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drawings/drawing4.xml" ContentType="application/vnd.openxmlformats-officedocument.drawing+xml"/>
  <Override PartName="/xl/worksheets/sheet6.xml" ContentType="application/vnd.openxmlformats-officedocument.spreadsheetml.worksheet+xml"/>
  <Override PartName="/xl/drawings/drawing5.xml" ContentType="application/vnd.openxmlformats-officedocument.drawing+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worksheets/sheet10.xml" ContentType="application/vnd.openxmlformats-officedocument.spreadsheetml.worksheet+xml"/>
  <Override PartName="/xl/drawings/drawing9.xml" ContentType="application/vnd.openxmlformats-officedocument.drawing+xml"/>
  <Override PartName="/xl/worksheets/sheet11.xml" ContentType="application/vnd.openxmlformats-officedocument.spreadsheetml.worksheet+xml"/>
  <Override PartName="/xl/drawings/drawing10.xml" ContentType="application/vnd.openxmlformats-officedocument.drawing+xml"/>
  <Override PartName="/xl/worksheets/sheet12.xml" ContentType="application/vnd.openxmlformats-officedocument.spreadsheetml.worksheet+xml"/>
  <Override PartName="/xl/drawings/drawing11.xml" ContentType="application/vnd.openxmlformats-officedocument.drawing+xml"/>
  <Override PartName="/xl/worksheets/sheet13.xml" ContentType="application/vnd.openxmlformats-officedocument.spreadsheetml.worksheet+xml"/>
  <Override PartName="/xl/drawings/drawing12.xml" ContentType="application/vnd.openxmlformats-officedocument.drawing+xml"/>
  <Override PartName="/xl/worksheets/sheet14.xml" ContentType="application/vnd.openxmlformats-officedocument.spreadsheetml.worksheet+xml"/>
  <Override PartName="/xl/drawings/drawing13.xml" ContentType="application/vnd.openxmlformats-officedocument.drawing+xml"/>
  <Override PartName="/xl/worksheets/sheet15.xml" ContentType="application/vnd.openxmlformats-officedocument.spreadsheetml.worksheet+xml"/>
  <Override PartName="/xl/drawings/drawing14.xml" ContentType="application/vnd.openxmlformats-officedocument.drawing+xml"/>
  <Override PartName="/xl/worksheets/sheet16.xml" ContentType="application/vnd.openxmlformats-officedocument.spreadsheetml.worksheet+xml"/>
  <Override PartName="/xl/worksheets/sheet17.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4" lowestEdited="4" rupBuild="9302"/>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0" yWindow="0" windowWidth="15360" windowHeight="7635" activeTab="0"/>
  </bookViews>
  <sheets>
    <sheet name="総括表" sheetId="10" r:id="rId3"/>
    <sheet name="普通会計の状況" sheetId="18" r:id="rId4"/>
    <sheet name="各会計、関係団体の財政状況及び健全化判断比率" sheetId="12" r:id="rId5"/>
    <sheet name="財政比較分析表" sheetId="13" r:id="rId6"/>
    <sheet name="経常経費分析表（経常収支比率の分析）" sheetId="14" r:id="rId7"/>
    <sheet name="経常経費分析表（人件費・公債費・普通建設事業費の分析）" sheetId="15" r:id="rId8"/>
    <sheet name="性質別歳出決算分析表（住民一人当たりのコスト）" sheetId="16" r:id="rId9"/>
    <sheet name="目的別歳出決算分析表（住民一人当たりのコスト）" sheetId="17" r:id="rId10"/>
    <sheet name="実質収支比率等に係る経年分析" sheetId="4" r:id="rId11"/>
    <sheet name="連結実質赤字比率に係る赤字・黒字の構成分析" sheetId="5" r:id="rId12"/>
    <sheet name="実質公債費比率（分子）の構造" sheetId="6" r:id="rId13"/>
    <sheet name="将来負担比率（分子）の構造" sheetId="7" r:id="rId14"/>
    <sheet name="基金残高に係る経年分析" sheetId="8" r:id="rId15"/>
    <sheet name="公会計指標分析・財政指標組合せ分析表" sheetId="19" r:id="rId16"/>
    <sheet name="施設類型別ストック情報分析表①" sheetId="20" r:id="rId17"/>
    <sheet name="施設類型別ストック情報分析表②" sheetId="21" r:id="rId18"/>
    <sheet name="データシート" sheetId="9" state="hidden" r:id="rId19"/>
  </sheets>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10" l="1"/>
</calcChain>
</file>

<file path=xl/sharedStrings.xml><?xml version="1.0" encoding="utf-8"?>
<sst xmlns="http://schemas.openxmlformats.org/spreadsheetml/2006/main" count="4274" uniqueCount="611">
  <si>
    <t>標準財政規模比（％）</t>
  </si>
  <si>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</si>
  <si>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</si>
  <si>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</si>
  <si>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</si>
  <si>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</si>
  <si>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</si>
  <si>
    <t>会計</t>
    <rPh sb="0" eb="2">
      <t>カイケイ</t>
    </rPh>
    <phoneticPr fontId="3"/>
  </si>
  <si>
    <t>※令和4年度中に市町村合併した団体で、合併前の団体ごとの決算に基づく連結実質赤字比率を算出していない団体については、グラフを表記しない。</t>
    <rPh sb="1" eb="3">
      <t>レイワ</t>
    </rPh>
    <phoneticPr fontId="3"/>
  </si>
  <si>
    <t>（百万円）</t>
    <rPh sb="1" eb="2">
      <t>ヒャク</t>
    </rPh>
    <rPh sb="2" eb="4">
      <t>マンエン</t>
    </rPh>
    <phoneticPr fontId="3"/>
  </si>
  <si>
    <t>分子の構造</t>
    <rPh sb="0" eb="2">
      <t>ブンシ</t>
    </rPh>
    <rPh sb="3" eb="5">
      <t>コウゾウ</t>
    </rPh>
    <phoneticPr fontId="3"/>
  </si>
  <si>
    <t>元利償還金等(A)</t>
  </si>
  <si>
    <t>元利償還金</t>
  </si>
  <si>
    <t>減債基金積立不足算定額※2</t>
  </si>
  <si>
    <t>満期一括償還地方債に係る年度割相当額</t>
  </si>
  <si>
    <t>公営企業債の元利償還金に対する繰入金</t>
  </si>
  <si>
    <t>組合等が起こした地方債の元利償還金に対する負担金等</t>
  </si>
  <si>
    <t>債務負担行為に基づく支出額</t>
  </si>
  <si>
    <t>一時借入金の利子</t>
  </si>
  <si>
    <t>算入公債費等(B)</t>
  </si>
  <si>
    <t>算入公債費等</t>
  </si>
  <si>
    <t>(A)－(B)</t>
  </si>
  <si>
    <t>実質公債費比率の分子</t>
  </si>
  <si>
    <t>※1 令和4年度中に市町村合併した団体で、合併前の団体ごとの決算に基づく実質公債費比率を算出していない団体については、グラフを表記しない。</t>
    <rPh sb="3" eb="5">
      <t>レイワ</t>
    </rPh>
    <phoneticPr fontId="3"/>
  </si>
  <si>
    <t>（参考）</t>
    <rPh sb="1" eb="3">
      <t>サンコウ</t>
    </rPh>
    <phoneticPr fontId="3"/>
  </si>
  <si>
    <t>※2　減債基金
　　積立状況等</t>
    <rPh sb="3" eb="5">
      <t>ゲンサイ</t>
    </rPh>
    <rPh sb="5" eb="7">
      <t>キキン</t>
    </rPh>
    <rPh sb="10" eb="12">
      <t>ツミタテ</t>
    </rPh>
    <rPh sb="12" eb="14">
      <t>ジョウキョウ</t>
    </rPh>
    <rPh sb="14" eb="15">
      <t>トウ</t>
    </rPh>
    <phoneticPr fontId="3"/>
  </si>
  <si>
    <r>
      <t>減債基金残高</t>
    </r>
    <r>
      <rPr>
        <sz val="11"/>
        <color theme="1"/>
        <rFont val="ＭＳ ゴシック"/>
        <family val="3"/>
        <charset val="128"/>
      </rPr>
      <t>（注）</t>
    </r>
    <rPh sb="4" eb="6">
      <t>ザンダカ</t>
    </rPh>
    <rPh sb="7" eb="8">
      <t>チュウ</t>
    </rPh>
    <phoneticPr fontId="2"/>
  </si>
  <si>
    <t>減債基金積立相当額</t>
    <rPh sb="0" eb="2">
      <t>ゲンサイ</t>
    </rPh>
    <rPh sb="2" eb="4">
      <t>キキン</t>
    </rPh>
    <rPh sb="4" eb="6">
      <t>ツミタテ</t>
    </rPh>
    <rPh sb="6" eb="9">
      <t>ソウトウガク</t>
    </rPh>
    <phoneticPr fontId="2"/>
  </si>
  <si>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2"/>
  </si>
  <si>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2"/>
  </si>
  <si>
    <t>将来負担額(A)</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</si>
  <si>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</si>
  <si>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</si>
  <si>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</si>
  <si>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</si>
  <si>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</si>
  <si>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</si>
  <si>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</si>
  <si>
    <t>連結実質赤字額</t>
  </si>
  <si>
    <t>組合等連結実質赤字額負担見込額</t>
  </si>
  <si>
    <t>充当可能財源等(B)</t>
  </si>
  <si>
    <t>充当可能基金</t>
  </si>
  <si>
    <t>充当可能特定歳入</t>
  </si>
  <si>
    <t>基準財政需要額算入見込額</t>
  </si>
  <si>
    <t>(A)－(B)</t>
  </si>
  <si>
    <t>将来負担比率の分子</t>
  </si>
  <si>
    <t>※令和4年度中に市町村合併した団体で、合併前の団体ごとの決算に基づく将来負担比率を算出していない団体については、グラフを表記しない。</t>
    <rPh sb="1" eb="3">
      <t>レイワ</t>
    </rPh>
    <phoneticPr fontId="3"/>
  </si>
  <si>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</si>
  <si>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</si>
  <si>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</si>
  <si>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</si>
  <si>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</si>
  <si>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</si>
  <si>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実質収支比率等に係る経年分析</t>
  </si>
  <si>
    <t>実質収支額</t>
  </si>
  <si>
    <t>財政調整基金残高</t>
  </si>
  <si>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</si>
  <si>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</si>
  <si>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</si>
  <si>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</si>
  <si>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</si>
  <si>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</si>
  <si>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</si>
  <si>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6"/>
  </si>
  <si>
    <t>一時借入金の利子</t>
  </si>
  <si>
    <t>債務負担行為に基づく支出額</t>
  </si>
  <si>
    <t>組合等が起こした地方債の元利償還金に対する負担金等</t>
  </si>
  <si>
    <t>公営企業債の元利償還金に対する繰入金</t>
  </si>
  <si>
    <t>満期一括償還地方債に係る年度割相当額</t>
  </si>
  <si>
    <t>減債基金積立不足算定額</t>
  </si>
  <si>
    <t>元利償還金</t>
  </si>
  <si>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</si>
  <si>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</si>
  <si>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</si>
  <si>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</si>
  <si>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</si>
  <si>
    <t>基金残高に係る経年分析</t>
  </si>
  <si>
    <t>財政調整基金</t>
  </si>
  <si>
    <t>減債基金</t>
  </si>
  <si>
    <t>その他特定目的基金</t>
  </si>
  <si>
    <t>令和3年度　財政状況資料集</t>
  </si>
  <si>
    <t>総括表（市町村）</t>
    <rPh sb="0" eb="2">
      <t>ソウカツ</t>
    </rPh>
    <rPh sb="2" eb="3">
      <t>ヒョウ</t>
    </rPh>
    <rPh sb="4" eb="7">
      <t>シチョウソン</t>
    </rPh>
    <phoneticPr fontId="3"/>
  </si>
  <si>
    <t>都道府県名</t>
  </si>
  <si>
    <t>大阪府</t>
  </si>
  <si>
    <t>市町村類型</t>
  </si>
  <si>
    <t>Ⅱ－３</t>
  </si>
  <si>
    <t>指定団体等の指定状況</t>
  </si>
  <si>
    <t>令和3年度(千円)</t>
    <rPh sb="0" eb="2">
      <t>レイワ</t>
    </rPh>
    <rPh sb="3" eb="5">
      <t>ネンド</t>
    </rPh>
    <rPh sb="6" eb="8">
      <t>センエン</t>
    </rPh>
    <phoneticPr fontId="3"/>
  </si>
  <si>
    <t>令和2年度(千円)</t>
    <rPh sb="0" eb="2">
      <t>レイワ</t>
    </rPh>
    <rPh sb="3" eb="5">
      <t>ネンド</t>
    </rPh>
    <rPh sb="4" eb="5">
      <t>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</si>
  <si>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</si>
  <si>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4" eb="5">
      <t>ド</t>
    </rPh>
    <rPh sb="6" eb="8">
      <t>センエン</t>
    </rPh>
    <phoneticPr fontId="3"/>
  </si>
  <si>
    <t>歳入総額</t>
  </si>
  <si>
    <t>実質収支比率</t>
    <rPh sb="0" eb="2">
      <t>ジッシツ</t>
    </rPh>
    <rPh sb="2" eb="4">
      <t>シュウシ</t>
    </rPh>
    <rPh sb="4" eb="6">
      <t>ヒリツ</t>
    </rPh>
    <phoneticPr fontId="3"/>
  </si>
  <si>
    <t>財政健全化等</t>
    <rPh sb="0" eb="2">
      <t>ザイセイ</t>
    </rPh>
    <rPh sb="2" eb="5">
      <t>ケンゼンカ</t>
    </rPh>
    <rPh sb="5" eb="6">
      <t>トウ</t>
    </rPh>
    <phoneticPr fontId="3"/>
  </si>
  <si>
    <t>×</t>
  </si>
  <si>
    <t>歳出総額</t>
  </si>
  <si>
    <t>経常収支比率</t>
    <rPh sb="0" eb="2">
      <t>ケイジョウ</t>
    </rPh>
    <rPh sb="2" eb="4">
      <t>シュウシ</t>
    </rPh>
    <rPh sb="4" eb="6">
      <t>ヒリツ</t>
    </rPh>
    <phoneticPr fontId="3"/>
  </si>
  <si>
    <t>市町村名</t>
    <rPh sb="0" eb="3">
      <t>シチョウソン</t>
    </rPh>
    <rPh sb="3" eb="4">
      <t>メイ</t>
    </rPh>
    <phoneticPr fontId="3"/>
  </si>
  <si>
    <t>藤井寺市</t>
  </si>
  <si>
    <t>地方交付税種地</t>
    <rPh sb="0" eb="2">
      <t>チホウ</t>
    </rPh>
    <rPh sb="2" eb="5">
      <t>コウフゼイ</t>
    </rPh>
    <rPh sb="5" eb="6">
      <t>シュ</t>
    </rPh>
    <rPh sb="6" eb="7">
      <t>チ</t>
    </rPh>
    <phoneticPr fontId="3"/>
  </si>
  <si>
    <t>2-8</t>
  </si>
  <si>
    <t>財源超過</t>
    <rPh sb="0" eb="2">
      <t>ザイゲン</t>
    </rPh>
    <rPh sb="2" eb="4">
      <t>チョウカ</t>
    </rPh>
    <phoneticPr fontId="3"/>
  </si>
  <si>
    <t>×</t>
  </si>
  <si>
    <t>歳入歳出差引</t>
  </si>
  <si>
    <t>　　(※1)</t>
  </si>
  <si>
    <t>首都</t>
    <rPh sb="0" eb="2">
      <t>シュト</t>
    </rPh>
    <phoneticPr fontId="3"/>
  </si>
  <si>
    <t>×</t>
  </si>
  <si>
    <t>翌年度に繰越すべき財源</t>
  </si>
  <si>
    <t>標準財政規模</t>
    <rPh sb="0" eb="2">
      <t>ヒョウジュン</t>
    </rPh>
    <rPh sb="2" eb="4">
      <t>ザイセイ</t>
    </rPh>
    <rPh sb="4" eb="6">
      <t>キボ</t>
    </rPh>
    <phoneticPr fontId="3"/>
  </si>
  <si>
    <t>近畿</t>
    <rPh sb="0" eb="2">
      <t>キンキ</t>
    </rPh>
    <phoneticPr fontId="3"/>
  </si>
  <si>
    <t>○</t>
  </si>
  <si>
    <t>実質収支</t>
  </si>
  <si>
    <t>財政力指数</t>
    <rPh sb="0" eb="3">
      <t>ザイセイリョク</t>
    </rPh>
    <rPh sb="3" eb="5">
      <t>シスウ</t>
    </rPh>
    <phoneticPr fontId="3"/>
  </si>
  <si>
    <t>人口</t>
    <rPh sb="0" eb="2">
      <t>ジンコウ</t>
    </rPh>
    <phoneticPr fontId="3"/>
  </si>
  <si>
    <t>令和2年国調(人)</t>
    <rPh sb="3" eb="4">
      <t>ネン</t>
    </rPh>
    <rPh sb="4" eb="5">
      <t>コク</t>
    </rPh>
    <rPh sb="5" eb="6">
      <t>チョウ</t>
    </rPh>
    <phoneticPr fontId="3"/>
  </si>
  <si>
    <r>
      <t>産業構造</t>
    </r>
    <r>
      <rPr>
        <sz val="9"/>
        <color rgb="FF000000"/>
        <rFont val="ＭＳ ゴシック"/>
        <family val="3"/>
        <charset val="128"/>
      </rPr>
      <t xml:space="preserve"> </t>
    </r>
    <r>
      <rPr>
        <sz val="9"/>
        <color rgb="FF000000"/>
        <rFont val="ＭＳ ゴシック"/>
        <family val="3"/>
        <charset val="128"/>
      </rPr>
      <t>(※</t>
    </r>
    <r>
      <rPr>
        <sz val="9"/>
        <color rgb="FF000000"/>
        <rFont val="ＭＳ ゴシック"/>
        <family val="3"/>
        <charset val="128"/>
      </rPr>
      <t>5</t>
    </r>
    <r>
      <rPr>
        <sz val="9"/>
        <color rgb="FF000000"/>
        <rFont val="ＭＳ ゴシック"/>
        <family val="3"/>
        <charset val="128"/>
      </rPr>
      <t>)</t>
    </r>
    <rPh sb="0" eb="2">
      <t>サンギョウ</t>
    </rPh>
    <rPh sb="2" eb="4">
      <t>コウゾウ</t>
    </rPh>
    <phoneticPr fontId="3"/>
  </si>
  <si>
    <t>中部</t>
    <rPh sb="0" eb="2">
      <t>チュウブ</t>
    </rPh>
    <phoneticPr fontId="3"/>
  </si>
  <si>
    <t>×</t>
  </si>
  <si>
    <t>単年度収支</t>
  </si>
  <si>
    <t>公債費負担比率</t>
    <rPh sb="0" eb="3">
      <t>コウサイヒ</t>
    </rPh>
    <rPh sb="3" eb="5">
      <t>フタン</t>
    </rPh>
    <rPh sb="5" eb="7">
      <t>ヒリツ</t>
    </rPh>
    <phoneticPr fontId="3"/>
  </si>
  <si>
    <t>平成27年国調(人)</t>
    <rPh sb="4" eb="5">
      <t>ネン</t>
    </rPh>
    <rPh sb="5" eb="6">
      <t>コク</t>
    </rPh>
    <rPh sb="6" eb="7">
      <t>チョウ</t>
    </rPh>
    <phoneticPr fontId="3"/>
  </si>
  <si>
    <t>過疎</t>
    <rPh sb="0" eb="2">
      <t>カソ</t>
    </rPh>
    <phoneticPr fontId="3"/>
  </si>
  <si>
    <t>積立金</t>
  </si>
  <si>
    <t>健全化判断比率</t>
  </si>
  <si>
    <r>
      <t xml:space="preserve">増減率 </t>
    </r>
    <r>
      <rPr>
        <sz val="9"/>
        <color rgb="FF000000"/>
        <rFont val="ＭＳ ゴシック"/>
        <family val="3"/>
        <charset val="128"/>
      </rPr>
      <t xml:space="preserve"> </t>
    </r>
    <r>
      <rPr>
        <sz val="9"/>
        <color rgb="FF000000"/>
        <rFont val="ＭＳ ゴシック"/>
        <family val="3"/>
        <charset val="128"/>
      </rPr>
      <t>(％)</t>
    </r>
    <rPh sb="0" eb="2">
      <t>ゾウゲン</t>
    </rPh>
    <rPh sb="2" eb="3">
      <t>リツ</t>
    </rPh>
    <phoneticPr fontId="3"/>
  </si>
  <si>
    <t>-2.7</t>
  </si>
  <si>
    <t>山振</t>
    <rPh sb="0" eb="1">
      <t>ヤマ</t>
    </rPh>
    <rPh sb="1" eb="2">
      <t>フ</t>
    </rPh>
    <phoneticPr fontId="3"/>
  </si>
  <si>
    <t>繰上償還金</t>
  </si>
  <si>
    <t>　実質赤字比率</t>
    <rPh sb="1" eb="3">
      <t>ジッシツ</t>
    </rPh>
    <rPh sb="3" eb="5">
      <t>アカジ</t>
    </rPh>
    <rPh sb="5" eb="7">
      <t>ヒリツ</t>
    </rPh>
    <phoneticPr fontId="3"/>
  </si>
  <si>
    <t>-</t>
  </si>
  <si>
    <t>住民基本台帳人口
 (※7)</t>
    <rPh sb="0" eb="2">
      <t>ジュウミン</t>
    </rPh>
    <rPh sb="2" eb="4">
      <t>キホン</t>
    </rPh>
    <rPh sb="4" eb="6">
      <t>ダイチョウ</t>
    </rPh>
    <rPh sb="6" eb="8">
      <t>ジンコウ</t>
    </rPh>
    <phoneticPr fontId="3"/>
  </si>
  <si>
    <t>令04.01.01(人)</t>
    <rPh sb="0" eb="1">
      <t>レイ</t>
    </rPh>
    <phoneticPr fontId="3"/>
  </si>
  <si>
    <t>令和2年国調</t>
    <rPh sb="0" eb="2">
      <t>レイワ</t>
    </rPh>
    <rPh sb="3" eb="4">
      <t>ネン</t>
    </rPh>
    <rPh sb="4" eb="5">
      <t>コク</t>
    </rPh>
    <rPh sb="5" eb="6">
      <t>チョウ</t>
    </rPh>
    <phoneticPr fontId="3"/>
  </si>
  <si>
    <t>平成27年国調</t>
    <rPh sb="4" eb="5">
      <t>ネン</t>
    </rPh>
    <rPh sb="5" eb="6">
      <t>コク</t>
    </rPh>
    <rPh sb="6" eb="7">
      <t>チョウ</t>
    </rPh>
    <phoneticPr fontId="3"/>
  </si>
  <si>
    <t>低開発</t>
    <rPh sb="0" eb="1">
      <t>テイ</t>
    </rPh>
    <rPh sb="1" eb="3">
      <t>カイハツ</t>
    </rPh>
    <phoneticPr fontId="3"/>
  </si>
  <si>
    <t>×</t>
  </si>
  <si>
    <t>積立金取崩し額</t>
  </si>
  <si>
    <t>　連結実質赤字比率</t>
    <rPh sb="1" eb="3">
      <t>レンケツ</t>
    </rPh>
    <rPh sb="3" eb="5">
      <t>ジッシツ</t>
    </rPh>
    <rPh sb="5" eb="7">
      <t>アカジ</t>
    </rPh>
    <rPh sb="7" eb="9">
      <t>ヒリツ</t>
    </rPh>
    <phoneticPr fontId="3"/>
  </si>
  <si>
    <t>-</t>
  </si>
  <si>
    <t>うち日本人(人)</t>
  </si>
  <si>
    <t>第1次</t>
    <rPh sb="0" eb="1">
      <t>ダイ</t>
    </rPh>
    <rPh sb="2" eb="3">
      <t>ジ</t>
    </rPh>
    <phoneticPr fontId="3"/>
  </si>
  <si>
    <t>指数表選定</t>
    <rPh sb="0" eb="2">
      <t>シスウ</t>
    </rPh>
    <rPh sb="2" eb="3">
      <t>ヒョウ</t>
    </rPh>
    <rPh sb="3" eb="5">
      <t>センテイ</t>
    </rPh>
    <phoneticPr fontId="3"/>
  </si>
  <si>
    <t>実質単年度収支</t>
  </si>
  <si>
    <t>　実質公債費比率</t>
    <rPh sb="1" eb="3">
      <t>ジッシツ</t>
    </rPh>
    <rPh sb="3" eb="6">
      <t>コウサイヒ</t>
    </rPh>
    <rPh sb="6" eb="8">
      <t>ヒリツ</t>
    </rPh>
    <phoneticPr fontId="3"/>
  </si>
  <si>
    <t>令03.01.01(人)</t>
  </si>
  <si>
    <t>　将来負担比率</t>
    <rPh sb="1" eb="3">
      <t>ショウライ</t>
    </rPh>
    <rPh sb="3" eb="5">
      <t>フタン</t>
    </rPh>
    <rPh sb="5" eb="7">
      <t>ヒリツ</t>
    </rPh>
    <phoneticPr fontId="3"/>
  </si>
  <si>
    <t>うち日本人(人)</t>
  </si>
  <si>
    <t>第2次</t>
    <rPh sb="0" eb="1">
      <t>ダイ</t>
    </rPh>
    <rPh sb="2" eb="3">
      <t>ジ</t>
    </rPh>
    <phoneticPr fontId="3"/>
  </si>
  <si>
    <t>基準財政収入額</t>
  </si>
  <si>
    <r>
      <t>資金不足比率 (※</t>
    </r>
    <r>
      <rPr>
        <sz val="9"/>
        <color rgb="FF000000"/>
        <rFont val="ＭＳ ゴシック"/>
        <family val="3"/>
        <charset val="128"/>
      </rPr>
      <t>4</t>
    </r>
    <r>
      <rPr>
        <sz val="9"/>
        <color rgb="FF000000"/>
        <rFont val="ＭＳ ゴシック"/>
        <family val="3"/>
        <charset val="128"/>
      </rPr>
      <t>)</t>
    </r>
  </si>
  <si>
    <t>増減率  (％)</t>
    <rPh sb="0" eb="2">
      <t>ゾウゲン</t>
    </rPh>
    <rPh sb="2" eb="3">
      <t>リツ</t>
    </rPh>
    <phoneticPr fontId="3"/>
  </si>
  <si>
    <t>-1.0</t>
  </si>
  <si>
    <t>基準財政需要額</t>
  </si>
  <si>
    <t>うち日本人(％)</t>
  </si>
  <si>
    <t>-1.0</t>
  </si>
  <si>
    <t>第3次</t>
    <rPh sb="0" eb="1">
      <t>ダイ</t>
    </rPh>
    <rPh sb="2" eb="3">
      <t>ジ</t>
    </rPh>
    <phoneticPr fontId="3"/>
  </si>
  <si>
    <t>標準税収入額等</t>
  </si>
  <si>
    <t>面積 (k㎡)</t>
    <rPh sb="0" eb="2">
      <t>メンセキ</t>
    </rPh>
    <phoneticPr fontId="3"/>
  </si>
  <si>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</si>
  <si>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3"/>
  </si>
  <si>
    <t>歳入一般財源等</t>
    <rPh sb="0" eb="2">
      <t>サイニュウ</t>
    </rPh>
    <rPh sb="2" eb="4">
      <t>イッパン</t>
    </rPh>
    <rPh sb="4" eb="6">
      <t>ザイゲン</t>
    </rPh>
    <rPh sb="6" eb="7">
      <t>トウ</t>
    </rPh>
    <phoneticPr fontId="25"/>
  </si>
  <si>
    <t>世帯数 (世帯)</t>
    <rPh sb="0" eb="3">
      <t>セタイスウ</t>
    </rPh>
    <phoneticPr fontId="3"/>
  </si>
  <si>
    <t>職員の状況</t>
    <rPh sb="0" eb="2">
      <t>ショクイン</t>
    </rPh>
    <rPh sb="3" eb="5">
      <t>ジョウキョウ</t>
    </rPh>
    <phoneticPr fontId="3"/>
  </si>
  <si>
    <t>特別職等</t>
    <rPh sb="0" eb="2">
      <t>トクベツ</t>
    </rPh>
    <rPh sb="2" eb="3">
      <t>ショク</t>
    </rPh>
    <rPh sb="3" eb="4">
      <t>トウ</t>
    </rPh>
    <phoneticPr fontId="3"/>
  </si>
  <si>
    <t>定数</t>
    <rPh sb="0" eb="2">
      <t>テイスウ</t>
    </rPh>
    <phoneticPr fontId="3"/>
  </si>
  <si>
    <t>1人あたり平均
給料月額(百円)</t>
    <rPh sb="1" eb="2">
      <t>リ</t>
    </rPh>
    <rPh sb="5" eb="7">
      <t>ヘイキン</t>
    </rPh>
    <rPh sb="8" eb="10">
      <t>キュウリョウ</t>
    </rPh>
    <rPh sb="10" eb="11">
      <t>ツキ</t>
    </rPh>
    <rPh sb="11" eb="12">
      <t>ガク</t>
    </rPh>
    <rPh sb="13" eb="15">
      <t>ヒャクエン</t>
    </rPh>
    <phoneticPr fontId="3"/>
  </si>
  <si>
    <t>一般職員等(※6)</t>
    <rPh sb="0" eb="2">
      <t>イッパン</t>
    </rPh>
    <rPh sb="2" eb="4">
      <t>ショクイン</t>
    </rPh>
    <rPh sb="4" eb="5">
      <t>トウ</t>
    </rPh>
    <phoneticPr fontId="3"/>
  </si>
  <si>
    <t>職員数
(人)</t>
    <rPh sb="0" eb="3">
      <t>ショクインスウ</t>
    </rPh>
    <phoneticPr fontId="3"/>
  </si>
  <si>
    <t>給料月額
(百円)</t>
    <rPh sb="0" eb="2">
      <t>キュウリョウ</t>
    </rPh>
    <rPh sb="2" eb="3">
      <t>ツキ</t>
    </rPh>
    <rPh sb="3" eb="4">
      <t>ガク</t>
    </rPh>
    <rPh sb="6" eb="8">
      <t>ヒャクエン</t>
    </rPh>
    <phoneticPr fontId="3"/>
  </si>
  <si>
    <t>地方債現在高</t>
  </si>
  <si>
    <t>　うち公的資金</t>
    <rPh sb="3" eb="5">
      <t>コウテキ</t>
    </rPh>
    <phoneticPr fontId="3"/>
  </si>
  <si>
    <t>市区町村長</t>
    <rPh sb="0" eb="2">
      <t>シク</t>
    </rPh>
    <rPh sb="2" eb="4">
      <t>チョウソン</t>
    </rPh>
    <rPh sb="4" eb="5">
      <t>チョウ</t>
    </rPh>
    <phoneticPr fontId="3"/>
  </si>
  <si>
    <t>一般職員</t>
    <rPh sb="0" eb="2">
      <t>イッパン</t>
    </rPh>
    <rPh sb="2" eb="4">
      <t>ショクイン</t>
    </rPh>
    <phoneticPr fontId="3"/>
  </si>
  <si>
    <t>地方債現在高（臨時財政対策債除き）</t>
  </si>
  <si>
    <t>副市区町村長</t>
    <rPh sb="0" eb="1">
      <t>フク</t>
    </rPh>
    <rPh sb="1" eb="3">
      <t>シク</t>
    </rPh>
    <rPh sb="3" eb="5">
      <t>チョウソン</t>
    </rPh>
    <rPh sb="5" eb="6">
      <t>チョウ</t>
    </rPh>
    <phoneticPr fontId="3"/>
  </si>
  <si>
    <t>　うち消防職員</t>
    <rPh sb="3" eb="5">
      <t>ショウボウ</t>
    </rPh>
    <rPh sb="5" eb="7">
      <t>ショクイン</t>
    </rPh>
    <phoneticPr fontId="3"/>
  </si>
  <si>
    <t>-</t>
  </si>
  <si>
    <t>-</t>
  </si>
  <si>
    <t>債務負担行為額（支出予定額）</t>
    <rPh sb="0" eb="2">
      <t>サイム</t>
    </rPh>
    <rPh sb="2" eb="4">
      <t>フタン</t>
    </rPh>
    <rPh sb="4" eb="6">
      <t>コウイ</t>
    </rPh>
    <rPh sb="6" eb="7">
      <t>ガク</t>
    </rPh>
    <rPh sb="8" eb="10">
      <t>シシュツ</t>
    </rPh>
    <rPh sb="10" eb="12">
      <t>ヨテイ</t>
    </rPh>
    <rPh sb="12" eb="13">
      <t>ガク</t>
    </rPh>
    <phoneticPr fontId="3"/>
  </si>
  <si>
    <t>教育長</t>
  </si>
  <si>
    <t>　うち技能労務職員</t>
    <rPh sb="3" eb="5">
      <t>ギノウ</t>
    </rPh>
    <rPh sb="5" eb="7">
      <t>ロウム</t>
    </rPh>
    <rPh sb="7" eb="9">
      <t>ショクイン</t>
    </rPh>
    <phoneticPr fontId="3"/>
  </si>
  <si>
    <t>収益事業収入</t>
  </si>
  <si>
    <t>議会議長</t>
    <rPh sb="0" eb="2">
      <t>ギカイ</t>
    </rPh>
    <rPh sb="2" eb="4">
      <t>ギチョウ</t>
    </rPh>
    <phoneticPr fontId="3"/>
  </si>
  <si>
    <t>教育公務員</t>
    <rPh sb="0" eb="2">
      <t>キョウイク</t>
    </rPh>
    <rPh sb="2" eb="5">
      <t>コウムイン</t>
    </rPh>
    <phoneticPr fontId="3"/>
  </si>
  <si>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</si>
  <si>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3"/>
  </si>
  <si>
    <t>臨時職員</t>
    <rPh sb="0" eb="2">
      <t>リンジ</t>
    </rPh>
    <rPh sb="2" eb="4">
      <t>ショクイン</t>
    </rPh>
    <phoneticPr fontId="3"/>
  </si>
  <si>
    <t>積立金
現在高</t>
    <rPh sb="4" eb="7">
      <t>ゲンザイダカ</t>
    </rPh>
    <phoneticPr fontId="25"/>
  </si>
  <si>
    <t>議会議員</t>
    <rPh sb="0" eb="2">
      <t>ギカイ</t>
    </rPh>
    <rPh sb="2" eb="4">
      <t>ギイン</t>
    </rPh>
    <phoneticPr fontId="3"/>
  </si>
  <si>
    <t>合計</t>
    <rPh sb="0" eb="2">
      <t>ゴウケイ</t>
    </rPh>
    <phoneticPr fontId="3"/>
  </si>
  <si>
    <t>減債基金</t>
    <rPh sb="0" eb="1">
      <t>ゲン</t>
    </rPh>
    <rPh sb="1" eb="2">
      <t>サイ</t>
    </rPh>
    <rPh sb="2" eb="4">
      <t>キキン</t>
    </rPh>
    <phoneticPr fontId="3"/>
  </si>
  <si>
    <t>ラスパイレス指数</t>
    <rPh sb="6" eb="8">
      <t>シスウ</t>
    </rPh>
    <phoneticPr fontId="3"/>
  </si>
  <si>
    <t>一般会計等の一覧</t>
  </si>
  <si>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</si>
  <si>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</si>
  <si>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</si>
  <si>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</si>
  <si>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</si>
  <si>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</si>
  <si>
    <t>会計名</t>
  </si>
  <si>
    <t>項番</t>
    <rPh sb="0" eb="2">
      <t>コウバン</t>
    </rPh>
    <phoneticPr fontId="3"/>
  </si>
  <si>
    <t>会計名</t>
    <rPh sb="0" eb="2">
      <t>カイケイ</t>
    </rPh>
    <rPh sb="2" eb="3">
      <t>メイ</t>
    </rPh>
    <phoneticPr fontId="3"/>
  </si>
  <si>
    <t>組合等名</t>
  </si>
  <si>
    <t>団体名</t>
    <rPh sb="0" eb="2">
      <t>ダンタイ</t>
    </rPh>
    <phoneticPr fontId="3"/>
  </si>
  <si>
    <r>
      <t>(※</t>
    </r>
    <r>
      <rPr>
        <sz val="9"/>
        <color rgb="FF000000"/>
        <rFont val="ＭＳ ゴシック"/>
        <family val="3"/>
        <charset val="128"/>
      </rPr>
      <t>3</t>
    </r>
    <r>
      <rPr>
        <sz val="9"/>
        <color rgb="FF000000"/>
        <rFont val="ＭＳ ゴシック"/>
        <family val="3"/>
        <charset val="128"/>
      </rPr>
      <t>)</t>
    </r>
  </si>
  <si>
    <t>（注釈）</t>
    <rPh sb="1" eb="3">
      <t>チュウシャク</t>
    </rPh>
    <phoneticPr fontId="3"/>
  </si>
  <si>
    <t>※1：経常収支比率の( )内の数値は、「減収補塡債（特例分）」「猶予特例債」及び「臨時財政対策債」を除いて算出したものである。</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</si>
  <si>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</si>
  <si>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</si>
  <si>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</si>
  <si>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※5：産業構造の比率は、分母を就業人口総数とし、分類不能の産業を除いて算出。</t>
  </si>
  <si>
    <t>※6：個人情報保護の観点から、対象となる職員数が1人又は2人の場合は、｢給料月額(百円)｣と｢一人当たり給料月額（百円）｣を｢アスタリスク（＊）｣としている。（その他、数値のない欄については、すべてハイフン（－）としている）。</t>
  </si>
  <si>
    <t>※7：人口については、調査対象年度の1月1日現在の住民基本台帳に登載されている人口に基づいている。</t>
    <rPh sb="13" eb="15">
      <t>タイショウ</t>
    </rPh>
    <rPh sb="27" eb="29">
      <t>キホン</t>
    </rPh>
    <rPh sb="42" eb="43">
      <t>モト</t>
    </rPh>
    <phoneticPr fontId="29"/>
  </si>
  <si>
    <t>令和3年度</t>
  </si>
  <si>
    <t>大阪府藤井寺市</t>
  </si>
  <si>
    <t>(1) 普通会計の状況（市町村）</t>
    <rPh sb="4" eb="6">
      <t>フツウ</t>
    </rPh>
    <rPh sb="6" eb="8">
      <t>カイケイ</t>
    </rPh>
    <rPh sb="9" eb="11">
      <t>ジョウキョウ</t>
    </rPh>
    <rPh sb="12" eb="15">
      <t>シチョウソン</t>
    </rPh>
    <phoneticPr fontId="3"/>
  </si>
  <si>
    <t>歳入の状況（単位 千円・％）</t>
    <rPh sb="0" eb="2">
      <t>サイニュウ</t>
    </rPh>
    <rPh sb="3" eb="5">
      <t>ジョウキョウ</t>
    </rPh>
    <rPh sb="6" eb="8">
      <t>タンイ</t>
    </rPh>
    <rPh sb="9" eb="11">
      <t>センエン</t>
    </rPh>
    <phoneticPr fontId="3"/>
  </si>
  <si>
    <t>地方税の状況（単位 千円・％）</t>
    <rPh sb="0" eb="2">
      <t>チホウ</t>
    </rPh>
    <rPh sb="2" eb="3">
      <t>ゼイ</t>
    </rPh>
    <rPh sb="4" eb="6">
      <t>ジョウキョウ</t>
    </rPh>
    <rPh sb="7" eb="9">
      <t>タンイ</t>
    </rPh>
    <rPh sb="10" eb="12">
      <t>センエン</t>
    </rPh>
    <phoneticPr fontId="3"/>
  </si>
  <si>
    <t>歳出の状況（単位 千円・％）</t>
  </si>
  <si>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</si>
  <si>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</si>
  <si>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</si>
  <si>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</si>
  <si>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</si>
  <si>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</si>
  <si>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</si>
  <si>
    <t>地方税</t>
  </si>
  <si>
    <t>普通税</t>
    <rPh sb="0" eb="2">
      <t>フツウ</t>
    </rPh>
    <rPh sb="2" eb="3">
      <t>ゼイ</t>
    </rPh>
    <phoneticPr fontId="24"/>
  </si>
  <si>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</si>
  <si>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</si>
  <si>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</si>
  <si>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</si>
  <si>
    <t>　法定普通税</t>
  </si>
  <si>
    <t>議会費</t>
  </si>
  <si>
    <t>利子割交付金</t>
  </si>
  <si>
    <t>　　市町村民税</t>
  </si>
  <si>
    <t>総務費</t>
  </si>
  <si>
    <t>配当割交付金</t>
    <rPh sb="0" eb="2">
      <t>ハイトウ</t>
    </rPh>
    <rPh sb="2" eb="3">
      <t>ワリ</t>
    </rPh>
    <rPh sb="3" eb="6">
      <t>コウフキン</t>
    </rPh>
    <phoneticPr fontId="24"/>
  </si>
  <si>
    <t>　　　個人均等割</t>
  </si>
  <si>
    <t>民生費</t>
  </si>
  <si>
    <t>株式等譲渡所得割交付金</t>
    <rPh sb="0" eb="2">
      <t>カブシキ</t>
    </rPh>
    <rPh sb="2" eb="3">
      <t>トウ</t>
    </rPh>
    <rPh sb="3" eb="5">
      <t>ジョウト</t>
    </rPh>
    <rPh sb="5" eb="7">
      <t>ショトク</t>
    </rPh>
    <rPh sb="7" eb="8">
      <t>ワリ</t>
    </rPh>
    <rPh sb="8" eb="11">
      <t>コウフキン</t>
    </rPh>
    <phoneticPr fontId="24"/>
  </si>
  <si>
    <t>　　　所得割</t>
  </si>
  <si>
    <t>衛生費</t>
  </si>
  <si>
    <t>分離課税所得割交付金</t>
  </si>
  <si>
    <t>　　　法人均等割</t>
  </si>
  <si>
    <t>労働費</t>
  </si>
  <si>
    <t>地方消費税交付金</t>
  </si>
  <si>
    <t>　　　法人税割</t>
  </si>
  <si>
    <t>農林水産業費</t>
  </si>
  <si>
    <t>ゴルフ場利用税交付金</t>
  </si>
  <si>
    <t>　　固定資産税</t>
  </si>
  <si>
    <t>商工費</t>
  </si>
  <si>
    <t>特別地方消費税交付金</t>
  </si>
  <si>
    <t>　　　うち純固定資産税</t>
  </si>
  <si>
    <t>土木費</t>
  </si>
  <si>
    <t>自動車取得税交付金</t>
  </si>
  <si>
    <t>　　軽自動車税</t>
  </si>
  <si>
    <t>消防費</t>
  </si>
  <si>
    <t>軽油引取税交付金</t>
  </si>
  <si>
    <t>　　市町村たばこ税</t>
  </si>
  <si>
    <t>教育費</t>
  </si>
  <si>
    <t>自動車税環境性能割交付金</t>
  </si>
  <si>
    <t>　　鉱産税</t>
  </si>
  <si>
    <t>災害復旧費</t>
  </si>
  <si>
    <t>法人事業税交付金</t>
  </si>
  <si>
    <t>　　特別土地保有税</t>
  </si>
  <si>
    <t>公債費</t>
  </si>
  <si>
    <t>地方特例交付金等</t>
    <rPh sb="7" eb="8">
      <t>トウ</t>
    </rPh>
    <phoneticPr fontId="16"/>
  </si>
  <si>
    <t>　法定外普通税</t>
  </si>
  <si>
    <t>諸支出金</t>
    <rPh sb="3" eb="4">
      <t>キン</t>
    </rPh>
    <phoneticPr fontId="25"/>
  </si>
  <si>
    <t>　個人住民税減収補塡特例交付金</t>
  </si>
  <si>
    <t>目的税</t>
  </si>
  <si>
    <t>前年度繰上充用金</t>
  </si>
  <si>
    <t>　自動車税減収補塡特例交付金</t>
    <rPh sb="7" eb="9">
      <t>ホテン</t>
    </rPh>
    <rPh sb="13" eb="14">
      <t>キン</t>
    </rPh>
    <phoneticPr fontId="29"/>
  </si>
  <si>
    <t>　法定目的税</t>
  </si>
  <si>
    <t>歳出合計</t>
  </si>
  <si>
    <t>　軽自動車税減収補塡特例交付金</t>
    <rPh sb="8" eb="10">
      <t>ホテン</t>
    </rPh>
    <phoneticPr fontId="29"/>
  </si>
  <si>
    <t>　　入湯税</t>
  </si>
  <si>
    <t>　新型コロナウイルス感染症対策地方税減収補塡特別交付金</t>
  </si>
  <si>
    <t>　　事業所税</t>
  </si>
  <si>
    <t>性質別歳出の状況（単位 千円・％）</t>
    <rPh sb="0" eb="2">
      <t>セイシツ</t>
    </rPh>
    <phoneticPr fontId="3"/>
  </si>
  <si>
    <t>地方交付税</t>
  </si>
  <si>
    <t>　　都市計画税</t>
  </si>
  <si>
    <t>決算額</t>
  </si>
  <si>
    <t>構成比</t>
  </si>
  <si>
    <t>充当一般財源等</t>
  </si>
  <si>
    <t>経常経費充当一般財源等</t>
  </si>
  <si>
    <t>経常収支比率</t>
    <rPh sb="0" eb="2">
      <t>ケイジョウ</t>
    </rPh>
    <rPh sb="2" eb="4">
      <t>シュウシ</t>
    </rPh>
    <rPh sb="4" eb="6">
      <t>ヒリツ</t>
    </rPh>
    <phoneticPr fontId="20"/>
  </si>
  <si>
    <t>　普通交付税</t>
  </si>
  <si>
    <t>　　水利地益税等</t>
  </si>
  <si>
    <t>義務的経費計</t>
    <rPh sb="0" eb="3">
      <t>ギムテキ</t>
    </rPh>
    <rPh sb="3" eb="5">
      <t>ケイヒ</t>
    </rPh>
    <rPh sb="5" eb="6">
      <t>ケイ</t>
    </rPh>
    <phoneticPr fontId="3"/>
  </si>
  <si>
    <t>　特別交付税</t>
  </si>
  <si>
    <t>　法定外目的税</t>
  </si>
  <si>
    <t>　人件費</t>
  </si>
  <si>
    <t>　震災復興特別交付税</t>
  </si>
  <si>
    <t>旧法による税</t>
  </si>
  <si>
    <t>　　うち職員給</t>
    <rPh sb="4" eb="6">
      <t>ショクイン</t>
    </rPh>
    <rPh sb="6" eb="7">
      <t>キュウ</t>
    </rPh>
    <phoneticPr fontId="3"/>
  </si>
  <si>
    <t>(一般財源計)</t>
  </si>
  <si>
    <t>合計</t>
  </si>
  <si>
    <t>　扶助費</t>
  </si>
  <si>
    <t>交通安全対策特別交付金</t>
  </si>
  <si>
    <t>　公債費</t>
  </si>
  <si>
    <t>分担金・負担金</t>
  </si>
  <si>
    <t>内訳</t>
    <rPh sb="0" eb="2">
      <t>ウチワケ</t>
    </rPh>
    <phoneticPr fontId="3"/>
  </si>
  <si>
    <t>使用料</t>
  </si>
  <si>
    <t>令和3年度</t>
    <rPh sb="0" eb="2">
      <t>レイワ</t>
    </rPh>
    <rPh sb="3" eb="5">
      <t>ネンド</t>
    </rPh>
    <phoneticPr fontId="3"/>
  </si>
  <si>
    <t>令和2年度</t>
    <rPh sb="0" eb="2">
      <t>レイワ</t>
    </rPh>
    <rPh sb="3" eb="5">
      <t>ネンド</t>
    </rPh>
    <rPh sb="4" eb="5">
      <t>ド</t>
    </rPh>
    <phoneticPr fontId="3"/>
  </si>
  <si>
    <t>　うち元金</t>
  </si>
  <si>
    <t>手数料</t>
  </si>
  <si>
    <t>徴収率
(％)</t>
    <rPh sb="0" eb="2">
      <t>チョウシュウ</t>
    </rPh>
    <rPh sb="2" eb="3">
      <t>リツ</t>
    </rPh>
    <phoneticPr fontId="3"/>
  </si>
  <si>
    <t>現年</t>
    <rPh sb="0" eb="1">
      <t>ゲン</t>
    </rPh>
    <rPh sb="1" eb="2">
      <t>ネン</t>
    </rPh>
    <phoneticPr fontId="3"/>
  </si>
  <si>
    <t>　うち利子</t>
  </si>
  <si>
    <t>国庫支出金</t>
  </si>
  <si>
    <t>・計</t>
  </si>
  <si>
    <t>市町村民税</t>
    <rPh sb="0" eb="3">
      <t>シチョウソン</t>
    </rPh>
    <rPh sb="3" eb="4">
      <t>ミン</t>
    </rPh>
    <rPh sb="4" eb="5">
      <t>ゼイ</t>
    </rPh>
    <phoneticPr fontId="3"/>
  </si>
  <si>
    <t>一時借入金利子</t>
  </si>
  <si>
    <t>国有提供交付金(特別区財調交付金)</t>
  </si>
  <si>
    <t>純固定資産税</t>
    <rPh sb="0" eb="1">
      <t>ジュン</t>
    </rPh>
    <rPh sb="1" eb="3">
      <t>コテイ</t>
    </rPh>
    <rPh sb="3" eb="6">
      <t>シサンゼイ</t>
    </rPh>
    <phoneticPr fontId="3"/>
  </si>
  <si>
    <t>その他の経費</t>
    <rPh sb="2" eb="3">
      <t>タ</t>
    </rPh>
    <rPh sb="4" eb="6">
      <t>ケイヒ</t>
    </rPh>
    <phoneticPr fontId="3"/>
  </si>
  <si>
    <t>都道府県支出金</t>
  </si>
  <si>
    <t>　物件費</t>
  </si>
  <si>
    <t>財産収入</t>
  </si>
  <si>
    <t>公営事業等への繰出</t>
    <rPh sb="0" eb="2">
      <t>コウエイ</t>
    </rPh>
    <rPh sb="2" eb="4">
      <t>ジギョウ</t>
    </rPh>
    <rPh sb="4" eb="5">
      <t>トウ</t>
    </rPh>
    <rPh sb="7" eb="9">
      <t>クリダ</t>
    </rPh>
    <phoneticPr fontId="3"/>
  </si>
  <si>
    <t>国民健康保険事業会計の状況</t>
    <rPh sb="0" eb="2">
      <t>コクミン</t>
    </rPh>
    <rPh sb="2" eb="4">
      <t>ケンコウ</t>
    </rPh>
    <rPh sb="4" eb="6">
      <t>ホケン</t>
    </rPh>
    <rPh sb="6" eb="8">
      <t>ジギョウ</t>
    </rPh>
    <rPh sb="8" eb="10">
      <t>カイケイ</t>
    </rPh>
    <rPh sb="11" eb="13">
      <t>ジョウキョウ</t>
    </rPh>
    <phoneticPr fontId="3"/>
  </si>
  <si>
    <t>　維持補修費</t>
  </si>
  <si>
    <t>寄附金</t>
  </si>
  <si>
    <t>合計</t>
  </si>
  <si>
    <t>実質収支</t>
    <rPh sb="0" eb="2">
      <t>ジッシツ</t>
    </rPh>
    <rPh sb="2" eb="4">
      <t>シュウシ</t>
    </rPh>
    <phoneticPr fontId="3"/>
  </si>
  <si>
    <t>　補助費等</t>
    <rPh sb="1" eb="3">
      <t>ホジョ</t>
    </rPh>
    <rPh sb="3" eb="4">
      <t>ヒ</t>
    </rPh>
    <rPh sb="4" eb="5">
      <t>トウ</t>
    </rPh>
    <phoneticPr fontId="3"/>
  </si>
  <si>
    <t>繰入金</t>
  </si>
  <si>
    <t>下水道</t>
  </si>
  <si>
    <t>再差引収支</t>
    <rPh sb="0" eb="1">
      <t>サイ</t>
    </rPh>
    <rPh sb="1" eb="3">
      <t>サシヒキ</t>
    </rPh>
    <rPh sb="3" eb="5">
      <t>シュウシ</t>
    </rPh>
    <phoneticPr fontId="3"/>
  </si>
  <si>
    <t>　　うち一部事務組合負担金</t>
  </si>
  <si>
    <t>繰越金</t>
  </si>
  <si>
    <t>病院</t>
  </si>
  <si>
    <t>加入世帯数(世帯)</t>
  </si>
  <si>
    <t>　繰出金</t>
  </si>
  <si>
    <t>諸収入</t>
  </si>
  <si>
    <t>上水道</t>
  </si>
  <si>
    <t>被保険者数(人)</t>
  </si>
  <si>
    <t>　積立金</t>
  </si>
  <si>
    <t>地方債</t>
  </si>
  <si>
    <t>工業用水道</t>
  </si>
  <si>
    <t>被保険者
1人当り</t>
  </si>
  <si>
    <t>保険税(料)収入額</t>
  </si>
  <si>
    <t>　投資・出資金・貸付金</t>
  </si>
  <si>
    <t>　うち減収補塡債(特例分)</t>
    <rPh sb="4" eb="5">
      <t>シュウ</t>
    </rPh>
    <rPh sb="9" eb="10">
      <t>トク</t>
    </rPh>
    <rPh sb="10" eb="11">
      <t>レイ</t>
    </rPh>
    <rPh sb="11" eb="12">
      <t>ブン</t>
    </rPh>
    <phoneticPr fontId="16"/>
  </si>
  <si>
    <t>国民健康保険</t>
  </si>
  <si>
    <t>国庫支出金</t>
  </si>
  <si>
    <t>　前年度繰上充用金</t>
  </si>
  <si>
    <t>　うち猶予特例債</t>
  </si>
  <si>
    <t>その他</t>
  </si>
  <si>
    <t>保険給付費</t>
  </si>
  <si>
    <t>投資的経費計</t>
    <rPh sb="5" eb="6">
      <t>ケイ</t>
    </rPh>
    <phoneticPr fontId="3"/>
  </si>
  <si>
    <t>　うち臨時財政対策債</t>
  </si>
  <si>
    <t>　　うち人件費</t>
  </si>
  <si>
    <t>歳入合計</t>
  </si>
  <si>
    <t>普通建設事業費</t>
  </si>
  <si>
    <t>　うち補助</t>
  </si>
  <si>
    <t>(注釈)</t>
    <rPh sb="1" eb="2">
      <t>チュウ</t>
    </rPh>
    <rPh sb="2" eb="3">
      <t>シャク</t>
    </rPh>
    <phoneticPr fontId="3"/>
  </si>
  <si>
    <t>　うち単独</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</si>
  <si>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</si>
  <si>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災害復旧事業費</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</si>
  <si>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</si>
  <si>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失業対策事業費</t>
  </si>
  <si>
    <t>歳出合計</t>
  </si>
  <si>
    <t>(2)各会計、関係団体の財政状況及び健全化判断比率（市町村）</t>
    <rPh sb="26" eb="29">
      <t>シチョウソン</t>
    </rPh>
    <phoneticPr fontId="3"/>
  </si>
  <si>
    <t>令和3年度</t>
  </si>
  <si>
    <t>大阪府藤井寺市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</si>
  <si>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</si>
  <si>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</si>
  <si>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</si>
  <si>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</si>
  <si>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</si>
  <si>
    <t>形式収支</t>
  </si>
  <si>
    <t>実質収支</t>
  </si>
  <si>
    <t>他会計等
からの
繰入金</t>
    <rPh sb="9" eb="11">
      <t>クリイレ</t>
    </rPh>
    <rPh sb="11" eb="12">
      <t>キン</t>
    </rPh>
    <phoneticPr fontId="31"/>
  </si>
  <si>
    <t>地方債
現在高</t>
  </si>
  <si>
    <t>備考</t>
    <rPh sb="0" eb="2">
      <t>ビコウ</t>
    </rPh>
    <phoneticPr fontId="3"/>
  </si>
  <si>
    <t>地方公社・第三セクター等名</t>
    <rPh sb="12" eb="13">
      <t>メイ</t>
    </rPh>
    <phoneticPr fontId="3"/>
  </si>
  <si>
    <t>経常損益</t>
  </si>
  <si>
    <t>純資産又は
正味財産</t>
  </si>
  <si>
    <t>当該団体
からの
出資金</t>
  </si>
  <si>
    <t>当該団体
からの
補助金</t>
  </si>
  <si>
    <t>当該団体
からの
貸付金</t>
  </si>
  <si>
    <t>当該団体からの債務保証に係る債務残高</t>
    <rPh sb="9" eb="11">
      <t>ホショウ</t>
    </rPh>
    <phoneticPr fontId="3"/>
  </si>
  <si>
    <t>当該団体からの損失補償に係る債務残高</t>
  </si>
  <si>
    <t>一般会計等
負担見込額</t>
  </si>
  <si>
    <t>一般会計</t>
  </si>
  <si>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</si>
  <si>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</si>
  <si>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</si>
  <si>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</si>
  <si>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</si>
  <si>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</si>
  <si>
    <t>総費用
（歳出）</t>
  </si>
  <si>
    <t>純損益
（形式収支）</t>
  </si>
  <si>
    <t>資金剰余額
/不足額
（実質収支）</t>
  </si>
  <si>
    <t>他会計等
からの
繰入金</t>
  </si>
  <si>
    <t>企業債
（地方債）
現在高</t>
  </si>
  <si>
    <t>左のうち
一般会計等
繰入見込額</t>
  </si>
  <si>
    <t>資金不足
比率</t>
    <rPh sb="0" eb="2">
      <t>シキン</t>
    </rPh>
    <rPh sb="2" eb="4">
      <t>フソク</t>
    </rPh>
    <rPh sb="5" eb="7">
      <t>ヒリツ</t>
    </rPh>
    <phoneticPr fontId="3"/>
  </si>
  <si>
    <t>国民健康保険特別会計</t>
  </si>
  <si>
    <t>介護保険特別会計</t>
  </si>
  <si>
    <t>後期高齢者医療特別会計</t>
  </si>
  <si>
    <t>駐車場特別会計</t>
  </si>
  <si>
    <t>病院事業会計</t>
  </si>
  <si>
    <t>法適用企業</t>
  </si>
  <si>
    <t>公共下水道事業会計</t>
  </si>
  <si>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</si>
  <si>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</si>
  <si>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</si>
  <si>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</si>
  <si>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31"/>
  </si>
  <si>
    <t>総費用
（歳出）</t>
  </si>
  <si>
    <t>純損益
（形式収支）</t>
  </si>
  <si>
    <t>資金剰余額
/不足額
（実質収支）</t>
  </si>
  <si>
    <t>他会計等
からの
繰入金</t>
  </si>
  <si>
    <t>企業債
（地方債）
現在高</t>
  </si>
  <si>
    <t>左のうち
一般会計等
負担見込額</t>
  </si>
  <si>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</si>
  <si>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</si>
  <si>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</si>
  <si>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</si>
  <si>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3"/>
  </si>
  <si>
    <t>将来負担の状況</t>
  </si>
  <si>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</si>
  <si>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</si>
  <si>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31"/>
  </si>
  <si>
    <t>令和元年度</t>
    <rPh sb="0" eb="2">
      <t>レイワ</t>
    </rPh>
    <rPh sb="2" eb="4">
      <t>ガンネン</t>
    </rPh>
    <rPh sb="3" eb="5">
      <t>ネンド</t>
    </rPh>
    <phoneticPr fontId="3"/>
  </si>
  <si>
    <t>令和2年度</t>
    <rPh sb="0" eb="2">
      <t>レイワ</t>
    </rPh>
    <rPh sb="3" eb="5">
      <t>ネンド</t>
    </rPh>
    <phoneticPr fontId="3"/>
  </si>
  <si>
    <t>分母比</t>
    <rPh sb="0" eb="2">
      <t>ブンボ</t>
    </rPh>
    <rPh sb="2" eb="3">
      <t>ヒ</t>
    </rPh>
    <phoneticPr fontId="3"/>
  </si>
  <si>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</si>
  <si>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</si>
  <si>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</si>
  <si>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3"/>
  </si>
  <si>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</si>
  <si>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3"/>
  </si>
  <si>
    <t>-</t>
  </si>
  <si>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</si>
  <si>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</si>
  <si>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</si>
  <si>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</si>
  <si>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</si>
  <si>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</si>
  <si>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</si>
  <si>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</si>
  <si>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</si>
  <si>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</si>
  <si>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</si>
  <si>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</si>
  <si>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</si>
  <si>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</si>
  <si>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</si>
  <si>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</si>
  <si>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</si>
  <si>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31"/>
  </si>
  <si>
    <t>　うち、健全化法施行規則附則第三条に係る負担見込額</t>
  </si>
  <si>
    <t>社会福祉法人の施設建設費に係るもの</t>
    <rPh sb="0" eb="2">
      <t>シャカイ</t>
    </rPh>
    <rPh sb="2" eb="4">
      <t>フクシ</t>
    </rPh>
    <rPh sb="4" eb="6">
      <t>ホウジン</t>
    </rPh>
    <rPh sb="7" eb="9">
      <t>シセツ</t>
    </rPh>
    <rPh sb="9" eb="12">
      <t>ケンセツヒ</t>
    </rPh>
    <rPh sb="13" eb="14">
      <t>カカ</t>
    </rPh>
    <phoneticPr fontId="3"/>
  </si>
  <si>
    <t>(Ａ)</t>
  </si>
  <si>
    <t xml:space="preserve">連結実質赤字額 </t>
  </si>
  <si>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</si>
  <si>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</si>
  <si>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3"/>
  </si>
  <si>
    <t>(Ｅ)</t>
  </si>
  <si>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</si>
  <si>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</si>
  <si>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</si>
  <si>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</si>
  <si>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</si>
  <si>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</si>
  <si>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</si>
  <si>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</si>
  <si>
    <t>(Ｆ)</t>
  </si>
  <si>
    <t>後期高齢者医療特別会計</t>
  </si>
  <si>
    <t>将来負担比率（(Ｅ)－(Ｆ)）／（(Ｃ)－(Ｄ)）×１００</t>
    <rPh sb="0" eb="2">
      <t>ショウライ</t>
    </rPh>
    <rPh sb="2" eb="4">
      <t>フタン</t>
    </rPh>
    <rPh sb="4" eb="6">
      <t>ヒリツ</t>
    </rPh>
    <phoneticPr fontId="3"/>
  </si>
  <si>
    <t>その他の会計</t>
  </si>
  <si>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</si>
  <si>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</si>
  <si>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</si>
  <si>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</si>
  <si>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</si>
  <si>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</si>
  <si>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</si>
  <si>
    <t>財政再生基準</t>
  </si>
  <si>
    <t>地方独立行政法人に係る将来負担額</t>
  </si>
  <si>
    <t>特定財源の額</t>
    <rPh sb="0" eb="2">
      <t>トクテイ</t>
    </rPh>
    <rPh sb="2" eb="4">
      <t>ザイゲン</t>
    </rPh>
    <rPh sb="5" eb="6">
      <t>ガク</t>
    </rPh>
    <phoneticPr fontId="3"/>
  </si>
  <si>
    <t>(Ｂ)</t>
  </si>
  <si>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</si>
  <si>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</si>
  <si>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</si>
  <si>
    <t>-</t>
  </si>
  <si>
    <t>(Ｃ)</t>
  </si>
  <si>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</si>
  <si>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3"/>
  </si>
  <si>
    <t>(Ｄ)</t>
  </si>
  <si>
    <t>実質公債費比率</t>
    <rPh sb="0" eb="2">
      <t>ジッシツ</t>
    </rPh>
    <rPh sb="2" eb="5">
      <t>コウサイヒ</t>
    </rPh>
    <rPh sb="5" eb="7">
      <t>ヒリツ</t>
    </rPh>
    <phoneticPr fontId="20"/>
  </si>
  <si>
    <t>(Ｃ)－(Ｄ)</t>
  </si>
  <si>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</si>
  <si>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</si>
  <si>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</si>
  <si>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</si>
  <si>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</si>
  <si>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</si>
  <si>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</si>
  <si>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</si>
  <si>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</si>
  <si>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</si>
  <si>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類似団体平均（円）</t>
    <rPh sb="0" eb="2">
      <t>ルイジ</t>
    </rPh>
    <rPh sb="2" eb="4">
      <t>ダンタイ</t>
    </rPh>
    <rPh sb="4" eb="6">
      <t>ヘイキン</t>
    </rPh>
    <rPh sb="7" eb="8">
      <t>エン</t>
    </rPh>
    <phoneticPr fontId="3"/>
  </si>
  <si>
    <t>対比（％）</t>
    <rPh sb="0" eb="2">
      <t>タイヒ</t>
    </rPh>
    <phoneticPr fontId="3"/>
  </si>
  <si>
    <t>人件費</t>
    <rPh sb="0" eb="3">
      <t>ジンケンヒ</t>
    </rPh>
    <phoneticPr fontId="3"/>
  </si>
  <si>
    <t>一部事務組合負担金（補助費等）</t>
    <rPh sb="0" eb="2">
      <t>イチブ</t>
    </rPh>
    <rPh sb="2" eb="4">
      <t>ジム</t>
    </rPh>
    <rPh sb="4" eb="6">
      <t>クミアイ</t>
    </rPh>
    <rPh sb="6" eb="9">
      <t>フタンキン</t>
    </rPh>
    <rPh sb="10" eb="13">
      <t>ホジョヒ</t>
    </rPh>
    <rPh sb="13" eb="14">
      <t>トウ</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</si>
  <si>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</si>
  <si>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</si>
  <si>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</si>
  <si>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</si>
  <si>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</si>
  <si>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</si>
  <si>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</si>
  <si>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</si>
  <si>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類似団体平均</t>
    <rPh sb="0" eb="2">
      <t>ルイジ</t>
    </rPh>
    <rPh sb="2" eb="4">
      <t>ダンタイ</t>
    </rPh>
    <rPh sb="4" eb="6">
      <t>ヘイキン</t>
    </rPh>
    <phoneticPr fontId="3"/>
  </si>
  <si>
    <t>対比（差引）</t>
    <rPh sb="0" eb="2">
      <t>タイヒ</t>
    </rPh>
    <rPh sb="3" eb="5">
      <t>サシヒキ</t>
    </rPh>
    <phoneticPr fontId="3"/>
  </si>
  <si>
    <t>人口1,000人当たり職員数（人）</t>
    <rPh sb="0" eb="2">
      <t>ジンコウ</t>
    </rPh>
    <rPh sb="7" eb="8">
      <t>ニン</t>
    </rPh>
    <rPh sb="8" eb="9">
      <t>ア</t>
    </rPh>
    <rPh sb="11" eb="14">
      <t>ショクインスウ</t>
    </rPh>
    <rPh sb="15" eb="16">
      <t>ヒト</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</si>
  <si>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</si>
  <si>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</si>
  <si>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</si>
  <si>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</si>
  <si>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3"/>
  </si>
  <si>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</si>
  <si>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</si>
  <si>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</si>
  <si>
    <t>一部事務組合等の起こした地方債に充てたと認められる
補助金又は負担金</t>
  </si>
  <si>
    <t>公債費に準ずる債務負担行為に係るもの</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</si>
  <si>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</si>
  <si>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</si>
  <si>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</si>
  <si>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3"/>
  </si>
  <si>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</si>
  <si>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</si>
  <si>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</si>
  <si>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</si>
  <si>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</si>
  <si>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類似団体平均(円)</t>
    <rPh sb="0" eb="2">
      <t>ルイジ</t>
    </rPh>
    <rPh sb="2" eb="4">
      <t>ダンタイ</t>
    </rPh>
    <rPh sb="4" eb="6">
      <t>ヘイキン</t>
    </rPh>
    <rPh sb="7" eb="8">
      <t>エン</t>
    </rPh>
    <phoneticPr fontId="3"/>
  </si>
  <si>
    <t>増減率(%)(B)</t>
    <rPh sb="0" eb="3">
      <t>ゾウゲンリツ</t>
    </rPh>
    <phoneticPr fontId="3"/>
  </si>
  <si>
    <t>(A)-(B)</t>
  </si>
  <si>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</si>
  <si>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</si>
  <si>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</si>
  <si>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</si>
  <si>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</si>
  <si>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</si>
  <si>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</si>
  <si>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類似団体内平均(円)</t>
    <rPh sb="0" eb="2">
      <t>ルイジ</t>
    </rPh>
    <rPh sb="2" eb="4">
      <t>ダンタイ</t>
    </rPh>
    <phoneticPr fontId="3"/>
  </si>
  <si>
    <t xml:space="preserve"> </t>
  </si>
  <si>
    <t xml:space="preserve"> </t>
  </si>
  <si>
    <t>H29</t>
  </si>
  <si>
    <t>H30</t>
  </si>
  <si>
    <t>R01</t>
  </si>
  <si>
    <t>R02</t>
  </si>
  <si>
    <t>R03</t>
  </si>
  <si>
    <t>▲ 0.71</t>
  </si>
  <si>
    <t>▲ 3.84</t>
  </si>
  <si>
    <t>病院事業会計</t>
  </si>
  <si>
    <t>国民健康保険特別会計</t>
  </si>
  <si>
    <t>一般会計</t>
  </si>
  <si>
    <t>公共下水道事業会計</t>
  </si>
  <si>
    <t>介護保険特別会計</t>
  </si>
  <si>
    <t>後期高齢者医療特別会計</t>
  </si>
  <si>
    <t>駐車場特別会計</t>
  </si>
  <si>
    <t>▲ 0.02</t>
  </si>
  <si>
    <t>その他会計（赤字）</t>
  </si>
  <si>
    <t>その他会計（黒字）</t>
  </si>
  <si>
    <t>（百万円）</t>
  </si>
  <si>
    <t>H28末</t>
  </si>
  <si>
    <t>H29末</t>
  </si>
  <si>
    <t>H30末</t>
  </si>
  <si>
    <t>R01末</t>
  </si>
  <si>
    <t>R02末</t>
  </si>
  <si>
    <t>-</t>
  </si>
  <si>
    <t>藤井寺市柏原市学校給食組合</t>
    <rPh sb="0" eb="4">
      <t>フジイデラシ</t>
    </rPh>
    <rPh sb="4" eb="7">
      <t>カシワラシ</t>
    </rPh>
    <rPh sb="7" eb="9">
      <t>ガッコウ</t>
    </rPh>
    <rPh sb="9" eb="11">
      <t>キュウショク</t>
    </rPh>
    <rPh sb="11" eb="13">
      <t>クミアイ</t>
    </rPh>
    <phoneticPr fontId="3"/>
  </si>
  <si>
    <t>柏原羽曳野藤井寺消防組合</t>
    <rPh sb="0" eb="2">
      <t>カシワラ</t>
    </rPh>
    <rPh sb="2" eb="5">
      <t>ハビキノ</t>
    </rPh>
    <rPh sb="5" eb="8">
      <t>フジイデラ</t>
    </rPh>
    <rPh sb="8" eb="10">
      <t>ショウボウ</t>
    </rPh>
    <rPh sb="10" eb="12">
      <t>クミアイ</t>
    </rPh>
    <phoneticPr fontId="3"/>
  </si>
  <si>
    <t>柏羽藤環境事業組合</t>
    <rPh sb="0" eb="1">
      <t>カシワ</t>
    </rPh>
    <rPh sb="1" eb="2">
      <t>ハネ</t>
    </rPh>
    <rPh sb="2" eb="3">
      <t>フジ</t>
    </rPh>
    <rPh sb="3" eb="5">
      <t>カンキョウ</t>
    </rPh>
    <rPh sb="5" eb="7">
      <t>ジギョウ</t>
    </rPh>
    <rPh sb="7" eb="9">
      <t>クミアイ</t>
    </rPh>
    <phoneticPr fontId="3"/>
  </si>
  <si>
    <t>大和川右岸水防事務組合</t>
    <rPh sb="0" eb="2">
      <t>ヤマト</t>
    </rPh>
    <rPh sb="2" eb="3">
      <t>ガワ</t>
    </rPh>
    <rPh sb="3" eb="5">
      <t>ウガン</t>
    </rPh>
    <rPh sb="5" eb="7">
      <t>スイボウ</t>
    </rPh>
    <rPh sb="7" eb="9">
      <t>ジム</t>
    </rPh>
    <rPh sb="9" eb="11">
      <t>クミアイ</t>
    </rPh>
    <phoneticPr fontId="3"/>
  </si>
  <si>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3"/>
  </si>
  <si>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</si>
  <si>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3"/>
  </si>
  <si>
    <t>大阪広域水道企業団（工業用水道事業会計）</t>
    <rPh sb="0" eb="2">
      <t>オオサカ</t>
    </rPh>
    <rPh sb="2" eb="4">
      <t>コウイキ</t>
    </rPh>
    <rPh sb="4" eb="6">
      <t>スイドウ</t>
    </rPh>
    <rPh sb="6" eb="8">
      <t>キギョウ</t>
    </rPh>
    <rPh sb="8" eb="9">
      <t>ダン</t>
    </rPh>
    <rPh sb="10" eb="13">
      <t>コウギョウヨウ</t>
    </rPh>
    <rPh sb="13" eb="14">
      <t>スイ</t>
    </rPh>
    <rPh sb="14" eb="15">
      <t>ドウ</t>
    </rPh>
    <rPh sb="15" eb="17">
      <t>ジギョウ</t>
    </rPh>
    <rPh sb="17" eb="19">
      <t>カイケイ</t>
    </rPh>
    <phoneticPr fontId="3"/>
  </si>
  <si>
    <t>藤井寺水道事業会計</t>
    <rPh sb="0" eb="3">
      <t>フジイデラ</t>
    </rPh>
    <rPh sb="3" eb="5">
      <t>スイドウ</t>
    </rPh>
    <rPh sb="5" eb="7">
      <t>ジギョウ</t>
    </rPh>
    <rPh sb="7" eb="9">
      <t>カイケイ</t>
    </rPh>
    <phoneticPr fontId="3"/>
  </si>
  <si>
    <t>-</t>
  </si>
  <si>
    <t>-</t>
  </si>
  <si>
    <t>藤井寺市地域サービス公社</t>
    <rPh sb="0" eb="4">
      <t>フジイデラシ</t>
    </rPh>
    <rPh sb="4" eb="6">
      <t>チイキ</t>
    </rPh>
    <rPh sb="10" eb="12">
      <t>コウシャ</t>
    </rPh>
    <phoneticPr fontId="3"/>
  </si>
  <si>
    <t>藤井寺市勤労者互助会</t>
    <rPh sb="0" eb="4">
      <t>フジイデラシ</t>
    </rPh>
    <rPh sb="4" eb="6">
      <t>キンロウ</t>
    </rPh>
    <rPh sb="6" eb="7">
      <t>シャ</t>
    </rPh>
    <rPh sb="7" eb="10">
      <t>ゴジョカイ</t>
    </rPh>
    <phoneticPr fontId="3"/>
  </si>
  <si>
    <t>-</t>
  </si>
  <si>
    <t>公共施設整備基金</t>
    <rPh sb="0" eb="2">
      <t>コウキョウ</t>
    </rPh>
    <rPh sb="2" eb="4">
      <t>シセツ</t>
    </rPh>
    <rPh sb="4" eb="6">
      <t>セイビ</t>
    </rPh>
    <rPh sb="6" eb="8">
      <t>キキン</t>
    </rPh>
    <phoneticPr fontId="3"/>
  </si>
  <si>
    <t>ふるさとまちづくり応援基金</t>
    <rPh sb="9" eb="11">
      <t>オウエン</t>
    </rPh>
    <rPh sb="11" eb="13">
      <t>キキン</t>
    </rPh>
    <phoneticPr fontId="3"/>
  </si>
  <si>
    <t>市民病院施設整備基金</t>
    <rPh sb="0" eb="2">
      <t>シミン</t>
    </rPh>
    <rPh sb="2" eb="4">
      <t>ビョウイン</t>
    </rPh>
    <rPh sb="4" eb="6">
      <t>シセツ</t>
    </rPh>
    <rPh sb="6" eb="8">
      <t>セイビ</t>
    </rPh>
    <rPh sb="8" eb="10">
      <t>キキン</t>
    </rPh>
    <phoneticPr fontId="3"/>
  </si>
  <si>
    <t>古代資料整備基金</t>
    <rPh sb="0" eb="2">
      <t>コダイ</t>
    </rPh>
    <rPh sb="2" eb="4">
      <t>シリョウ</t>
    </rPh>
    <rPh sb="4" eb="8">
      <t>セイビキキン</t>
    </rPh>
    <phoneticPr fontId="3"/>
  </si>
  <si>
    <t>森林環境譲与税基金</t>
    <rPh sb="0" eb="4">
      <t>シンリンカンキョウ</t>
    </rPh>
    <rPh sb="4" eb="6">
      <t>ジョウヨ</t>
    </rPh>
    <rPh sb="6" eb="7">
      <t>ゼイ</t>
    </rPh>
    <rPh sb="7" eb="9">
      <t>キキン</t>
    </rPh>
    <phoneticPr fontId="3"/>
  </si>
  <si>
    <t>-</t>
  </si>
  <si>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</si>
  <si>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</si>
  <si>
    <t>分析欄</t>
    <rPh sb="0" eb="2">
      <t>ブンセキ</t>
    </rPh>
    <rPh sb="2" eb="3">
      <t>ラン</t>
    </rPh>
    <phoneticPr fontId="3"/>
  </si>
  <si>
    <t>　地方債残高が減少したことにより、将来負担比率は低下している。一方で、有形固定資産減価償却率は類似団体よりも高く、図書館や体育館をはじめ、公共施設の老朽化が進んでいるため、上昇傾向にある。施設の耐震化や老朽化への対応等により、一定の地方債の発行が見込まれるが、今後も事業の精査等を通じて発行残高の抑制をしつつ、公共施設等総合管理計画に基づき施設の老朽化対策も適切に進めていく。</t>
  </si>
  <si>
    <t>(　参考　）</t>
    <rPh sb="2" eb="4">
      <t>サンコウ</t>
    </rPh>
    <phoneticPr fontId="3"/>
  </si>
  <si>
    <t>当該団体値</t>
    <rPh sb="0" eb="2">
      <t>トウガイ</t>
    </rPh>
    <rPh sb="2" eb="4">
      <t>ダンタイ</t>
    </rPh>
    <rPh sb="4" eb="5">
      <t>アタイ</t>
    </rPh>
    <phoneticPr fontId="3"/>
  </si>
  <si>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</si>
  <si>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</si>
  <si>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</si>
  <si>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</si>
  <si>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　将来負担比率については地方債残高が減少したことにより低下したが、依然として高い数値で推移している。一方、実質公債費比率は過去に借り入れた学校教育施設等整備事業債の償還開始により元利償還金が増加したため若干悪化したものの、類似団体と比較して低い水準を保っている。しかしながら、過去に借入した市債の償還がさらに増加することに伴い、実質公債費比率が上昇していくことが考えられるため、これまで以上に新規借入を抑制しながら公債費の適正化に取り組んでいく必要がある。</t>
  </si>
  <si>
    <t>実質公債費比率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</si>
</sst>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9">
    <font>
      <sz val="11"/>
      <color theme="1"/>
      <name val="ＭＳ Ｐゴシック"/>
      <family val="2"/>
      <charset val="128"/>
    </font>
    <font>
      <sz val="10"/>
      <color theme="1"/>
      <name val="Arial"/>
      <family val="2"/>
    </font>
    <font>
      <sz val="11"/>
      <color rgb="FF000000"/>
      <name val="ＭＳ Ｐゴシック"/>
      <family val="3"/>
      <charset val="128"/>
    </font>
    <font>
      <sz val="6"/>
      <name val="ＭＳ Ｐゴシック"/>
      <family val="2"/>
      <charset val="128"/>
    </font>
    <font>
      <sz val="11"/>
      <color rgb="FF000000"/>
      <name val="ＭＳ ゴシック"/>
      <family val="3"/>
      <charset val="128"/>
    </font>
    <font>
      <b/>
      <sz val="16"/>
      <color rgb="FF000000"/>
      <name val="ＭＳ ゴシック"/>
      <family val="3"/>
      <charset val="128"/>
    </font>
    <font>
      <sz val="14"/>
      <color rgb="FF000000"/>
      <name val="ＭＳ ゴシック"/>
      <family val="3"/>
      <charset val="128"/>
    </font>
    <font>
      <sz val="13"/>
      <color rgb="FF000000"/>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rgb="FF000000"/>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rgb="FF000000"/>
      <name val="ＭＳ Ｐゴシック"/>
      <family val="3"/>
      <charset val="128"/>
    </font>
    <font>
      <sz val="6"/>
      <name val="游ゴシック"/>
      <family val="2"/>
      <charset val="128"/>
      <scheme val="minor"/>
    </font>
    <font>
      <sz val="9"/>
      <color rgb="FF000000"/>
      <name val="ＭＳ ゴシック"/>
      <family val="3"/>
      <charset val="128"/>
    </font>
    <font>
      <b/>
      <sz val="28"/>
      <name val="ＭＳ ゴシック"/>
      <family val="3"/>
      <charset val="128"/>
    </font>
    <font>
      <b/>
      <sz val="20"/>
      <color rgb="FF000000"/>
      <name val="ＭＳ ゴシック"/>
      <family val="3"/>
      <charset val="128"/>
    </font>
    <font>
      <b/>
      <sz val="9"/>
      <color rgb="FF000000"/>
      <name val="ＭＳ ゴシック"/>
      <family val="3"/>
      <charset val="128"/>
    </font>
    <font>
      <sz val="9"/>
      <name val="ＭＳ ゴシック"/>
      <family val="3"/>
      <charset val="128"/>
    </font>
    <font>
      <sz val="6"/>
      <name val="ＭＳ ゴシック"/>
      <family val="3"/>
      <charset val="128"/>
    </font>
    <font>
      <sz val="8"/>
      <color rgb="FF000000"/>
      <name val="ＭＳ ゴシック"/>
      <family val="3"/>
      <charset val="128"/>
    </font>
    <font>
      <sz val="9"/>
      <color rgb="FF000000"/>
      <name val="ＭＳ Ｐゴシック"/>
      <family val="3"/>
      <charset val="128"/>
    </font>
    <font>
      <b/>
      <sz val="13"/>
      <color rgb="FF003366"/>
      <name val="ＭＳ ゴシック"/>
      <family val="3"/>
      <charset val="128"/>
    </font>
    <font>
      <b/>
      <sz val="9"/>
      <color rgb="FFFFFFFF"/>
      <name val="ＭＳ ゴシック"/>
      <family val="3"/>
      <charset val="128"/>
    </font>
    <font>
      <b/>
      <sz val="9"/>
      <color rgb="FF0000FF"/>
      <name val="ＭＳ ゴシック"/>
      <family val="3"/>
      <charset val="128"/>
    </font>
    <font>
      <b/>
      <sz val="18"/>
      <color rgb="FF000000"/>
      <name val="ＭＳ ゴシック"/>
      <family val="3"/>
      <charset val="128"/>
    </font>
    <font>
      <b/>
      <sz val="24"/>
      <color rgb="FF000000"/>
      <name val="ＭＳ ゴシック"/>
      <family val="3"/>
      <charset val="128"/>
    </font>
    <font>
      <b/>
      <sz val="12"/>
      <color rgb="FF000000"/>
      <name val="ＭＳ ゴシック"/>
      <family val="3"/>
      <charset val="128"/>
    </font>
    <font>
      <sz val="14"/>
      <color rgb="FF000000"/>
      <name val="ＭＳ Ｐゴシック"/>
      <family val="3"/>
      <charset val="128"/>
    </font>
    <font>
      <sz val="12"/>
      <color rgb="FF000000"/>
      <name val="ＭＳ Ｐゴシック"/>
      <family val="3"/>
      <charset val="128"/>
    </font>
    <font>
      <strike/>
      <sz val="14"/>
      <color rgb="FF000000"/>
      <name val="ＭＳ Ｐゴシック"/>
      <family val="3"/>
      <charset val="128"/>
    </font>
    <font>
      <sz val="12"/>
      <color rgb="FF000000"/>
      <name val="ＭＳ ゴシック"/>
      <family val="3"/>
      <charset val="128"/>
    </font>
    <font>
      <sz val="14"/>
      <color theme="1"/>
      <name val="ＭＳ Ｐゴシック"/>
      <family val="3"/>
      <charset val="128"/>
    </font>
    <font>
      <sz val="10.75"/>
      <color rgb="FF000000"/>
      <name val="ＭＳ Ｐゴシック"/>
      <family val="2"/>
    </font>
    <font>
      <sz val="10"/>
      <color rgb="FF000000"/>
      <name val="ＭＳ Ｐゴシック"/>
      <family val="2"/>
    </font>
    <font>
      <b/>
      <sz val="14"/>
      <color rgb="FF000000"/>
      <name val="ＭＳ ゴシック"/>
      <family val="2"/>
    </font>
    <font>
      <sz val="14"/>
      <color rgb="FF000000"/>
      <name val="ＭＳ ゴシック"/>
      <family val="2"/>
    </font>
    <font>
      <b/>
      <sz val="14"/>
      <color rgb="FF000000"/>
      <name val="ＭＳ ゴシック"/>
      <family val="2"/>
    </font>
    <font>
      <b/>
      <sz val="16"/>
      <color rgb="FF000000"/>
      <name val="ＭＳ ゴシック"/>
      <family val="2"/>
    </font>
    <font>
      <sz val="16"/>
      <color rgb="FF000000"/>
      <name val="ＭＳ ゴシック"/>
      <family val="2"/>
    </font>
    <font>
      <sz val="9"/>
      <name val="ＭＳ Ｐゴシック"/>
      <family val="2"/>
    </font>
    <font>
      <sz val="8"/>
      <color rgb="FF000000"/>
      <name val="ＭＳ Ｐゴシック"/>
      <family val="2"/>
    </font>
    <font>
      <sz val="8"/>
      <name val="ＭＳ Ｐゴシック"/>
      <family val="2"/>
    </font>
  </fonts>
  <fills count="7">
    <fill>
      <patternFill patternType="none"/>
    </fill>
    <fill>
      <patternFill patternType="gray125"/>
    </fill>
    <fill>
      <patternFill patternType="solid">
        <fgColor rgb="FFCCFFFF"/>
        <bgColor indexed="64"/>
      </patternFill>
    </fill>
    <fill>
      <patternFill patternType="solid">
        <fgColor rgb="FFFFFFFF"/>
        <bgColor indexed="64"/>
      </patternFill>
    </fill>
    <fill>
      <patternFill patternType="solid">
        <fgColor rgb="FFFFFF99"/>
        <bgColor indexed="64"/>
      </patternFill>
    </fill>
    <fill>
      <patternFill patternType="solid">
        <fgColor rgb="FF969696"/>
        <bgColor indexed="64"/>
      </patternFill>
    </fill>
    <fill>
      <patternFill patternType="solid">
        <fgColor rgb="FF00FFFF"/>
        <bgColor indexed="64"/>
      </patternFill>
    </fill>
  </fills>
  <borders count="189">
    <border>
      <left/>
      <right/>
      <top/>
      <bottom/>
      <diagonal/>
    </border>
    <border>
      <left style="medium">
        <color auto="1"/>
      </left>
      <right/>
      <top style="medium">
        <color auto="1"/>
      </top>
      <bottom style="medium">
        <color auto="1"/>
      </bottom>
    </border>
    <border>
      <left/>
      <right/>
      <top style="medium">
        <color auto="1"/>
      </top>
      <bottom style="medium">
        <color auto="1"/>
      </bottom>
    </border>
    <border>
      <left/>
      <right style="medium">
        <color auto="1"/>
      </right>
      <top style="medium">
        <color auto="1"/>
      </top>
      <bottom style="medium">
        <color auto="1"/>
      </bottom>
    </border>
    <border>
      <left style="medium">
        <color auto="1"/>
      </left>
      <right style="thin">
        <color auto="1"/>
      </right>
      <top style="medium">
        <color auto="1"/>
      </top>
      <bottom/>
    </border>
    <border>
      <left style="thin">
        <color auto="1"/>
      </left>
      <right style="thin">
        <color auto="1"/>
      </right>
      <top style="medium">
        <color auto="1"/>
      </top>
      <bottom/>
    </border>
    <border>
      <left style="thin">
        <color auto="1"/>
      </left>
      <right style="medium">
        <color auto="1"/>
      </right>
      <top style="medium">
        <color auto="1"/>
      </top>
      <bottom style="medium">
        <color auto="1"/>
      </bottom>
    </border>
    <border>
      <left style="medium">
        <color auto="1"/>
      </left>
      <right/>
      <top/>
      <bottom/>
    </border>
    <border>
      <left style="thin">
        <color auto="1"/>
      </left>
      <right style="medium">
        <color auto="1"/>
      </right>
      <top style="medium">
        <color auto="1"/>
      </top>
      <bottom/>
    </border>
    <border>
      <left style="medium">
        <color auto="1"/>
      </left>
      <right/>
      <top style="thin">
        <color auto="1"/>
      </top>
      <bottom/>
    </border>
    <border>
      <left style="medium">
        <color auto="1"/>
      </left>
      <right style="thin">
        <color auto="1"/>
      </right>
      <top style="thin">
        <color auto="1"/>
      </top>
      <bottom/>
    </border>
    <border>
      <left style="thin">
        <color auto="1"/>
      </left>
      <right style="thin">
        <color auto="1"/>
      </right>
      <top style="thin">
        <color auto="1"/>
      </top>
      <bottom/>
    </border>
    <border>
      <left style="thin">
        <color auto="1"/>
      </left>
      <right style="medium">
        <color auto="1"/>
      </right>
      <top style="thin">
        <color auto="1"/>
      </top>
      <bottom/>
    </border>
    <border>
      <left style="medium">
        <color auto="1"/>
      </left>
      <right/>
      <top style="thin">
        <color auto="1"/>
      </top>
      <bottom style="medium">
        <color auto="1"/>
      </bottom>
    </border>
    <border>
      <left style="medium">
        <color auto="1"/>
      </left>
      <right style="thin">
        <color auto="1"/>
      </right>
      <top style="thin">
        <color auto="1"/>
      </top>
      <bottom style="medium">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right style="thin">
        <color auto="1"/>
      </right>
      <top style="medium">
        <color auto="1"/>
      </top>
      <bottom/>
    </border>
    <border>
      <left style="medium">
        <color auto="1"/>
      </left>
      <right/>
      <top/>
      <bottom style="thin">
        <color auto="1"/>
      </bottom>
    </border>
    <border>
      <left style="medium">
        <color auto="1"/>
      </left>
      <right style="thin">
        <color auto="1"/>
      </right>
      <top style="medium">
        <color auto="1"/>
      </top>
      <bottom style="thin">
        <color auto="1"/>
      </bottom>
    </border>
    <border>
      <left style="thin">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medium">
        <color auto="1"/>
      </left>
      <right/>
      <top style="thin">
        <color auto="1"/>
      </top>
      <bottom style="thin">
        <color auto="1"/>
      </bottom>
    </border>
    <border>
      <left style="medium">
        <color auto="1"/>
      </left>
      <right style="thin">
        <color auto="1"/>
      </right>
      <top style="thin">
        <color auto="1"/>
      </top>
      <bottom style="thin">
        <color auto="1"/>
      </bottom>
    </border>
    <border>
      <left style="thin">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thin">
        <color auto="1"/>
      </left>
      <right/>
      <top/>
      <bottom style="thin">
        <color auto="1"/>
      </bottom>
    </border>
    <border>
      <left style="thin">
        <color auto="1"/>
      </left>
      <right/>
      <top style="thin">
        <color auto="1"/>
      </top>
      <bottom style="thin">
        <color auto="1"/>
      </bottom>
    </border>
    <border>
      <left style="thin">
        <color auto="1"/>
      </left>
      <right/>
      <top style="thin">
        <color auto="1"/>
      </top>
      <bottom/>
    </border>
    <border>
      <left style="thin">
        <color auto="1"/>
      </left>
      <right/>
      <top style="thin">
        <color auto="1"/>
      </top>
      <bottom style="medium">
        <color auto="1"/>
      </bottom>
    </border>
    <border>
      <left style="thin">
        <color auto="1"/>
      </left>
      <right style="thin">
        <color auto="1"/>
      </right>
      <top/>
      <bottom style="thin">
        <color auto="1"/>
      </bottom>
    </border>
    <border>
      <left style="medium">
        <color auto="1"/>
      </left>
      <right style="thin">
        <color auto="1"/>
      </right>
      <top/>
      <bottom/>
    </border>
    <border>
      <left style="medium">
        <color auto="1"/>
      </left>
      <right style="thin">
        <color auto="1"/>
      </right>
      <top/>
      <bottom style="medium">
        <color auto="1"/>
      </bottom>
    </border>
    <border>
      <left style="thin">
        <color auto="1"/>
      </left>
      <right style="thin">
        <color auto="1"/>
      </right>
      <top style="medium">
        <color auto="1"/>
      </top>
      <bottom style="medium">
        <color auto="1"/>
      </bottom>
    </border>
    <border>
      <left/>
      <right style="thin">
        <color auto="1"/>
      </right>
      <top style="thin">
        <color auto="1"/>
      </top>
      <bottom/>
    </border>
    <border>
      <left/>
      <right/>
      <top style="thin">
        <color auto="1"/>
      </top>
      <bottom style="thin">
        <color auto="1"/>
      </bottom>
    </border>
    <border>
      <left/>
      <right style="thin">
        <color auto="1"/>
      </right>
      <top style="thin">
        <color auto="1"/>
      </top>
      <bottom style="thin">
        <color auto="1"/>
      </bottom>
    </border>
    <border>
      <left/>
      <right style="thin">
        <color auto="1"/>
      </right>
      <top/>
      <bottom style="thin">
        <color auto="1"/>
      </bottom>
    </border>
    <border>
      <left style="dashed">
        <color auto="1"/>
      </left>
      <right style="thin">
        <color auto="1"/>
      </right>
      <top style="thin">
        <color auto="1"/>
      </top>
      <bottom style="thin">
        <color auto="1"/>
      </bottom>
    </border>
    <border>
      <left style="thin">
        <color auto="1"/>
      </left>
      <right style="dashed">
        <color auto="1"/>
      </right>
      <top style="thin">
        <color auto="1"/>
      </top>
      <bottom/>
    </border>
    <border>
      <left/>
      <right/>
      <top/>
      <bottom style="thin">
        <color auto="1"/>
      </bottom>
    </border>
    <border>
      <left style="dashed">
        <color auto="1"/>
      </left>
      <right style="thin">
        <color auto="1"/>
      </right>
      <top style="thin">
        <color auto="1"/>
      </top>
      <bottom/>
    </border>
    <border>
      <left style="dashed">
        <color auto="1"/>
      </left>
      <right/>
      <top style="thin">
        <color auto="1"/>
      </top>
      <bottom/>
    </border>
    <border>
      <left style="dashed">
        <color auto="1"/>
      </left>
      <right style="thin">
        <color auto="1"/>
      </right>
      <top style="dashed">
        <color auto="1"/>
      </top>
      <bottom style="thin">
        <color auto="1"/>
      </bottom>
    </border>
    <border>
      <left style="thin">
        <color auto="1"/>
      </left>
      <right style="thin">
        <color auto="1"/>
      </right>
      <top style="dashed">
        <color auto="1"/>
      </top>
      <bottom style="thin">
        <color auto="1"/>
      </bottom>
    </border>
    <border>
      <left style="thin">
        <color auto="1"/>
      </left>
      <right/>
      <top style="dashed">
        <color auto="1"/>
      </top>
      <bottom style="thin">
        <color auto="1"/>
      </bottom>
    </border>
    <border>
      <left style="thin">
        <color auto="1"/>
      </left>
      <right style="dashed">
        <color auto="1"/>
      </right>
      <top style="dashed">
        <color auto="1"/>
      </top>
      <bottom style="thin">
        <color auto="1"/>
      </bottom>
    </border>
    <border>
      <left style="dashed">
        <color auto="1"/>
      </left>
      <right/>
      <top style="dashed">
        <color auto="1"/>
      </top>
      <bottom style="thin">
        <color auto="1"/>
      </bottom>
    </border>
    <border>
      <left/>
      <right/>
      <top style="thin">
        <color auto="1"/>
      </top>
      <bottom/>
    </border>
    <border>
      <left style="medium">
        <color auto="1"/>
      </left>
      <right/>
      <top style="medium">
        <color auto="1"/>
      </top>
      <bottom/>
    </border>
    <border>
      <left/>
      <right/>
      <top style="medium">
        <color auto="1"/>
      </top>
      <bottom/>
    </border>
    <border>
      <left/>
      <right style="medium">
        <color auto="1"/>
      </right>
      <top style="medium">
        <color auto="1"/>
      </top>
      <bottom/>
    </border>
    <border>
      <left style="thin">
        <color auto="1"/>
      </left>
      <right style="thin">
        <color auto="1"/>
      </right>
      <top/>
      <bottom style="medium">
        <color auto="1"/>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right style="medium">
        <color auto="1"/>
      </right>
      <top/>
      <bottom/>
    </border>
    <border>
      <left style="thin">
        <color auto="1"/>
      </left>
      <right/>
      <top/>
      <bottom/>
    </border>
    <border>
      <left style="medium">
        <color auto="1"/>
      </left>
      <right style="thin">
        <color auto="1"/>
      </right>
      <top style="double">
        <color auto="1"/>
      </top>
      <bottom style="hair">
        <color auto="1"/>
      </bottom>
    </border>
    <border>
      <left style="thin">
        <color auto="1"/>
      </left>
      <right style="thin">
        <color auto="1"/>
      </right>
      <top style="double">
        <color auto="1"/>
      </top>
      <bottom style="hair">
        <color auto="1"/>
      </bottom>
    </border>
    <border>
      <left style="medium">
        <color auto="1"/>
      </left>
      <right style="thin">
        <color auto="1"/>
      </right>
      <top style="hair">
        <color auto="1"/>
      </top>
      <bottom style="hair">
        <color auto="1"/>
      </bottom>
    </border>
    <border>
      <left style="thin">
        <color auto="1"/>
      </left>
      <right style="thin">
        <color auto="1"/>
      </right>
      <top style="hair">
        <color auto="1"/>
      </top>
      <bottom style="hair">
        <color auto="1"/>
      </bottom>
    </border>
    <border>
      <left style="medium">
        <color auto="1"/>
      </left>
      <right style="thin">
        <color auto="1"/>
      </right>
      <top/>
      <bottom style="hair">
        <color auto="1"/>
      </bottom>
    </border>
    <border>
      <left style="medium">
        <color auto="1"/>
      </left>
      <right style="thin">
        <color auto="1"/>
      </right>
      <top style="hair">
        <color auto="1"/>
      </top>
      <bottom style="thin">
        <color auto="1"/>
      </bottom>
    </border>
    <border>
      <left/>
      <right style="thin">
        <color auto="1"/>
      </right>
      <top/>
      <bottom/>
    </border>
    <border>
      <left style="thin">
        <color auto="1"/>
      </left>
      <right style="dashed">
        <color auto="1"/>
      </right>
      <top style="thin">
        <color auto="1"/>
      </top>
      <bottom style="thin">
        <color auto="1"/>
      </bottom>
    </border>
    <border>
      <left style="dashed">
        <color auto="1"/>
      </left>
      <right style="thin">
        <color auto="1"/>
      </right>
      <top/>
      <bottom style="thin">
        <color auto="1"/>
      </bottom>
    </border>
    <border>
      <left style="thin">
        <color auto="1"/>
      </left>
      <right style="thin">
        <color auto="1"/>
      </right>
      <top/>
      <bottom/>
    </border>
    <border>
      <left style="medium">
        <color auto="1"/>
      </left>
      <right style="thin">
        <color auto="1"/>
      </right>
      <top/>
      <bottom style="thin">
        <color auto="1"/>
      </bottom>
    </border>
    <border>
      <left style="thin">
        <color auto="1"/>
      </left>
      <right/>
      <top style="medium">
        <color auto="1"/>
      </top>
      <bottom/>
    </border>
    <border>
      <left style="thin">
        <color auto="1"/>
      </left>
      <right style="medium">
        <color auto="1"/>
      </right>
      <top/>
      <bottom/>
    </border>
    <border>
      <left style="thin">
        <color auto="1"/>
      </left>
      <right style="medium">
        <color auto="1"/>
      </right>
      <top/>
      <bottom style="thin">
        <color auto="1"/>
      </bottom>
    </border>
    <border>
      <left/>
      <right style="medium">
        <color auto="1"/>
      </right>
      <top/>
      <bottom style="thin">
        <color auto="1"/>
      </bottom>
    </border>
    <border>
      <left/>
      <right style="thin">
        <color auto="1"/>
      </right>
      <top/>
      <bottom style="medium">
        <color auto="1"/>
      </bottom>
    </border>
    <border>
      <left style="thin">
        <color auto="1"/>
      </left>
      <right/>
      <top/>
      <bottom style="medium">
        <color auto="1"/>
      </bottom>
    </border>
    <border>
      <left style="thin">
        <color auto="1"/>
      </left>
      <right style="medium">
        <color auto="1"/>
      </right>
      <top/>
      <bottom style="medium">
        <color auto="1"/>
      </bottom>
    </border>
    <border>
      <left/>
      <right style="medium">
        <color auto="1"/>
      </right>
      <top style="thin">
        <color auto="1"/>
      </top>
      <bottom/>
    </border>
    <border>
      <left/>
      <right style="thin">
        <color auto="1"/>
      </right>
      <top style="medium">
        <color auto="1"/>
      </top>
      <bottom style="medium">
        <color auto="1"/>
      </bottom>
    </border>
    <border>
      <left style="thin">
        <color auto="1"/>
      </left>
      <right/>
      <top style="medium">
        <color auto="1"/>
      </top>
      <bottom style="thin">
        <color auto="1"/>
      </bottom>
    </border>
    <border>
      <left/>
      <right/>
      <top style="medium">
        <color auto="1"/>
      </top>
      <bottom style="thin">
        <color auto="1"/>
      </bottom>
    </border>
    <border>
      <left/>
      <right style="thin">
        <color auto="1"/>
      </right>
      <top style="medium">
        <color auto="1"/>
      </top>
      <bottom style="thin">
        <color auto="1"/>
      </bottom>
    </border>
    <border>
      <left/>
      <right style="medium">
        <color auto="1"/>
      </right>
      <top style="medium">
        <color auto="1"/>
      </top>
      <bottom style="thin">
        <color auto="1"/>
      </bottom>
    </border>
    <border>
      <left/>
      <right style="medium">
        <color auto="1"/>
      </right>
      <top style="thin">
        <color auto="1"/>
      </top>
      <bottom style="thin">
        <color auto="1"/>
      </bottom>
    </border>
    <border>
      <left/>
      <right/>
      <top style="thin">
        <color auto="1"/>
      </top>
      <bottom style="medium">
        <color auto="1"/>
      </bottom>
    </border>
    <border>
      <left/>
      <right style="thin">
        <color auto="1"/>
      </right>
      <top style="thin">
        <color auto="1"/>
      </top>
      <bottom style="medium">
        <color auto="1"/>
      </bottom>
    </border>
    <border>
      <left/>
      <right style="medium">
        <color auto="1"/>
      </right>
      <top style="thin">
        <color auto="1"/>
      </top>
      <bottom style="medium">
        <color auto="1"/>
      </bottom>
    </border>
    <border>
      <left style="medium">
        <color auto="1"/>
      </left>
      <right style="thin">
        <color auto="1"/>
      </right>
      <top style="medium">
        <color auto="1"/>
      </top>
      <bottom style="medium">
        <color auto="1"/>
      </bottom>
    </border>
    <border>
      <left style="thin">
        <color auto="1"/>
      </left>
      <right/>
      <top style="medium">
        <color auto="1"/>
      </top>
      <bottom style="medium">
        <color auto="1"/>
      </bottom>
    </border>
    <border>
      <left style="medium">
        <color auto="1"/>
      </left>
      <right style="medium">
        <color auto="1"/>
      </right>
      <top style="thin">
        <color auto="1"/>
      </top>
      <bottom style="medium">
        <color auto="1"/>
      </bottom>
    </border>
    <border>
      <left style="medium">
        <color auto="1"/>
      </left>
      <right/>
      <top style="medium">
        <color auto="1"/>
      </top>
      <bottom style="thin">
        <color auto="1"/>
      </bottom>
    </border>
    <border>
      <left/>
      <right style="hair">
        <color auto="1"/>
      </right>
      <top/>
      <bottom style="thin">
        <color auto="1"/>
      </bottom>
    </border>
    <border>
      <left style="hair">
        <color auto="1"/>
      </left>
      <right/>
      <top/>
      <bottom style="thin">
        <color auto="1"/>
      </bottom>
    </border>
    <border>
      <left style="hair">
        <color auto="1"/>
      </left>
      <right/>
      <top/>
      <bottom/>
    </border>
    <border>
      <left/>
      <right style="hair">
        <color auto="1"/>
      </right>
      <top/>
      <bottom/>
    </border>
    <border>
      <left style="hair">
        <color auto="1"/>
      </left>
      <right style="hair">
        <color auto="1"/>
      </right>
      <top/>
      <bottom style="thin">
        <color auto="1"/>
      </bottom>
    </border>
    <border>
      <left style="hair">
        <color auto="1"/>
      </left>
      <right style="hair">
        <color auto="1"/>
      </right>
      <top/>
      <bottom/>
    </border>
    <border>
      <left style="hair">
        <color auto="1"/>
      </left>
      <right style="thin">
        <color auto="1"/>
      </right>
      <top/>
      <bottom/>
    </border>
    <border>
      <left style="hair">
        <color auto="1"/>
      </left>
      <right/>
      <top style="thin">
        <color auto="1"/>
      </top>
      <bottom/>
    </border>
    <border>
      <left/>
      <right style="hair">
        <color auto="1"/>
      </right>
      <top style="thin">
        <color auto="1"/>
      </top>
      <bottom/>
    </border>
    <border>
      <left style="hair">
        <color auto="1"/>
      </left>
      <right style="hair">
        <color auto="1"/>
      </right>
      <top style="thin">
        <color auto="1"/>
      </top>
      <bottom/>
    </border>
    <border>
      <left style="medium">
        <color auto="1"/>
      </left>
      <right/>
      <top/>
      <bottom style="double">
        <color auto="1"/>
      </bottom>
    </border>
    <border>
      <left/>
      <right/>
      <top/>
      <bottom style="double">
        <color auto="1"/>
      </bottom>
    </border>
    <border>
      <left/>
      <right style="thin">
        <color auto="1"/>
      </right>
      <top/>
      <bottom style="double">
        <color auto="1"/>
      </bottom>
    </border>
    <border>
      <left style="thin">
        <color auto="1"/>
      </left>
      <right/>
      <top/>
      <bottom style="double">
        <color auto="1"/>
      </bottom>
    </border>
    <border>
      <left/>
      <right style="medium">
        <color auto="1"/>
      </right>
      <top/>
      <bottom style="double">
        <color auto="1"/>
      </bottom>
    </border>
    <border>
      <left style="thin">
        <color auto="1"/>
      </left>
      <right/>
      <top style="double">
        <color auto="1"/>
      </top>
      <bottom style="hair">
        <color auto="1"/>
      </bottom>
    </border>
    <border>
      <left/>
      <right/>
      <top style="double">
        <color auto="1"/>
      </top>
      <bottom style="hair">
        <color auto="1"/>
      </bottom>
    </border>
    <border>
      <left/>
      <right style="thin">
        <color auto="1"/>
      </right>
      <top style="double">
        <color auto="1"/>
      </top>
      <bottom style="hair">
        <color auto="1"/>
      </bottom>
    </border>
    <border>
      <left/>
      <right style="medium">
        <color auto="1"/>
      </right>
      <top style="double">
        <color auto="1"/>
      </top>
      <bottom style="hair">
        <color auto="1"/>
      </bottom>
    </border>
    <border>
      <left style="thin">
        <color auto="1"/>
      </left>
      <right style="hair">
        <color auto="1"/>
      </right>
      <top style="double">
        <color auto="1"/>
      </top>
      <bottom style="hair">
        <color auto="1"/>
      </bottom>
    </border>
    <border>
      <left style="hair">
        <color auto="1"/>
      </left>
      <right style="hair">
        <color auto="1"/>
      </right>
      <top style="double">
        <color auto="1"/>
      </top>
      <bottom style="hair">
        <color auto="1"/>
      </bottom>
    </border>
    <border>
      <left style="hair">
        <color auto="1"/>
      </left>
      <right/>
      <top style="double">
        <color auto="1"/>
      </top>
      <bottom style="hair">
        <color auto="1"/>
      </bottom>
    </border>
    <border>
      <left style="medium">
        <color auto="1"/>
      </left>
      <right/>
      <top/>
      <bottom style="hair">
        <color auto="1"/>
      </bottom>
    </border>
    <border>
      <left/>
      <right/>
      <top/>
      <bottom style="hair">
        <color auto="1"/>
      </bottom>
    </border>
    <border>
      <left/>
      <right style="medium">
        <color auto="1"/>
      </right>
      <top/>
      <bottom style="hair">
        <color auto="1"/>
      </bottom>
    </border>
    <border>
      <left/>
      <right style="hair">
        <color auto="1"/>
      </right>
      <top style="double">
        <color auto="1"/>
      </top>
      <bottom style="hair">
        <color auto="1"/>
      </bottom>
    </border>
    <border>
      <left style="hair">
        <color auto="1"/>
      </left>
      <right style="medium">
        <color auto="1"/>
      </right>
      <top style="double">
        <color auto="1"/>
      </top>
      <bottom style="hair">
        <color auto="1"/>
      </bottom>
    </border>
    <border>
      <left/>
      <right style="hair">
        <color auto="1"/>
      </right>
      <top style="hair">
        <color auto="1"/>
      </top>
      <bottom style="hair">
        <color auto="1"/>
      </bottom>
    </border>
    <border>
      <left style="hair">
        <color auto="1"/>
      </left>
      <right style="hair">
        <color auto="1"/>
      </right>
      <top style="hair">
        <color auto="1"/>
      </top>
      <bottom style="hair">
        <color auto="1"/>
      </bottom>
    </border>
    <border>
      <left style="hair">
        <color auto="1"/>
      </left>
      <right style="medium">
        <color auto="1"/>
      </right>
      <top style="hair">
        <color auto="1"/>
      </top>
      <bottom style="hair">
        <color auto="1"/>
      </bottom>
    </border>
    <border>
      <left style="thin">
        <color auto="1"/>
      </left>
      <right/>
      <top style="hair">
        <color auto="1"/>
      </top>
      <bottom style="hair">
        <color auto="1"/>
      </bottom>
    </border>
    <border>
      <left/>
      <right/>
      <top style="hair">
        <color auto="1"/>
      </top>
      <bottom style="hair">
        <color auto="1"/>
      </bottom>
    </border>
    <border>
      <left/>
      <right style="thin">
        <color auto="1"/>
      </right>
      <top style="hair">
        <color auto="1"/>
      </top>
      <bottom style="hair">
        <color auto="1"/>
      </bottom>
    </border>
    <border>
      <left/>
      <right style="medium">
        <color auto="1"/>
      </right>
      <top style="hair">
        <color auto="1"/>
      </top>
      <bottom style="hair">
        <color auto="1"/>
      </bottom>
    </border>
    <border>
      <left style="thin">
        <color auto="1"/>
      </left>
      <right style="hair">
        <color auto="1"/>
      </right>
      <top style="hair">
        <color auto="1"/>
      </top>
      <bottom style="hair">
        <color auto="1"/>
      </bottom>
    </border>
    <border>
      <left style="hair">
        <color auto="1"/>
      </left>
      <right/>
      <top style="hair">
        <color auto="1"/>
      </top>
      <bottom style="hair">
        <color auto="1"/>
      </bottom>
    </border>
    <border>
      <left style="medium">
        <color auto="1"/>
      </left>
      <right/>
      <top style="hair">
        <color auto="1"/>
      </top>
      <bottom style="hair">
        <color auto="1"/>
      </bottom>
    </border>
    <border>
      <left style="thin">
        <color auto="1"/>
      </left>
      <right style="hair">
        <color auto="1"/>
      </right>
      <top style="thin">
        <color auto="1"/>
      </top>
      <bottom style="medium">
        <color auto="1"/>
      </bottom>
    </border>
    <border>
      <left style="hair">
        <color auto="1"/>
      </left>
      <right style="hair">
        <color auto="1"/>
      </right>
      <top style="thin">
        <color auto="1"/>
      </top>
      <bottom style="medium">
        <color auto="1"/>
      </bottom>
    </border>
    <border>
      <left style="hair">
        <color auto="1"/>
      </left>
      <right/>
      <top style="thin">
        <color auto="1"/>
      </top>
      <bottom style="medium">
        <color auto="1"/>
      </bottom>
    </border>
    <border>
      <left style="medium">
        <color auto="1"/>
      </left>
      <right style="hair">
        <color auto="1"/>
      </right>
      <top style="thin">
        <color auto="1"/>
      </top>
      <bottom style="medium">
        <color auto="1"/>
      </bottom>
    </border>
    <border>
      <left style="hair">
        <color auto="1"/>
      </left>
      <right style="medium">
        <color auto="1"/>
      </right>
      <top style="thin">
        <color auto="1"/>
      </top>
      <bottom style="medium">
        <color auto="1"/>
      </bottom>
    </border>
    <border diagonalUp="1">
      <left/>
      <right style="hair">
        <color auto="1"/>
      </right>
      <top style="thin">
        <color auto="1"/>
      </top>
      <bottom style="medium">
        <color auto="1"/>
      </bottom>
      <diagonal style="thin">
        <color auto="1"/>
      </diagonal>
    </border>
    <border diagonalUp="1">
      <left style="hair">
        <color auto="1"/>
      </left>
      <right style="hair">
        <color auto="1"/>
      </right>
      <top style="thin">
        <color auto="1"/>
      </top>
      <bottom style="medium">
        <color auto="1"/>
      </bottom>
      <diagonal style="thin">
        <color auto="1"/>
      </diagonal>
    </border>
    <border>
      <left style="thin">
        <color auto="1"/>
      </left>
      <right style="hair">
        <color auto="1"/>
      </right>
      <top style="hair">
        <color auto="1"/>
      </top>
      <bottom style="thin">
        <color auto="1"/>
      </bottom>
    </border>
    <border>
      <left style="hair">
        <color auto="1"/>
      </left>
      <right style="hair">
        <color auto="1"/>
      </right>
      <top style="hair">
        <color auto="1"/>
      </top>
      <bottom style="thin">
        <color auto="1"/>
      </bottom>
    </border>
    <border>
      <left style="hair">
        <color auto="1"/>
      </left>
      <right/>
      <top style="hair">
        <color auto="1"/>
      </top>
      <bottom style="thin">
        <color auto="1"/>
      </bottom>
    </border>
    <border>
      <left/>
      <right style="hair">
        <color auto="1"/>
      </right>
      <top style="hair">
        <color auto="1"/>
      </top>
      <bottom style="thin">
        <color auto="1"/>
      </bottom>
    </border>
    <border>
      <left style="hair">
        <color auto="1"/>
      </left>
      <right style="medium">
        <color auto="1"/>
      </right>
      <top style="hair">
        <color auto="1"/>
      </top>
      <bottom style="thin">
        <color auto="1"/>
      </bottom>
    </border>
    <border>
      <left style="hair">
        <color auto="1"/>
      </left>
      <right style="hair">
        <color auto="1"/>
      </right>
      <top style="thin">
        <color auto="1"/>
      </top>
      <bottom style="hair">
        <color auto="1"/>
      </bottom>
    </border>
    <border>
      <left style="hair">
        <color auto="1"/>
      </left>
      <right style="medium">
        <color auto="1"/>
      </right>
      <top style="thin">
        <color auto="1"/>
      </top>
      <bottom style="hair">
        <color auto="1"/>
      </bottom>
    </border>
    <border>
      <left style="thin">
        <color auto="1"/>
      </left>
      <right style="hair">
        <color auto="1"/>
      </right>
      <top style="thin">
        <color auto="1"/>
      </top>
      <bottom style="hair">
        <color auto="1"/>
      </bottom>
    </border>
    <border>
      <left style="hair">
        <color auto="1"/>
      </left>
      <right/>
      <top style="thin">
        <color auto="1"/>
      </top>
      <bottom style="hair">
        <color auto="1"/>
      </bottom>
    </border>
    <border>
      <left style="medium">
        <color auto="1"/>
      </left>
      <right style="hair">
        <color auto="1"/>
      </right>
      <top style="thin">
        <color auto="1"/>
      </top>
      <bottom style="hair">
        <color auto="1"/>
      </bottom>
    </border>
    <border>
      <left/>
      <right style="hair">
        <color auto="1"/>
      </right>
      <top style="thin">
        <color auto="1"/>
      </top>
      <bottom style="hair">
        <color auto="1"/>
      </bottom>
    </border>
    <border diagonalUp="1">
      <left style="thin">
        <color auto="1"/>
      </left>
      <right style="hair">
        <color auto="1"/>
      </right>
      <top style="thin">
        <color auto="1"/>
      </top>
      <bottom style="medium">
        <color auto="1"/>
      </bottom>
      <diagonal style="thin">
        <color auto="1"/>
      </diagonal>
    </border>
    <border diagonalUp="1">
      <left style="hair">
        <color auto="1"/>
      </left>
      <right/>
      <top style="thin">
        <color auto="1"/>
      </top>
      <bottom style="medium">
        <color auto="1"/>
      </bottom>
      <diagonal style="thin">
        <color auto="1"/>
      </diagonal>
    </border>
    <border>
      <left style="thin">
        <color auto="1"/>
      </left>
      <right/>
      <top style="hair">
        <color auto="1"/>
      </top>
      <bottom style="thin">
        <color auto="1"/>
      </bottom>
    </border>
    <border>
      <left/>
      <right/>
      <top style="hair">
        <color auto="1"/>
      </top>
      <bottom style="thin">
        <color auto="1"/>
      </bottom>
    </border>
    <border>
      <left/>
      <right style="thin">
        <color auto="1"/>
      </right>
      <top style="hair">
        <color auto="1"/>
      </top>
      <bottom style="thin">
        <color auto="1"/>
      </bottom>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style="hair">
        <color auto="1"/>
      </right>
      <top/>
      <bottom/>
    </border>
    <border>
      <left style="hair">
        <color auto="1"/>
      </left>
      <right style="medium">
        <color auto="1"/>
      </right>
      <top/>
      <bottom/>
    </border>
    <border>
      <left style="thin">
        <color auto="1"/>
      </left>
      <right style="hair">
        <color auto="1"/>
      </right>
      <top style="thin">
        <color auto="1"/>
      </top>
      <bottom/>
    </border>
    <border>
      <left style="hair">
        <color auto="1"/>
      </left>
      <right style="medium">
        <color auto="1"/>
      </right>
      <top style="thin">
        <color auto="1"/>
      </top>
      <bottom/>
    </border>
    <border>
      <left style="hair">
        <color auto="1"/>
      </left>
      <right style="thin">
        <color auto="1"/>
      </right>
      <top style="thin">
        <color auto="1"/>
      </top>
      <bottom/>
    </border>
    <border>
      <left/>
      <right style="hair">
        <color auto="1"/>
      </right>
      <top style="thin">
        <color auto="1"/>
      </top>
      <bottom style="thin">
        <color auto="1"/>
      </bottom>
    </border>
    <border>
      <left style="hair">
        <color auto="1"/>
      </left>
      <right/>
      <top style="thin">
        <color auto="1"/>
      </top>
      <bottom style="thin">
        <color auto="1"/>
      </bottom>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medium">
        <color auto="1"/>
      </right>
      <top style="thin">
        <color auto="1"/>
      </top>
      <bottom style="thin">
        <color auto="1"/>
      </bottom>
      <diagonal style="hair">
        <color auto="1"/>
      </diagonal>
    </border>
    <border>
      <left style="thin">
        <color auto="1"/>
      </left>
      <right style="hair">
        <color auto="1"/>
      </right>
      <top/>
      <bottom style="thin">
        <color auto="1"/>
      </bottom>
    </border>
    <border diagonalUp="1">
      <left/>
      <right style="thin">
        <color auto="1"/>
      </right>
      <top style="thin">
        <color auto="1"/>
      </top>
      <bottom style="thin">
        <color auto="1"/>
      </bottom>
      <diagonal style="hair">
        <color auto="1"/>
      </diagonal>
    </border>
    <border>
      <left style="hair">
        <color auto="1"/>
      </left>
      <right style="thin">
        <color auto="1"/>
      </right>
      <top/>
      <bottom style="thin">
        <color auto="1"/>
      </bottom>
    </border>
    <border diagonalUp="1">
      <left style="hair">
        <color auto="1"/>
      </left>
      <right/>
      <top style="thin">
        <color auto="1"/>
      </top>
      <bottom style="medium">
        <color auto="1"/>
      </bottom>
      <diagonal style="hair">
        <color auto="1"/>
      </diagonal>
    </border>
    <border diagonalUp="1">
      <left/>
      <right/>
      <top style="thin">
        <color auto="1"/>
      </top>
      <bottom style="medium">
        <color auto="1"/>
      </bottom>
      <diagonal style="hair">
        <color auto="1"/>
      </diagonal>
    </border>
    <border diagonalUp="1">
      <left/>
      <right style="thin">
        <color auto="1"/>
      </right>
      <top style="thin">
        <color auto="1"/>
      </top>
      <bottom style="medium">
        <color auto="1"/>
      </bottom>
      <diagonal style="hair">
        <color auto="1"/>
      </diagonal>
    </border>
    <border>
      <left style="thin">
        <color auto="1"/>
      </left>
      <right style="hair">
        <color auto="1"/>
      </right>
      <top/>
      <bottom style="medium">
        <color auto="1"/>
      </bottom>
    </border>
    <border>
      <left style="hair">
        <color auto="1"/>
      </left>
      <right style="hair">
        <color auto="1"/>
      </right>
      <top/>
      <bottom style="medium">
        <color auto="1"/>
      </bottom>
    </border>
    <border>
      <left style="hair">
        <color auto="1"/>
      </left>
      <right style="medium">
        <color auto="1"/>
      </right>
      <top/>
      <bottom style="medium">
        <color auto="1"/>
      </bottom>
    </border>
    <border diagonalUp="1">
      <left style="hair">
        <color auto="1"/>
      </left>
      <right/>
      <top style="thin">
        <color auto="1"/>
      </top>
      <bottom/>
      <diagonal style="hair">
        <color auto="1"/>
      </diagonal>
    </border>
    <border diagonalUp="1">
      <left/>
      <right/>
      <top style="thin">
        <color auto="1"/>
      </top>
      <bottom/>
      <diagonal style="hair">
        <color auto="1"/>
      </diagonal>
    </border>
    <border diagonalUp="1">
      <left/>
      <right style="medium">
        <color auto="1"/>
      </right>
      <top style="thin">
        <color auto="1"/>
      </top>
      <bottom/>
      <diagonal style="hair">
        <color auto="1"/>
      </diagonal>
    </border>
    <border>
      <left style="thin">
        <color auto="1"/>
      </left>
      <right style="hair">
        <color auto="1"/>
      </right>
      <top style="thin">
        <color auto="1"/>
      </top>
      <bottom style="thin">
        <color auto="1"/>
      </bottom>
    </border>
    <border>
      <left style="hair">
        <color auto="1"/>
      </left>
      <right style="hair">
        <color auto="1"/>
      </right>
      <top style="thin">
        <color auto="1"/>
      </top>
      <bottom style="thin">
        <color auto="1"/>
      </bottom>
    </border>
    <border diagonalUp="1">
      <left style="hair">
        <color auto="1"/>
      </left>
      <right/>
      <top/>
      <bottom/>
      <diagonal style="hair">
        <color auto="1"/>
      </diagonal>
    </border>
    <border diagonalUp="1">
      <left/>
      <right/>
      <top/>
      <bottom/>
      <diagonal style="hair">
        <color auto="1"/>
      </diagonal>
    </border>
    <border diagonalUp="1">
      <left/>
      <right style="medium">
        <color auto="1"/>
      </right>
      <top/>
      <bottom/>
      <diagonal style="hair">
        <color auto="1"/>
      </diagonal>
    </border>
    <border>
      <left/>
      <right style="hair">
        <color auto="1"/>
      </right>
      <top style="thin">
        <color auto="1"/>
      </top>
      <bottom style="medium">
        <color auto="1"/>
      </bottom>
    </border>
    <border diagonalUp="1">
      <left/>
      <right style="medium">
        <color auto="1"/>
      </right>
      <top style="thin">
        <color auto="1"/>
      </top>
      <bottom style="medium">
        <color auto="1"/>
      </bottom>
      <diagonal style="hair">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medium">
        <color auto="1"/>
      </right>
      <top/>
      <bottom style="medium">
        <color auto="1"/>
      </bottom>
      <diagonal style="thin">
        <color auto="1"/>
      </diagonal>
    </border>
    <border diagonalUp="1">
      <left style="hair">
        <color auto="1"/>
      </left>
      <right/>
      <top/>
      <bottom style="thin">
        <color auto="1"/>
      </bottom>
      <diagonal style="hair">
        <color auto="1"/>
      </diagonal>
    </border>
    <border diagonalUp="1">
      <left/>
      <right/>
      <top/>
      <bottom style="thin">
        <color auto="1"/>
      </bottom>
      <diagonal style="hair">
        <color auto="1"/>
      </diagonal>
    </border>
    <border diagonalUp="1">
      <left/>
      <right style="medium">
        <color auto="1"/>
      </right>
      <top/>
      <bottom style="thin">
        <color auto="1"/>
      </bottom>
      <diagonal style="hair">
        <color auto="1"/>
      </diagonal>
    </border>
    <border diagonalUp="1">
      <left style="thin">
        <color auto="1"/>
      </left>
      <right style="thin">
        <color auto="1"/>
      </right>
      <top style="thin">
        <color auto="1"/>
      </top>
      <bottom style="thin">
        <color auto="1"/>
      </bottom>
      <diagonal style="thin">
        <color auto="1"/>
      </diagonal>
    </border>
  </borders>
  <cellStyleXfs count="40">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lignment vertical="center"/>
      <protection/>
    </xf>
    <xf numFmtId="0" fontId="2" fillId="0" borderId="0">
      <alignment vertical="center"/>
      <protection/>
    </xf>
    <xf numFmtId="0" fontId="2" fillId="0" borderId="0">
      <alignment vertical="center"/>
      <protection/>
    </xf>
    <xf numFmtId="0" fontId="2" fillId="0" borderId="0">
      <alignment vertical="center"/>
      <protection/>
    </xf>
    <xf numFmtId="0" fontId="14" fillId="0" borderId="0">
      <alignment vertical="center"/>
      <protection/>
    </xf>
    <xf numFmtId="0" fontId="16" fillId="0" borderId="0">
      <alignment/>
      <protection/>
    </xf>
    <xf numFmtId="0" fontId="16" fillId="0" borderId="0">
      <alignment vertical="center"/>
      <protection/>
    </xf>
    <xf numFmtId="0" fontId="14" fillId="0" borderId="0">
      <alignment vertical="center"/>
      <protection/>
    </xf>
    <xf numFmtId="0" fontId="2" fillId="0" borderId="0">
      <alignment vertical="center"/>
      <protection/>
    </xf>
    <xf numFmtId="0" fontId="20" fillId="0" borderId="0">
      <alignment vertical="center"/>
      <protection/>
    </xf>
    <xf numFmtId="0" fontId="2" fillId="0" borderId="0">
      <alignment vertical="center"/>
      <protection/>
    </xf>
    <xf numFmtId="0" fontId="2" fillId="0" borderId="0">
      <alignment vertical="center"/>
      <protection/>
    </xf>
    <xf numFmtId="0" fontId="2" fillId="0" borderId="0">
      <alignment vertical="center"/>
      <protection/>
    </xf>
    <xf numFmtId="0" fontId="2" fillId="0" borderId="0">
      <alignment vertical="center"/>
      <protection/>
    </xf>
    <xf numFmtId="0" fontId="2" fillId="0" borderId="0">
      <alignment vertical="center"/>
      <protection/>
    </xf>
    <xf numFmtId="0" fontId="16" fillId="0" borderId="0">
      <alignment vertical="center"/>
      <protection/>
    </xf>
    <xf numFmtId="0" fontId="16" fillId="0" borderId="0">
      <alignment vertical="center"/>
      <protection/>
    </xf>
    <xf numFmtId="0" fontId="16" fillId="0" borderId="0">
      <alignment/>
      <protection/>
    </xf>
    <xf numFmtId="0" fontId="16" fillId="0" borderId="0">
      <alignment/>
      <protection/>
    </xf>
    <xf numFmtId="0" fontId="0" fillId="0" borderId="0">
      <alignment vertical="center"/>
      <protection/>
    </xf>
  </cellStyleXfs>
  <cellXfs count="1299">
    <xf numFmtId="0" fontId="0" fillId="0" borderId="0" xfId="0" applyAlignment="1">
      <alignment vertical="center"/>
    </xf>
    <xf numFmtId="0" fontId="2" fillId="0" borderId="0" xfId="20" applyAlignment="1">
      <alignment vertical="center"/>
      <protection/>
    </xf>
    <xf numFmtId="0" fontId="4" fillId="0" borderId="0" xfId="20" applyFont="1" applyAlignment="1">
      <alignment vertical="center"/>
      <protection/>
    </xf>
    <xf numFmtId="0" fontId="5" fillId="0" borderId="0" xfId="20" applyFont="1" applyAlignment="1">
      <alignment horizontal="right" vertical="center"/>
      <protection/>
    </xf>
    <xf numFmtId="0" fontId="6" fillId="2" borderId="1" xfId="20" applyFont="1" applyFill="1" applyBorder="1" applyAlignment="1">
      <alignment/>
      <protection/>
    </xf>
    <xf numFmtId="0" fontId="6" fillId="2" borderId="2" xfId="20" applyFont="1" applyFill="1" applyBorder="1" applyAlignment="1">
      <alignment horizontal="right" vertical="top"/>
      <protection/>
    </xf>
    <xf numFmtId="0" fontId="6" fillId="2" borderId="3" xfId="20" applyFont="1" applyFill="1" applyBorder="1" applyAlignment="1">
      <alignment horizontal="right" vertical="top"/>
      <protection/>
    </xf>
    <xf numFmtId="0" fontId="6" fillId="2" borderId="4" xfId="20" applyFont="1" applyFill="1" applyBorder="1" applyAlignment="1">
      <alignment horizontal="center" vertical="center"/>
      <protection/>
    </xf>
    <xf numFmtId="0" fontId="6" fillId="2" borderId="5" xfId="20" applyFont="1" applyFill="1" applyBorder="1" applyAlignment="1">
      <alignment horizontal="center" vertical="center"/>
      <protection/>
    </xf>
    <xf numFmtId="0" fontId="6" fillId="2" borderId="6" xfId="20" applyFont="1" applyFill="1" applyBorder="1" applyAlignment="1">
      <alignment horizontal="center" vertical="center"/>
      <protection/>
    </xf>
    <xf numFmtId="0" fontId="6" fillId="0" borderId="7" xfId="20" applyFont="1" applyFill="1" applyBorder="1" applyAlignment="1">
      <alignment horizontal="center" vertical="center" wrapText="1"/>
      <protection/>
    </xf>
    <xf numFmtId="176" fontId="6" fillId="0" borderId="4" xfId="20" applyNumberFormat="1" applyFont="1" applyFill="1" applyBorder="1" applyAlignment="1" applyProtection="1">
      <alignment horizontal="right" vertical="center" shrinkToFit="1"/>
      <protection/>
    </xf>
    <xf numFmtId="176" fontId="6" fillId="0" borderId="5" xfId="20" applyNumberFormat="1" applyFont="1" applyFill="1" applyBorder="1" applyAlignment="1" applyProtection="1">
      <alignment horizontal="right" vertical="center" shrinkToFit="1"/>
      <protection/>
    </xf>
    <xf numFmtId="176" fontId="6" fillId="0" borderId="8" xfId="20" applyNumberFormat="1" applyFont="1" applyFill="1" applyBorder="1" applyAlignment="1" applyProtection="1">
      <alignment horizontal="right" vertical="center" shrinkToFit="1"/>
      <protection/>
    </xf>
    <xf numFmtId="0" fontId="6" fillId="0" borderId="9" xfId="20" applyFont="1" applyFill="1" applyBorder="1" applyAlignment="1">
      <alignment horizontal="center" vertical="center" wrapText="1"/>
      <protection/>
    </xf>
    <xf numFmtId="176" fontId="6" fillId="0" borderId="10" xfId="20" applyNumberFormat="1" applyFont="1" applyFill="1" applyBorder="1" applyAlignment="1" applyProtection="1">
      <alignment horizontal="right" vertical="center" shrinkToFit="1"/>
      <protection/>
    </xf>
    <xf numFmtId="176" fontId="6" fillId="0" borderId="11" xfId="20" applyNumberFormat="1" applyFont="1" applyFill="1" applyBorder="1" applyAlignment="1" applyProtection="1">
      <alignment horizontal="right" vertical="center" shrinkToFit="1"/>
      <protection/>
    </xf>
    <xf numFmtId="176" fontId="6" fillId="0" borderId="12" xfId="20" applyNumberFormat="1" applyFont="1" applyFill="1" applyBorder="1" applyAlignment="1" applyProtection="1">
      <alignment horizontal="right" vertical="center" shrinkToFit="1"/>
      <protection/>
    </xf>
    <xf numFmtId="0" fontId="6" fillId="0" borderId="13" xfId="20" applyFont="1" applyFill="1" applyBorder="1" applyAlignment="1">
      <alignment horizontal="center" vertical="center"/>
      <protection/>
    </xf>
    <xf numFmtId="176" fontId="6" fillId="0" borderId="14" xfId="20" applyNumberFormat="1" applyFont="1" applyFill="1" applyBorder="1" applyAlignment="1" applyProtection="1">
      <alignment horizontal="right" vertical="center" shrinkToFit="1"/>
      <protection/>
    </xf>
    <xf numFmtId="176" fontId="6" fillId="0" borderId="15" xfId="20" applyNumberFormat="1" applyFont="1" applyFill="1" applyBorder="1" applyAlignment="1" applyProtection="1">
      <alignment horizontal="right" vertical="center" shrinkToFit="1"/>
      <protection/>
    </xf>
    <xf numFmtId="176" fontId="6" fillId="0" borderId="16" xfId="20" applyNumberFormat="1" applyFont="1" applyFill="1" applyBorder="1" applyAlignment="1" applyProtection="1">
      <alignment horizontal="right" vertical="center" shrinkToFit="1"/>
      <protection/>
    </xf>
    <xf numFmtId="0" fontId="6" fillId="0" borderId="0" xfId="21" applyFont="1" applyAlignment="1">
      <alignment vertical="center"/>
      <protection/>
    </xf>
    <xf numFmtId="0" fontId="2" fillId="0" borderId="0" xfId="21" applyAlignment="1">
      <alignment vertical="center"/>
      <protection/>
    </xf>
    <xf numFmtId="0" fontId="5" fillId="0" borderId="0" xfId="21" applyFont="1" applyAlignment="1">
      <alignment horizontal="right" vertical="center"/>
      <protection/>
    </xf>
    <xf numFmtId="0" fontId="6" fillId="2" borderId="1" xfId="21" applyFont="1" applyFill="1" applyBorder="1" applyAlignment="1">
      <alignment/>
      <protection/>
    </xf>
    <xf numFmtId="0" fontId="6" fillId="2" borderId="2" xfId="21" applyFont="1" applyFill="1" applyBorder="1" applyAlignment="1">
      <alignment horizontal="right" vertical="top"/>
      <protection/>
    </xf>
    <xf numFmtId="0" fontId="6" fillId="2" borderId="3" xfId="21" applyFont="1" applyFill="1" applyBorder="1" applyAlignment="1">
      <alignment horizontal="right" vertical="top"/>
      <protection/>
    </xf>
    <xf numFmtId="0" fontId="6" fillId="2" borderId="17" xfId="21" applyFont="1" applyFill="1" applyBorder="1" applyAlignment="1">
      <alignment horizontal="center" vertical="center"/>
      <protection/>
    </xf>
    <xf numFmtId="0" fontId="6" fillId="2" borderId="5" xfId="21" applyFont="1" applyFill="1" applyBorder="1" applyAlignment="1">
      <alignment horizontal="center" vertical="center"/>
      <protection/>
    </xf>
    <xf numFmtId="0" fontId="6" fillId="2" borderId="8" xfId="21" applyFont="1" applyFill="1" applyBorder="1" applyAlignment="1">
      <alignment horizontal="center" vertical="center"/>
      <protection/>
    </xf>
    <xf numFmtId="0" fontId="6" fillId="0" borderId="18" xfId="21" applyFont="1" applyFill="1" applyBorder="1" applyAlignment="1">
      <alignment vertical="center" wrapText="1"/>
      <protection/>
    </xf>
    <xf numFmtId="176" fontId="6" fillId="0" borderId="19" xfId="21" applyNumberFormat="1" applyFont="1" applyFill="1" applyBorder="1" applyAlignment="1">
      <alignment horizontal="right" vertical="center" shrinkToFit="1"/>
      <protection/>
    </xf>
    <xf numFmtId="176" fontId="6" fillId="0" borderId="20" xfId="21" applyNumberFormat="1" applyFont="1" applyFill="1" applyBorder="1" applyAlignment="1">
      <alignment horizontal="right" vertical="center" shrinkToFit="1"/>
      <protection/>
    </xf>
    <xf numFmtId="176" fontId="6" fillId="0" borderId="21" xfId="21" applyNumberFormat="1" applyFont="1" applyFill="1" applyBorder="1" applyAlignment="1">
      <alignment horizontal="right" vertical="center" shrinkToFit="1"/>
      <protection/>
    </xf>
    <xf numFmtId="0" fontId="6" fillId="0" borderId="22" xfId="21" applyFont="1" applyFill="1" applyBorder="1" applyAlignment="1">
      <alignment vertical="center"/>
      <protection/>
    </xf>
    <xf numFmtId="176" fontId="6" fillId="0" borderId="23" xfId="21" applyNumberFormat="1" applyFont="1" applyFill="1" applyBorder="1" applyAlignment="1">
      <alignment horizontal="right" vertical="center" shrinkToFit="1"/>
      <protection/>
    </xf>
    <xf numFmtId="176" fontId="6" fillId="0" borderId="24" xfId="21" applyNumberFormat="1" applyFont="1" applyFill="1" applyBorder="1" applyAlignment="1">
      <alignment horizontal="right" vertical="center" shrinkToFit="1"/>
      <protection/>
    </xf>
    <xf numFmtId="176" fontId="6" fillId="0" borderId="25" xfId="21" applyNumberFormat="1" applyFont="1" applyFill="1" applyBorder="1" applyAlignment="1">
      <alignment horizontal="right" vertical="center" shrinkToFit="1"/>
      <protection/>
    </xf>
    <xf numFmtId="0" fontId="6" fillId="0" borderId="9" xfId="21" applyFont="1" applyFill="1" applyBorder="1" applyAlignment="1">
      <alignment vertical="center"/>
      <protection/>
    </xf>
    <xf numFmtId="0" fontId="6" fillId="0" borderId="13" xfId="21" applyFont="1" applyFill="1" applyBorder="1" applyAlignment="1">
      <alignment vertical="center"/>
      <protection/>
    </xf>
    <xf numFmtId="176" fontId="6" fillId="0" borderId="14" xfId="21" applyNumberFormat="1" applyFont="1" applyFill="1" applyBorder="1" applyAlignment="1">
      <alignment horizontal="right" vertical="center" shrinkToFit="1"/>
      <protection/>
    </xf>
    <xf numFmtId="176" fontId="6" fillId="0" borderId="15" xfId="21" applyNumberFormat="1" applyFont="1" applyFill="1" applyBorder="1" applyAlignment="1">
      <alignment horizontal="right" vertical="center" shrinkToFit="1"/>
      <protection/>
    </xf>
    <xf numFmtId="176" fontId="6" fillId="0" borderId="16" xfId="21" applyNumberFormat="1" applyFont="1" applyFill="1" applyBorder="1" applyAlignment="1">
      <alignment horizontal="right" vertical="center" shrinkToFit="1"/>
      <protection/>
    </xf>
    <xf numFmtId="0" fontId="7" fillId="0" borderId="0" xfId="21" applyFont="1" applyFill="1" applyBorder="1" applyAlignment="1">
      <alignment vertical="center"/>
      <protection/>
    </xf>
    <xf numFmtId="0" fontId="7" fillId="0" borderId="0" xfId="21" applyNumberFormat="1" applyFont="1" applyFill="1" applyBorder="1" applyAlignment="1">
      <alignment vertical="center" wrapText="1"/>
      <protection/>
    </xf>
    <xf numFmtId="0" fontId="7" fillId="0" borderId="0" xfId="21" applyNumberFormat="1" applyFont="1" applyBorder="1" applyAlignment="1">
      <alignment vertical="center" wrapText="1"/>
      <protection/>
    </xf>
    <xf numFmtId="0" fontId="6" fillId="0" borderId="0" xfId="21" applyNumberFormat="1" applyFont="1" applyFill="1" applyBorder="1" applyAlignment="1">
      <alignment vertical="center"/>
      <protection/>
    </xf>
    <xf numFmtId="0" fontId="4" fillId="0" borderId="0" xfId="22" applyFont="1" applyAlignment="1">
      <alignment vertical="center"/>
      <protection/>
    </xf>
    <xf numFmtId="0" fontId="2" fillId="0" borderId="0" xfId="22" applyAlignment="1">
      <alignment vertical="center"/>
      <protection/>
    </xf>
    <xf numFmtId="0" fontId="5" fillId="0" borderId="0" xfId="22" applyFont="1" applyAlignment="1">
      <alignment horizontal="center" vertical="center"/>
      <protection/>
    </xf>
    <xf numFmtId="0" fontId="7" fillId="2" borderId="1" xfId="22" applyFont="1" applyFill="1" applyBorder="1" applyAlignment="1">
      <alignment/>
      <protection/>
    </xf>
    <xf numFmtId="0" fontId="7" fillId="2" borderId="2" xfId="22" applyFont="1" applyFill="1" applyBorder="1" applyAlignment="1">
      <alignment/>
      <protection/>
    </xf>
    <xf numFmtId="0" fontId="7" fillId="2" borderId="2" xfId="22" applyFont="1" applyFill="1" applyBorder="1" applyAlignment="1">
      <alignment horizontal="right" vertical="center"/>
      <protection/>
    </xf>
    <xf numFmtId="0" fontId="7" fillId="2" borderId="3" xfId="22" applyFont="1" applyFill="1" applyBorder="1" applyAlignment="1">
      <alignment horizontal="right" vertical="top"/>
      <protection/>
    </xf>
    <xf numFmtId="0" fontId="7" fillId="2" borderId="17" xfId="22" applyFont="1" applyFill="1" applyBorder="1" applyAlignment="1">
      <alignment horizontal="center" vertical="center"/>
      <protection/>
    </xf>
    <xf numFmtId="0" fontId="7" fillId="2" borderId="5" xfId="22" applyFont="1" applyFill="1" applyBorder="1" applyAlignment="1">
      <alignment horizontal="center" vertical="center"/>
      <protection/>
    </xf>
    <xf numFmtId="0" fontId="7" fillId="2" borderId="6" xfId="22" applyFont="1" applyFill="1" applyBorder="1" applyAlignment="1">
      <alignment horizontal="center" vertical="center"/>
      <protection/>
    </xf>
    <xf numFmtId="0" fontId="7" fillId="0" borderId="26" xfId="22" applyFont="1" applyFill="1" applyBorder="1" applyAlignment="1">
      <alignment vertical="center" wrapText="1"/>
      <protection/>
    </xf>
    <xf numFmtId="177" fontId="7" fillId="0" borderId="19" xfId="22" applyNumberFormat="1" applyFont="1" applyFill="1" applyBorder="1" applyAlignment="1" applyProtection="1">
      <alignment horizontal="right" vertical="center" shrinkToFit="1"/>
      <protection/>
    </xf>
    <xf numFmtId="177" fontId="7" fillId="0" borderId="20" xfId="22" applyNumberFormat="1" applyFont="1" applyFill="1" applyBorder="1" applyAlignment="1" applyProtection="1">
      <alignment horizontal="right" vertical="center" shrinkToFit="1"/>
      <protection/>
    </xf>
    <xf numFmtId="177" fontId="7" fillId="0" borderId="21" xfId="22" applyNumberFormat="1" applyFont="1" applyFill="1" applyBorder="1" applyAlignment="1" applyProtection="1">
      <alignment horizontal="right" vertical="center" shrinkToFit="1"/>
      <protection/>
    </xf>
    <xf numFmtId="0" fontId="7" fillId="0" borderId="27" xfId="22" applyFont="1" applyFill="1" applyBorder="1" applyAlignment="1">
      <alignment vertical="center"/>
      <protection/>
    </xf>
    <xf numFmtId="177" fontId="7" fillId="0" borderId="23" xfId="22" applyNumberFormat="1" applyFont="1" applyFill="1" applyBorder="1" applyAlignment="1" applyProtection="1">
      <alignment horizontal="right" vertical="center" shrinkToFit="1"/>
      <protection/>
    </xf>
    <xf numFmtId="177" fontId="7" fillId="0" borderId="24" xfId="22" applyNumberFormat="1" applyFont="1" applyFill="1" applyBorder="1" applyAlignment="1" applyProtection="1">
      <alignment horizontal="right" vertical="center" shrinkToFit="1"/>
      <protection/>
    </xf>
    <xf numFmtId="177" fontId="7" fillId="0" borderId="25" xfId="22" applyNumberFormat="1" applyFont="1" applyFill="1" applyBorder="1" applyAlignment="1" applyProtection="1">
      <alignment horizontal="right" vertical="center" shrinkToFit="1"/>
      <protection/>
    </xf>
    <xf numFmtId="0" fontId="7" fillId="0" borderId="28" xfId="22" applyFont="1" applyFill="1" applyBorder="1" applyAlignment="1">
      <alignment vertical="center"/>
      <protection/>
    </xf>
    <xf numFmtId="0" fontId="7" fillId="0" borderId="29" xfId="22" applyFont="1" applyFill="1" applyBorder="1" applyAlignment="1">
      <alignment vertical="center"/>
      <protection/>
    </xf>
    <xf numFmtId="177" fontId="7" fillId="0" borderId="14" xfId="22" applyNumberFormat="1" applyFont="1" applyFill="1" applyBorder="1" applyAlignment="1" applyProtection="1">
      <alignment horizontal="right" vertical="center" shrinkToFit="1"/>
      <protection/>
    </xf>
    <xf numFmtId="177" fontId="7" fillId="0" borderId="15" xfId="22" applyNumberFormat="1" applyFont="1" applyFill="1" applyBorder="1" applyAlignment="1" applyProtection="1">
      <alignment horizontal="right" vertical="center" shrinkToFit="1"/>
      <protection/>
    </xf>
    <xf numFmtId="177" fontId="7" fillId="0" borderId="16" xfId="22" applyNumberFormat="1" applyFont="1" applyFill="1" applyBorder="1" applyAlignment="1" applyProtection="1">
      <alignment horizontal="right" vertical="center" shrinkToFit="1"/>
      <protection/>
    </xf>
    <xf numFmtId="0" fontId="7" fillId="0" borderId="0" xfId="22" applyFont="1" applyAlignment="1">
      <alignment/>
      <protection/>
    </xf>
    <xf numFmtId="0" fontId="8" fillId="0" borderId="0" xfId="22" applyFont="1" applyAlignment="1">
      <alignment/>
      <protection/>
    </xf>
    <xf numFmtId="0" fontId="8" fillId="0" borderId="0" xfId="22" applyFont="1" applyAlignment="1">
      <alignment vertical="center"/>
      <protection/>
    </xf>
    <xf numFmtId="177" fontId="8" fillId="0" borderId="0" xfId="22" applyNumberFormat="1" applyFont="1" applyAlignment="1">
      <alignment horizontal="right" vertical="center" shrinkToFit="1"/>
      <protection/>
    </xf>
    <xf numFmtId="0" fontId="9" fillId="0" borderId="0" xfId="22" applyNumberFormat="1" applyFont="1" applyAlignment="1">
      <alignment horizontal="center" vertical="center" shrinkToFit="1"/>
      <protection/>
    </xf>
    <xf numFmtId="0" fontId="8" fillId="2" borderId="1" xfId="22" applyFont="1" applyFill="1" applyBorder="1" applyAlignment="1">
      <alignment/>
      <protection/>
    </xf>
    <xf numFmtId="0" fontId="8" fillId="2" borderId="2" xfId="22" applyFont="1" applyFill="1" applyBorder="1" applyAlignment="1">
      <alignment/>
      <protection/>
    </xf>
    <xf numFmtId="0" fontId="8" fillId="2" borderId="2" xfId="22" applyFont="1" applyFill="1" applyBorder="1" applyAlignment="1">
      <alignment horizontal="right" vertical="center"/>
      <protection/>
    </xf>
    <xf numFmtId="0" fontId="8" fillId="2" borderId="3" xfId="22" applyFont="1" applyFill="1" applyBorder="1" applyAlignment="1">
      <alignment horizontal="right" vertical="top"/>
      <protection/>
    </xf>
    <xf numFmtId="0" fontId="8" fillId="2" borderId="17" xfId="22" applyFont="1" applyFill="1" applyBorder="1" applyAlignment="1">
      <alignment horizontal="center" vertical="center"/>
      <protection/>
    </xf>
    <xf numFmtId="0" fontId="8" fillId="2" borderId="5" xfId="22" applyFont="1" applyFill="1" applyBorder="1" applyAlignment="1">
      <alignment horizontal="center" vertical="center"/>
      <protection/>
    </xf>
    <xf numFmtId="0" fontId="8" fillId="2" borderId="6" xfId="22" applyFont="1" applyFill="1" applyBorder="1" applyAlignment="1">
      <alignment horizontal="center" vertical="center"/>
      <protection/>
    </xf>
    <xf numFmtId="177" fontId="8" fillId="0" borderId="19" xfId="22" applyNumberFormat="1" applyFont="1" applyBorder="1" applyAlignment="1" applyProtection="1">
      <alignment horizontal="right" vertical="center" shrinkToFit="1"/>
      <protection locked="0"/>
    </xf>
    <xf numFmtId="177" fontId="8" fillId="0" borderId="20" xfId="22" applyNumberFormat="1" applyFont="1" applyBorder="1" applyAlignment="1" applyProtection="1">
      <alignment horizontal="right" vertical="center" shrinkToFit="1"/>
      <protection locked="0"/>
    </xf>
    <xf numFmtId="177" fontId="8" fillId="0" borderId="21" xfId="22" applyNumberFormat="1" applyFont="1" applyBorder="1" applyAlignment="1" applyProtection="1">
      <alignment horizontal="right" vertical="center" shrinkToFit="1"/>
      <protection locked="0"/>
    </xf>
    <xf numFmtId="177" fontId="8" fillId="0" borderId="14" xfId="22" applyNumberFormat="1" applyFont="1" applyBorder="1" applyAlignment="1" applyProtection="1">
      <alignment horizontal="right" vertical="center" shrinkToFit="1"/>
      <protection locked="0"/>
    </xf>
    <xf numFmtId="177" fontId="8" fillId="0" borderId="15" xfId="22" applyNumberFormat="1" applyFont="1" applyBorder="1" applyAlignment="1" applyProtection="1">
      <alignment horizontal="right" vertical="center" shrinkToFit="1"/>
      <protection locked="0"/>
    </xf>
    <xf numFmtId="177" fontId="8" fillId="0" borderId="16" xfId="22" applyNumberFormat="1" applyFont="1" applyBorder="1" applyAlignment="1" applyProtection="1">
      <alignment horizontal="right" vertical="center" shrinkToFit="1"/>
      <protection locked="0"/>
    </xf>
    <xf numFmtId="0" fontId="11" fillId="0" borderId="0" xfId="22" applyFont="1" applyAlignment="1">
      <alignment horizontal="center" vertical="center" wrapText="1"/>
      <protection/>
    </xf>
    <xf numFmtId="0" fontId="8" fillId="0" borderId="0" xfId="22" applyFont="1" applyAlignment="1">
      <alignment vertical="top"/>
      <protection/>
    </xf>
    <xf numFmtId="0" fontId="12" fillId="0" borderId="0" xfId="22" applyFont="1" applyAlignment="1">
      <alignment vertical="center"/>
      <protection/>
    </xf>
    <xf numFmtId="0" fontId="11" fillId="0" borderId="0" xfId="22" applyFont="1" applyAlignment="1">
      <alignment vertical="center" wrapText="1"/>
      <protection/>
    </xf>
    <xf numFmtId="0" fontId="2" fillId="0" borderId="0" xfId="23" applyAlignment="1">
      <alignment vertical="center"/>
      <protection/>
    </xf>
    <xf numFmtId="0" fontId="5" fillId="0" borderId="0" xfId="23" applyFont="1" applyAlignment="1">
      <alignment horizontal="center" vertical="center"/>
      <protection/>
    </xf>
    <xf numFmtId="0" fontId="7" fillId="2" borderId="1" xfId="23" applyFont="1" applyFill="1" applyBorder="1" applyAlignment="1">
      <alignment/>
      <protection/>
    </xf>
    <xf numFmtId="0" fontId="7" fillId="2" borderId="2" xfId="23" applyFont="1" applyFill="1" applyBorder="1" applyAlignment="1">
      <alignment/>
      <protection/>
    </xf>
    <xf numFmtId="0" fontId="7" fillId="2" borderId="2" xfId="23" applyFont="1" applyFill="1" applyBorder="1" applyAlignment="1">
      <alignment horizontal="right" vertical="center"/>
      <protection/>
    </xf>
    <xf numFmtId="0" fontId="7" fillId="2" borderId="3" xfId="23" applyFont="1" applyFill="1" applyBorder="1" applyAlignment="1">
      <alignment horizontal="right" vertical="top"/>
      <protection/>
    </xf>
    <xf numFmtId="0" fontId="7" fillId="2" borderId="17" xfId="23" applyFont="1" applyFill="1" applyBorder="1" applyAlignment="1">
      <alignment horizontal="center" vertical="center"/>
      <protection/>
    </xf>
    <xf numFmtId="0" fontId="7" fillId="2" borderId="5" xfId="23" applyFont="1" applyFill="1" applyBorder="1" applyAlignment="1">
      <alignment horizontal="center" vertical="center"/>
      <protection/>
    </xf>
    <xf numFmtId="0" fontId="7" fillId="2" borderId="8" xfId="23" applyFont="1" applyFill="1" applyBorder="1" applyAlignment="1">
      <alignment horizontal="center" vertical="center"/>
      <protection/>
    </xf>
    <xf numFmtId="0" fontId="7" fillId="0" borderId="26" xfId="23" applyFont="1" applyFill="1" applyBorder="1" applyAlignment="1">
      <alignment vertical="center" wrapText="1"/>
      <protection/>
    </xf>
    <xf numFmtId="0" fontId="7" fillId="0" borderId="27" xfId="23" applyFont="1" applyFill="1" applyBorder="1" applyAlignment="1">
      <alignment vertical="center"/>
      <protection/>
    </xf>
    <xf numFmtId="0" fontId="7" fillId="0" borderId="28" xfId="23" applyFont="1" applyFill="1" applyBorder="1" applyAlignment="1">
      <alignment vertical="center"/>
      <protection/>
    </xf>
    <xf numFmtId="0" fontId="7" fillId="0" borderId="30" xfId="23" applyFont="1" applyFill="1" applyBorder="1" applyAlignment="1">
      <alignment vertical="center"/>
      <protection/>
    </xf>
    <xf numFmtId="0" fontId="7" fillId="0" borderId="27" xfId="23" applyFont="1" applyFill="1" applyBorder="1" applyAlignment="1">
      <alignment vertical="center" wrapText="1"/>
      <protection/>
    </xf>
    <xf numFmtId="0" fontId="7" fillId="0" borderId="29" xfId="23" applyFont="1" applyFill="1" applyBorder="1" applyAlignment="1">
      <alignment vertical="center"/>
      <protection/>
    </xf>
    <xf numFmtId="0" fontId="7" fillId="0" borderId="0" xfId="23" applyFont="1" applyFill="1" applyBorder="1" applyAlignment="1">
      <alignment/>
      <protection/>
    </xf>
    <xf numFmtId="0" fontId="7" fillId="0" borderId="0" xfId="23" applyFont="1" applyFill="1" applyBorder="1" applyAlignment="1">
      <alignment vertical="center"/>
      <protection/>
    </xf>
    <xf numFmtId="0" fontId="7" fillId="0" borderId="0" xfId="23" applyFont="1" applyFill="1" applyBorder="1" applyAlignment="1">
      <alignment horizontal="left" vertical="center"/>
      <protection/>
    </xf>
    <xf numFmtId="177" fontId="7" fillId="0" borderId="0" xfId="23" applyNumberFormat="1" applyFont="1" applyFill="1" applyBorder="1" applyAlignment="1" applyProtection="1">
      <alignment horizontal="right" vertical="center"/>
      <protection/>
    </xf>
    <xf numFmtId="0" fontId="5" fillId="0" borderId="0" xfId="20" applyFont="1" applyAlignment="1">
      <alignment horizontal="right"/>
      <protection/>
    </xf>
    <xf numFmtId="0" fontId="13" fillId="2" borderId="1" xfId="20" applyFont="1" applyFill="1" applyBorder="1" applyAlignment="1">
      <alignment/>
      <protection/>
    </xf>
    <xf numFmtId="0" fontId="13" fillId="2" borderId="2" xfId="20" applyFont="1" applyFill="1" applyBorder="1" applyAlignment="1">
      <alignment horizontal="right" vertical="top"/>
      <protection/>
    </xf>
    <xf numFmtId="0" fontId="13" fillId="2" borderId="3" xfId="20" applyFont="1" applyFill="1" applyBorder="1" applyAlignment="1">
      <alignment horizontal="right" vertical="top"/>
      <protection/>
    </xf>
    <xf numFmtId="0" fontId="15" fillId="2" borderId="5" xfId="24" applyFont="1" applyFill="1" applyBorder="1" applyAlignment="1">
      <alignment horizontal="center" vertical="center"/>
      <protection/>
    </xf>
    <xf numFmtId="0" fontId="15" fillId="2" borderId="6" xfId="24" applyFont="1" applyFill="1" applyBorder="1" applyAlignment="1">
      <alignment horizontal="center" vertical="center"/>
      <protection/>
    </xf>
    <xf numFmtId="0" fontId="13" fillId="0" borderId="7" xfId="20" applyFont="1" applyFill="1" applyBorder="1" applyAlignment="1">
      <alignment horizontal="center" vertical="center" wrapText="1"/>
      <protection/>
    </xf>
    <xf numFmtId="177" fontId="13" fillId="0" borderId="5" xfId="24" applyNumberFormat="1" applyFont="1" applyFill="1" applyBorder="1" applyAlignment="1" applyProtection="1">
      <alignment horizontal="right" vertical="center" shrinkToFit="1"/>
      <protection/>
    </xf>
    <xf numFmtId="177" fontId="13" fillId="0" borderId="8" xfId="24" applyNumberFormat="1" applyFont="1" applyFill="1" applyBorder="1" applyAlignment="1" applyProtection="1">
      <alignment horizontal="right" vertical="center" shrinkToFit="1"/>
      <protection/>
    </xf>
    <xf numFmtId="0" fontId="13" fillId="0" borderId="9" xfId="20" applyFont="1" applyFill="1" applyBorder="1" applyAlignment="1">
      <alignment horizontal="center" vertical="center" wrapText="1"/>
      <protection/>
    </xf>
    <xf numFmtId="177" fontId="13" fillId="0" borderId="11" xfId="24" applyNumberFormat="1" applyFont="1" applyFill="1" applyBorder="1" applyAlignment="1" applyProtection="1">
      <alignment horizontal="right" vertical="center" shrinkToFit="1"/>
      <protection/>
    </xf>
    <xf numFmtId="177" fontId="13" fillId="0" borderId="12" xfId="24" applyNumberFormat="1" applyFont="1" applyFill="1" applyBorder="1" applyAlignment="1" applyProtection="1">
      <alignment horizontal="right" vertical="center" shrinkToFit="1"/>
      <protection/>
    </xf>
    <xf numFmtId="177" fontId="13" fillId="0" borderId="24" xfId="24" applyNumberFormat="1" applyFont="1" applyFill="1" applyBorder="1" applyAlignment="1" applyProtection="1">
      <alignment horizontal="right" vertical="center" shrinkToFit="1"/>
      <protection/>
    </xf>
    <xf numFmtId="177" fontId="13" fillId="0" borderId="25" xfId="24" applyNumberFormat="1" applyFont="1" applyFill="1" applyBorder="1" applyAlignment="1" applyProtection="1">
      <alignment horizontal="right" vertical="center" shrinkToFit="1"/>
      <protection/>
    </xf>
    <xf numFmtId="0" fontId="13" fillId="0" borderId="31" xfId="20" applyFont="1" applyFill="1" applyBorder="1" applyAlignment="1">
      <alignment horizontal="center" vertical="center"/>
      <protection/>
    </xf>
    <xf numFmtId="177" fontId="13" fillId="0" borderId="24" xfId="24" applyNumberFormat="1" applyFont="1" applyFill="1" applyBorder="1" applyAlignment="1" applyProtection="1">
      <alignment horizontal="right" vertical="center" shrinkToFit="1"/>
      <protection locked="0"/>
    </xf>
    <xf numFmtId="177" fontId="13" fillId="0" borderId="25" xfId="24" applyNumberFormat="1" applyFont="1" applyFill="1" applyBorder="1" applyAlignment="1" applyProtection="1">
      <alignment horizontal="right" vertical="center" shrinkToFit="1"/>
      <protection locked="0"/>
    </xf>
    <xf numFmtId="0" fontId="13" fillId="0" borderId="32" xfId="20" applyFont="1" applyFill="1" applyBorder="1" applyAlignment="1">
      <alignment horizontal="center" vertical="center"/>
      <protection/>
    </xf>
    <xf numFmtId="177" fontId="13" fillId="0" borderId="15" xfId="24" applyNumberFormat="1" applyFont="1" applyFill="1" applyBorder="1" applyAlignment="1" applyProtection="1">
      <alignment horizontal="right" vertical="center" shrinkToFit="1"/>
      <protection locked="0"/>
    </xf>
    <xf numFmtId="177" fontId="13" fillId="0" borderId="16" xfId="24" applyNumberFormat="1" applyFont="1" applyFill="1" applyBorder="1" applyAlignment="1" applyProtection="1">
      <alignment horizontal="right" vertical="center" shrinkToFit="1"/>
      <protection locked="0"/>
    </xf>
    <xf numFmtId="0" fontId="13" fillId="0" borderId="1" xfId="20" applyFont="1" applyFill="1" applyBorder="1" applyAlignment="1">
      <alignment horizontal="center" vertical="center"/>
      <protection/>
    </xf>
    <xf numFmtId="177" fontId="13" fillId="0" borderId="33" xfId="24" applyNumberFormat="1" applyFont="1" applyFill="1" applyBorder="1" applyAlignment="1" applyProtection="1">
      <alignment horizontal="right" vertical="center" shrinkToFit="1"/>
      <protection/>
    </xf>
    <xf numFmtId="177" fontId="13" fillId="0" borderId="6" xfId="24" applyNumberFormat="1" applyFont="1" applyFill="1" applyBorder="1" applyAlignment="1" applyProtection="1">
      <alignment horizontal="right" vertical="center" shrinkToFit="1"/>
      <protection/>
    </xf>
    <xf numFmtId="178" fontId="17" fillId="0" borderId="28" xfId="25" applyNumberFormat="1" applyFont="1" applyBorder="1" applyAlignment="1">
      <alignment vertical="center"/>
      <protection/>
    </xf>
    <xf numFmtId="178" fontId="17" fillId="0" borderId="34" xfId="25" applyNumberFormat="1" applyFont="1" applyBorder="1" applyAlignment="1">
      <alignment vertical="center"/>
      <protection/>
    </xf>
    <xf numFmtId="178" fontId="17" fillId="0" borderId="11" xfId="25" applyNumberFormat="1" applyFont="1" applyBorder="1" applyAlignment="1">
      <alignment horizontal="center" vertical="center" wrapText="1"/>
      <protection/>
    </xf>
    <xf numFmtId="178" fontId="17" fillId="0" borderId="27" xfId="25" applyNumberFormat="1" applyFont="1" applyBorder="1" applyAlignment="1">
      <alignment horizontal="center" vertical="center"/>
      <protection/>
    </xf>
    <xf numFmtId="178" fontId="17" fillId="0" borderId="35" xfId="25" applyNumberFormat="1" applyFont="1" applyBorder="1" applyAlignment="1">
      <alignment horizontal="center" vertical="center"/>
      <protection/>
    </xf>
    <xf numFmtId="178" fontId="17" fillId="0" borderId="36" xfId="25" applyNumberFormat="1" applyFont="1" applyBorder="1" applyAlignment="1">
      <alignment horizontal="center" vertical="center"/>
      <protection/>
    </xf>
    <xf numFmtId="0" fontId="16" fillId="0" borderId="0" xfId="25">
      <alignment/>
      <protection/>
    </xf>
    <xf numFmtId="178" fontId="17" fillId="0" borderId="26" xfId="25" applyNumberFormat="1" applyFont="1" applyBorder="1" applyAlignment="1">
      <alignment vertical="center"/>
      <protection/>
    </xf>
    <xf numFmtId="178" fontId="17" fillId="0" borderId="37" xfId="25" applyNumberFormat="1" applyFont="1" applyBorder="1" applyAlignment="1">
      <alignment vertical="center"/>
      <protection/>
    </xf>
    <xf numFmtId="0" fontId="16" fillId="0" borderId="30" xfId="25" applyFont="1" applyBorder="1" applyAlignment="1">
      <alignment vertical="center"/>
      <protection/>
    </xf>
    <xf numFmtId="178" fontId="17" fillId="0" borderId="28" xfId="25" applyNumberFormat="1" applyFont="1" applyBorder="1" applyAlignment="1">
      <alignment horizontal="center" vertical="center"/>
      <protection/>
    </xf>
    <xf numFmtId="178" fontId="17" fillId="0" borderId="38" xfId="25" applyNumberFormat="1" applyFont="1" applyBorder="1" applyAlignment="1">
      <alignment horizontal="center" vertical="center" wrapText="1"/>
      <protection/>
    </xf>
    <xf numFmtId="178" fontId="17" fillId="0" borderId="39" xfId="25" applyNumberFormat="1" applyFont="1" applyBorder="1" applyAlignment="1">
      <alignment horizontal="center" vertical="center"/>
      <protection/>
    </xf>
    <xf numFmtId="178" fontId="17" fillId="0" borderId="40" xfId="25" applyNumberFormat="1" applyFont="1" applyBorder="1" applyAlignment="1">
      <alignment horizontal="center" vertical="center" wrapText="1"/>
      <protection/>
    </xf>
    <xf numFmtId="178" fontId="17" fillId="0" borderId="24" xfId="25" applyNumberFormat="1" applyFont="1" applyBorder="1" applyAlignment="1">
      <alignment horizontal="center" vertical="center"/>
      <protection/>
    </xf>
    <xf numFmtId="178" fontId="17" fillId="0" borderId="34" xfId="25" applyNumberFormat="1" applyFont="1" applyBorder="1" applyAlignment="1">
      <alignment horizontal="center" vertical="center"/>
      <protection/>
    </xf>
    <xf numFmtId="179" fontId="17" fillId="0" borderId="11" xfId="25" applyNumberFormat="1" applyFont="1" applyFill="1" applyBorder="1" applyAlignment="1">
      <alignment vertical="center"/>
      <protection/>
    </xf>
    <xf numFmtId="179" fontId="17" fillId="0" borderId="28" xfId="25" applyNumberFormat="1" applyFont="1" applyFill="1" applyBorder="1" applyAlignment="1">
      <alignment vertical="center"/>
      <protection/>
    </xf>
    <xf numFmtId="180" fontId="17" fillId="0" borderId="41" xfId="25" applyNumberFormat="1" applyFont="1" applyFill="1" applyBorder="1" applyAlignment="1">
      <alignment vertical="center"/>
      <protection/>
    </xf>
    <xf numFmtId="179" fontId="17" fillId="0" borderId="39" xfId="25" applyNumberFormat="1" applyFont="1" applyFill="1" applyBorder="1" applyAlignment="1">
      <alignment vertical="center"/>
      <protection/>
    </xf>
    <xf numFmtId="180" fontId="17" fillId="0" borderId="42" xfId="25" applyNumberFormat="1" applyFont="1" applyFill="1" applyBorder="1" applyAlignment="1">
      <alignment vertical="center"/>
      <protection/>
    </xf>
    <xf numFmtId="180" fontId="17" fillId="0" borderId="11" xfId="25" applyNumberFormat="1" applyFont="1" applyBorder="1" applyAlignment="1">
      <alignment vertical="center"/>
      <protection/>
    </xf>
    <xf numFmtId="178" fontId="17" fillId="0" borderId="26" xfId="25" applyNumberFormat="1" applyFont="1" applyBorder="1" applyAlignment="1">
      <alignment horizontal="center" vertical="center"/>
      <protection/>
    </xf>
    <xf numFmtId="178" fontId="17" fillId="0" borderId="43" xfId="25" applyNumberFormat="1" applyFont="1" applyBorder="1" applyAlignment="1">
      <alignment horizontal="center" vertical="center"/>
      <protection/>
    </xf>
    <xf numFmtId="179" fontId="17" fillId="0" borderId="44" xfId="25" applyNumberFormat="1" applyFont="1" applyFill="1" applyBorder="1" applyAlignment="1">
      <alignment vertical="center"/>
      <protection/>
    </xf>
    <xf numFmtId="179" fontId="17" fillId="0" borderId="45" xfId="25" applyNumberFormat="1" applyFont="1" applyFill="1" applyBorder="1" applyAlignment="1">
      <alignment vertical="center"/>
      <protection/>
    </xf>
    <xf numFmtId="180" fontId="17" fillId="0" borderId="43" xfId="25" applyNumberFormat="1" applyFont="1" applyFill="1" applyBorder="1" applyAlignment="1">
      <alignment vertical="center"/>
      <protection/>
    </xf>
    <xf numFmtId="179" fontId="17" fillId="0" borderId="46" xfId="25" applyNumberFormat="1" applyFont="1" applyFill="1" applyBorder="1" applyAlignment="1">
      <alignment vertical="center"/>
      <protection/>
    </xf>
    <xf numFmtId="180" fontId="17" fillId="0" borderId="47" xfId="25" applyNumberFormat="1" applyFont="1" applyFill="1" applyBorder="1" applyAlignment="1">
      <alignment vertical="center"/>
      <protection/>
    </xf>
    <xf numFmtId="180" fontId="17" fillId="0" borderId="44" xfId="25" applyNumberFormat="1" applyFont="1" applyBorder="1" applyAlignment="1">
      <alignment vertical="center"/>
      <protection/>
    </xf>
    <xf numFmtId="179" fontId="17" fillId="0" borderId="44" xfId="25" applyNumberFormat="1" applyFont="1" applyFill="1" applyBorder="1" applyAlignment="1">
      <alignment vertical="center" wrapText="1"/>
      <protection/>
    </xf>
    <xf numFmtId="179" fontId="17" fillId="0" borderId="11" xfId="25" applyNumberFormat="1" applyFont="1" applyBorder="1" applyAlignment="1">
      <alignment vertical="center"/>
      <protection/>
    </xf>
    <xf numFmtId="179" fontId="17" fillId="0" borderId="28" xfId="25" applyNumberFormat="1" applyFont="1" applyBorder="1" applyAlignment="1">
      <alignment vertical="center"/>
      <protection/>
    </xf>
    <xf numFmtId="180" fontId="17" fillId="0" borderId="41" xfId="25" applyNumberFormat="1" applyFont="1" applyBorder="1" applyAlignment="1">
      <alignment vertical="center"/>
      <protection/>
    </xf>
    <xf numFmtId="179" fontId="17" fillId="0" borderId="39" xfId="25" applyNumberFormat="1" applyFont="1" applyBorder="1" applyAlignment="1">
      <alignment vertical="center"/>
      <protection/>
    </xf>
    <xf numFmtId="180" fontId="17" fillId="0" borderId="48" xfId="25" applyNumberFormat="1" applyFont="1" applyBorder="1" applyAlignment="1">
      <alignment vertical="center"/>
      <protection/>
    </xf>
    <xf numFmtId="0" fontId="16" fillId="0" borderId="24" xfId="25" applyBorder="1">
      <alignment/>
      <protection/>
    </xf>
    <xf numFmtId="0" fontId="16" fillId="0" borderId="24" xfId="25" applyBorder="1" applyAlignment="1">
      <alignment vertical="center"/>
      <protection/>
    </xf>
    <xf numFmtId="0" fontId="18" fillId="0" borderId="24" xfId="25" applyFont="1" applyBorder="1">
      <alignment/>
      <protection/>
    </xf>
    <xf numFmtId="0" fontId="16" fillId="0" borderId="0" xfId="26" applyAlignment="1">
      <alignment/>
      <protection/>
    </xf>
    <xf numFmtId="0" fontId="16" fillId="0" borderId="24" xfId="26" applyBorder="1" applyAlignment="1">
      <alignment/>
      <protection/>
    </xf>
    <xf numFmtId="177" fontId="16" fillId="0" borderId="24" xfId="26" applyNumberFormat="1" applyBorder="1" applyAlignment="1">
      <alignment/>
      <protection/>
    </xf>
    <xf numFmtId="0" fontId="20" fillId="0" borderId="0" xfId="27" applyFont="1" applyAlignment="1">
      <alignment vertical="center"/>
      <protection/>
    </xf>
    <xf numFmtId="49" fontId="20" fillId="0" borderId="0" xfId="27" applyNumberFormat="1" applyFont="1" applyAlignment="1">
      <alignment vertical="center"/>
      <protection/>
    </xf>
    <xf numFmtId="0" fontId="22" fillId="0" borderId="0" xfId="27" applyFont="1" applyAlignment="1">
      <alignment vertical="center"/>
      <protection/>
    </xf>
    <xf numFmtId="0" fontId="23" fillId="0" borderId="0" xfId="27" applyFont="1" applyAlignment="1">
      <alignment vertical="center"/>
      <protection/>
    </xf>
    <xf numFmtId="0" fontId="20" fillId="0" borderId="49" xfId="27" applyFont="1" applyBorder="1" applyAlignment="1">
      <alignment horizontal="left" vertical="center"/>
      <protection/>
    </xf>
    <xf numFmtId="0" fontId="20" fillId="0" borderId="50" xfId="27" applyFont="1" applyBorder="1" applyAlignment="1">
      <alignment horizontal="left" vertical="center"/>
      <protection/>
    </xf>
    <xf numFmtId="0" fontId="20" fillId="0" borderId="51" xfId="27" applyFont="1" applyBorder="1" applyAlignment="1">
      <alignment horizontal="left" vertical="center"/>
      <protection/>
    </xf>
    <xf numFmtId="184" fontId="20" fillId="0" borderId="49" xfId="27" applyNumberFormat="1" applyFont="1" applyBorder="1" applyAlignment="1">
      <alignment horizontal="right" vertical="center" shrinkToFit="1"/>
      <protection/>
    </xf>
    <xf numFmtId="184" fontId="20" fillId="0" borderId="50" xfId="27" applyNumberFormat="1" applyFont="1" applyBorder="1" applyAlignment="1">
      <alignment horizontal="right" vertical="center" shrinkToFit="1"/>
      <protection/>
    </xf>
    <xf numFmtId="184" fontId="20" fillId="0" borderId="51" xfId="27" applyNumberFormat="1" applyFont="1" applyBorder="1" applyAlignment="1">
      <alignment horizontal="right" vertical="center" shrinkToFit="1"/>
      <protection/>
    </xf>
    <xf numFmtId="0" fontId="24" fillId="0" borderId="30" xfId="28" applyFont="1" applyBorder="1" applyAlignment="1">
      <alignment vertical="center"/>
      <protection/>
    </xf>
    <xf numFmtId="184" fontId="20" fillId="0" borderId="49" xfId="27" applyNumberFormat="1" applyFont="1" applyBorder="1" applyAlignment="1">
      <alignment vertical="center" shrinkToFit="1"/>
      <protection/>
    </xf>
    <xf numFmtId="184" fontId="20" fillId="0" borderId="50" xfId="27" applyNumberFormat="1" applyFont="1" applyBorder="1" applyAlignment="1">
      <alignment vertical="center" shrinkToFit="1"/>
      <protection/>
    </xf>
    <xf numFmtId="184" fontId="20" fillId="0" borderId="51" xfId="27" applyNumberFormat="1" applyFont="1" applyBorder="1" applyAlignment="1">
      <alignment vertical="center" shrinkToFit="1"/>
      <protection/>
    </xf>
    <xf numFmtId="0" fontId="20" fillId="0" borderId="7" xfId="27" applyFont="1" applyBorder="1" applyAlignment="1">
      <alignment horizontal="left" vertical="center"/>
      <protection/>
    </xf>
    <xf numFmtId="0" fontId="24" fillId="0" borderId="52" xfId="28" applyFont="1" applyBorder="1" applyAlignment="1">
      <alignment horizontal="center" vertical="center"/>
      <protection/>
    </xf>
    <xf numFmtId="0" fontId="20" fillId="0" borderId="7" xfId="27" applyFont="1" applyBorder="1" applyAlignment="1">
      <alignment horizontal="center" vertical="center"/>
      <protection/>
    </xf>
    <xf numFmtId="0" fontId="20" fillId="0" borderId="53" xfId="27" applyFont="1" applyBorder="1" applyAlignment="1">
      <alignment horizontal="center" vertical="center"/>
      <protection/>
    </xf>
    <xf numFmtId="0" fontId="26" fillId="0" borderId="54" xfId="27" applyFont="1" applyBorder="1" applyAlignment="1">
      <alignment vertical="center" wrapText="1"/>
      <protection/>
    </xf>
    <xf numFmtId="0" fontId="26" fillId="0" borderId="55" xfId="27" applyFont="1" applyBorder="1" applyAlignment="1">
      <alignment vertical="center" wrapText="1"/>
      <protection/>
    </xf>
    <xf numFmtId="181" fontId="20" fillId="0" borderId="53" xfId="27" applyNumberFormat="1" applyFont="1" applyBorder="1" applyAlignment="1">
      <alignment vertical="center"/>
      <protection/>
    </xf>
    <xf numFmtId="181" fontId="20" fillId="0" borderId="54" xfId="27" applyNumberFormat="1" applyFont="1" applyBorder="1" applyAlignment="1">
      <alignment vertical="center"/>
      <protection/>
    </xf>
    <xf numFmtId="181" fontId="20" fillId="0" borderId="55" xfId="27" applyNumberFormat="1" applyFont="1" applyBorder="1" applyAlignment="1">
      <alignment vertical="center"/>
      <protection/>
    </xf>
    <xf numFmtId="0" fontId="20" fillId="0" borderId="7" xfId="27" applyFont="1" applyBorder="1" applyAlignment="1">
      <alignment vertical="center"/>
      <protection/>
    </xf>
    <xf numFmtId="0" fontId="20" fillId="0" borderId="56" xfId="27" applyFont="1" applyBorder="1" applyAlignment="1">
      <alignment vertical="center"/>
      <protection/>
    </xf>
    <xf numFmtId="49" fontId="20" fillId="0" borderId="7" xfId="27" applyNumberFormat="1" applyFont="1" applyBorder="1" applyAlignment="1">
      <alignment vertical="center"/>
      <protection/>
    </xf>
    <xf numFmtId="0" fontId="20" fillId="0" borderId="0" xfId="27" applyFont="1" applyAlignment="1">
      <alignment horizontal="center" vertical="center"/>
      <protection/>
    </xf>
    <xf numFmtId="49" fontId="20" fillId="0" borderId="0" xfId="27" applyNumberFormat="1" applyFont="1" applyAlignment="1">
      <alignment horizontal="center" vertical="center"/>
      <protection/>
    </xf>
    <xf numFmtId="0" fontId="20" fillId="0" borderId="56" xfId="27" applyFont="1" applyBorder="1" applyAlignment="1">
      <alignment horizontal="center" vertical="center"/>
      <protection/>
    </xf>
    <xf numFmtId="0" fontId="20" fillId="0" borderId="53" xfId="27" applyFont="1" applyBorder="1" applyAlignment="1">
      <alignment vertical="center"/>
      <protection/>
    </xf>
    <xf numFmtId="0" fontId="20" fillId="0" borderId="54" xfId="27" applyFont="1" applyBorder="1" applyAlignment="1">
      <alignment vertical="center"/>
      <protection/>
    </xf>
    <xf numFmtId="0" fontId="20" fillId="0" borderId="55" xfId="27" applyFont="1" applyBorder="1" applyAlignment="1">
      <alignment vertical="center"/>
      <protection/>
    </xf>
    <xf numFmtId="49" fontId="30" fillId="0" borderId="0" xfId="30" applyNumberFormat="1" applyFont="1" applyAlignment="1">
      <alignment vertical="center"/>
      <protection/>
    </xf>
    <xf numFmtId="49" fontId="20" fillId="0" borderId="0" xfId="30" applyNumberFormat="1" applyFont="1" applyAlignment="1">
      <alignment vertical="center"/>
      <protection/>
    </xf>
    <xf numFmtId="49" fontId="20" fillId="0" borderId="0" xfId="30" applyNumberFormat="1" applyFont="1" applyFill="1" applyAlignment="1">
      <alignment vertical="center"/>
      <protection/>
    </xf>
    <xf numFmtId="0" fontId="20" fillId="0" borderId="0" xfId="30" applyFont="1" applyAlignment="1">
      <alignment vertical="center"/>
      <protection/>
    </xf>
    <xf numFmtId="0" fontId="31" fillId="0" borderId="0" xfId="30" applyFont="1" applyAlignment="1">
      <alignment vertical="center"/>
      <protection/>
    </xf>
    <xf numFmtId="0" fontId="4" fillId="0" borderId="40" xfId="30" applyFont="1" applyBorder="1" applyAlignment="1">
      <alignment horizontal="center" vertical="center"/>
      <protection/>
    </xf>
    <xf numFmtId="0" fontId="4" fillId="0" borderId="40" xfId="30" applyFont="1" applyBorder="1" applyAlignment="1">
      <alignment vertical="center"/>
      <protection/>
    </xf>
    <xf numFmtId="0" fontId="20" fillId="0" borderId="28" xfId="30" applyFont="1" applyBorder="1" applyAlignment="1">
      <alignment horizontal="center" vertical="center"/>
      <protection/>
    </xf>
    <xf numFmtId="0" fontId="20" fillId="0" borderId="48" xfId="30" applyFont="1" applyBorder="1" applyAlignment="1">
      <alignment horizontal="center" vertical="center"/>
      <protection/>
    </xf>
    <xf numFmtId="0" fontId="20" fillId="0" borderId="57" xfId="30" applyFont="1" applyBorder="1" applyAlignment="1">
      <alignment horizontal="center" vertical="center"/>
      <protection/>
    </xf>
    <xf numFmtId="0" fontId="20" fillId="0" borderId="0" xfId="30" applyFont="1" applyFill="1" applyAlignment="1">
      <alignment vertical="center"/>
      <protection/>
    </xf>
    <xf numFmtId="0" fontId="20" fillId="0" borderId="0" xfId="30" applyFont="1" applyAlignment="1">
      <alignment vertical="center"/>
      <protection/>
    </xf>
    <xf numFmtId="0" fontId="20" fillId="0" borderId="0" xfId="30" applyFont="1" applyBorder="1" applyAlignment="1">
      <alignment vertical="center"/>
      <protection/>
    </xf>
    <xf numFmtId="0" fontId="20" fillId="0" borderId="0" xfId="30" applyFont="1" applyAlignment="1">
      <alignment vertical="center" shrinkToFit="1"/>
      <protection/>
    </xf>
    <xf numFmtId="49" fontId="20" fillId="3" borderId="0" xfId="31" applyNumberFormat="1" applyFont="1" applyFill="1" applyAlignment="1">
      <alignment vertical="center"/>
      <protection/>
    </xf>
    <xf numFmtId="0" fontId="20" fillId="3" borderId="0" xfId="31" applyFont="1" applyFill="1" applyAlignment="1">
      <alignment vertical="center"/>
      <protection/>
    </xf>
    <xf numFmtId="0" fontId="20" fillId="3" borderId="54" xfId="31" applyFont="1" applyFill="1" applyBorder="1" applyAlignment="1">
      <alignment vertical="center"/>
      <protection/>
    </xf>
    <xf numFmtId="0" fontId="2" fillId="3" borderId="0" xfId="32" applyFill="1" applyAlignment="1">
      <alignment vertical="center"/>
      <protection/>
    </xf>
    <xf numFmtId="0" fontId="2" fillId="0" borderId="0" xfId="32" applyAlignment="1">
      <alignment vertical="center"/>
      <protection/>
    </xf>
    <xf numFmtId="0" fontId="34" fillId="3" borderId="0" xfId="31" applyFont="1" applyFill="1" applyAlignment="1">
      <alignment vertical="center"/>
      <protection/>
    </xf>
    <xf numFmtId="0" fontId="35" fillId="3" borderId="0" xfId="31" applyFont="1" applyFill="1" applyAlignment="1">
      <alignment vertical="center"/>
      <protection/>
    </xf>
    <xf numFmtId="0" fontId="35" fillId="3" borderId="0" xfId="32" applyFont="1" applyFill="1" applyAlignment="1">
      <alignment vertical="center"/>
      <protection/>
    </xf>
    <xf numFmtId="0" fontId="35" fillId="0" borderId="0" xfId="32" applyFont="1" applyAlignment="1">
      <alignment vertical="center"/>
      <protection/>
    </xf>
    <xf numFmtId="0" fontId="34" fillId="0" borderId="58" xfId="31" applyFont="1" applyBorder="1" applyAlignment="1" applyProtection="1">
      <alignment horizontal="center" vertical="center" shrinkToFit="1"/>
      <protection locked="0"/>
    </xf>
    <xf numFmtId="0" fontId="34" fillId="0" borderId="59" xfId="34" applyFont="1" applyBorder="1" applyAlignment="1" applyProtection="1">
      <alignment horizontal="center" vertical="center" shrinkToFit="1"/>
      <protection locked="0"/>
    </xf>
    <xf numFmtId="0" fontId="34" fillId="0" borderId="60" xfId="31" applyFont="1" applyBorder="1" applyAlignment="1" applyProtection="1">
      <alignment horizontal="center" vertical="center" shrinkToFit="1"/>
      <protection locked="0"/>
    </xf>
    <xf numFmtId="0" fontId="34" fillId="0" borderId="61" xfId="34" applyFont="1" applyBorder="1" applyAlignment="1" applyProtection="1">
      <alignment horizontal="center" vertical="center" shrinkToFit="1"/>
      <protection locked="0"/>
    </xf>
    <xf numFmtId="0" fontId="34" fillId="4" borderId="14" xfId="31" applyFont="1" applyFill="1" applyBorder="1" applyAlignment="1" applyProtection="1">
      <alignment horizontal="center" vertical="center" shrinkToFit="1"/>
      <protection locked="0"/>
    </xf>
    <xf numFmtId="0" fontId="27" fillId="3" borderId="0" xfId="31" applyFont="1" applyFill="1" applyAlignment="1">
      <alignment vertical="center"/>
      <protection/>
    </xf>
    <xf numFmtId="0" fontId="34" fillId="0" borderId="62" xfId="31" applyFont="1" applyBorder="1" applyAlignment="1" applyProtection="1">
      <alignment horizontal="center" vertical="center" shrinkToFit="1"/>
      <protection locked="0"/>
    </xf>
    <xf numFmtId="0" fontId="34" fillId="3" borderId="61" xfId="31" applyFont="1" applyFill="1" applyBorder="1" applyAlignment="1" applyProtection="1">
      <alignment horizontal="center" vertical="center" shrinkToFit="1"/>
      <protection locked="0"/>
    </xf>
    <xf numFmtId="0" fontId="34" fillId="0" borderId="63" xfId="31" applyFont="1" applyBorder="1" applyAlignment="1" applyProtection="1">
      <alignment horizontal="center" vertical="center" shrinkToFit="1"/>
      <protection locked="0"/>
    </xf>
    <xf numFmtId="0" fontId="34" fillId="3" borderId="0" xfId="31" applyFont="1" applyFill="1" applyAlignment="1">
      <alignment horizontal="center" vertical="center" shrinkToFit="1"/>
      <protection/>
    </xf>
    <xf numFmtId="0" fontId="34" fillId="3" borderId="0" xfId="31" applyFont="1" applyFill="1" applyAlignment="1">
      <alignment horizontal="left" vertical="center" shrinkToFit="1"/>
      <protection/>
    </xf>
    <xf numFmtId="177" fontId="34" fillId="3" borderId="0" xfId="31" applyNumberFormat="1" applyFont="1" applyFill="1" applyAlignment="1">
      <alignment horizontal="right" vertical="center" shrinkToFit="1"/>
      <protection/>
    </xf>
    <xf numFmtId="177" fontId="34" fillId="3" borderId="0" xfId="31" applyNumberFormat="1" applyFont="1" applyFill="1" applyAlignment="1">
      <alignment horizontal="left" vertical="center" shrinkToFit="1"/>
      <protection/>
    </xf>
    <xf numFmtId="0" fontId="34" fillId="3" borderId="54" xfId="31" applyFont="1" applyFill="1" applyBorder="1" applyAlignment="1">
      <alignment vertical="center"/>
      <protection/>
    </xf>
    <xf numFmtId="0" fontId="34" fillId="3" borderId="54" xfId="31" applyFont="1" applyFill="1" applyBorder="1" applyAlignment="1">
      <alignment horizontal="center" vertical="center"/>
      <protection/>
    </xf>
    <xf numFmtId="0" fontId="34" fillId="3" borderId="35" xfId="31" applyFont="1" applyFill="1" applyBorder="1" applyAlignment="1">
      <alignment vertical="center"/>
      <protection/>
    </xf>
    <xf numFmtId="0" fontId="34" fillId="3" borderId="9" xfId="31" applyFont="1" applyFill="1" applyBorder="1" applyAlignment="1">
      <alignment vertical="center"/>
      <protection/>
    </xf>
    <xf numFmtId="0" fontId="34" fillId="3" borderId="48" xfId="31" applyFont="1" applyFill="1" applyBorder="1" applyAlignment="1">
      <alignment vertical="center"/>
      <protection/>
    </xf>
    <xf numFmtId="0" fontId="34" fillId="3" borderId="56" xfId="31" applyFont="1" applyFill="1" applyBorder="1" applyAlignment="1">
      <alignment vertical="center"/>
      <protection/>
    </xf>
    <xf numFmtId="0" fontId="34" fillId="3" borderId="0" xfId="31" applyFont="1" applyFill="1" applyAlignment="1">
      <alignment horizontal="center" vertical="center"/>
      <protection/>
    </xf>
    <xf numFmtId="0" fontId="35" fillId="3" borderId="0" xfId="31" applyFont="1" applyFill="1" applyAlignment="1">
      <alignment horizontal="center" vertical="center"/>
      <protection/>
    </xf>
    <xf numFmtId="0" fontId="35" fillId="3" borderId="7" xfId="31" applyFont="1" applyFill="1" applyBorder="1" applyAlignment="1">
      <alignment vertical="center"/>
      <protection/>
    </xf>
    <xf numFmtId="0" fontId="37" fillId="3" borderId="0" xfId="32" applyFont="1" applyFill="1" applyAlignment="1">
      <alignment vertical="center"/>
      <protection/>
    </xf>
    <xf numFmtId="0" fontId="16" fillId="3" borderId="0" xfId="25" applyFill="1" applyProtection="1">
      <alignment/>
      <protection hidden="1"/>
    </xf>
    <xf numFmtId="0" fontId="16" fillId="3" borderId="0" xfId="25" applyFill="1">
      <alignment/>
      <protection/>
    </xf>
    <xf numFmtId="0" fontId="2" fillId="0" borderId="0" xfId="35" applyFont="1" applyFill="1" applyAlignment="1">
      <alignment vertical="center"/>
      <protection/>
    </xf>
    <xf numFmtId="0" fontId="2" fillId="0" borderId="0" xfId="35" applyFont="1" applyFill="1" applyBorder="1" applyAlignment="1">
      <alignment vertical="center"/>
      <protection/>
    </xf>
    <xf numFmtId="0" fontId="34" fillId="0" borderId="28" xfId="35" applyFont="1" applyFill="1" applyBorder="1" applyAlignment="1">
      <alignment vertical="center"/>
      <protection/>
    </xf>
    <xf numFmtId="0" fontId="2" fillId="0" borderId="48" xfId="35" applyFont="1" applyFill="1" applyBorder="1" applyAlignment="1">
      <alignment vertical="center"/>
      <protection/>
    </xf>
    <xf numFmtId="0" fontId="2" fillId="0" borderId="34" xfId="35" applyFont="1" applyFill="1" applyBorder="1" applyAlignment="1">
      <alignment vertical="center"/>
      <protection/>
    </xf>
    <xf numFmtId="0" fontId="2" fillId="0" borderId="57" xfId="35" applyFont="1" applyFill="1" applyBorder="1" applyAlignment="1">
      <alignment vertical="center"/>
      <protection/>
    </xf>
    <xf numFmtId="178" fontId="4" fillId="0" borderId="0" xfId="35" applyNumberFormat="1" applyFont="1" applyFill="1" applyBorder="1" applyAlignment="1">
      <alignment vertical="center"/>
      <protection/>
    </xf>
    <xf numFmtId="0" fontId="2" fillId="0" borderId="64" xfId="35" applyFont="1" applyFill="1" applyBorder="1" applyAlignment="1">
      <alignment vertical="center"/>
      <protection/>
    </xf>
    <xf numFmtId="0" fontId="2" fillId="3" borderId="28" xfId="35" applyFont="1" applyFill="1" applyBorder="1" applyAlignment="1">
      <alignment vertical="center"/>
      <protection/>
    </xf>
    <xf numFmtId="0" fontId="2" fillId="3" borderId="48" xfId="35" applyFont="1" applyFill="1" applyBorder="1" applyAlignment="1">
      <alignment vertical="center"/>
      <protection/>
    </xf>
    <xf numFmtId="0" fontId="2" fillId="3" borderId="34" xfId="35" applyFont="1" applyFill="1" applyBorder="1" applyAlignment="1">
      <alignment vertical="center"/>
      <protection/>
    </xf>
    <xf numFmtId="0" fontId="2" fillId="3" borderId="27" xfId="35" applyFont="1" applyFill="1" applyBorder="1" applyAlignment="1">
      <alignment vertical="center"/>
      <protection/>
    </xf>
    <xf numFmtId="0" fontId="2" fillId="3" borderId="35" xfId="35" applyFont="1" applyFill="1" applyBorder="1" applyAlignment="1">
      <alignment vertical="center"/>
      <protection/>
    </xf>
    <xf numFmtId="0" fontId="2" fillId="3" borderId="36" xfId="35" applyFont="1" applyFill="1" applyBorder="1" applyAlignment="1">
      <alignment vertical="center"/>
      <protection/>
    </xf>
    <xf numFmtId="178" fontId="4" fillId="3" borderId="26" xfId="35" applyNumberFormat="1" applyFont="1" applyFill="1" applyBorder="1" applyAlignment="1">
      <alignment vertical="center"/>
      <protection/>
    </xf>
    <xf numFmtId="178" fontId="4" fillId="3" borderId="40" xfId="35" applyNumberFormat="1" applyFont="1" applyFill="1" applyBorder="1" applyAlignment="1">
      <alignment vertical="center"/>
      <protection/>
    </xf>
    <xf numFmtId="178" fontId="4" fillId="3" borderId="37" xfId="35" applyNumberFormat="1" applyFont="1" applyFill="1" applyBorder="1" applyAlignment="1">
      <alignment vertical="center"/>
      <protection/>
    </xf>
    <xf numFmtId="178" fontId="4" fillId="3" borderId="24" xfId="35" applyNumberFormat="1" applyFont="1" applyFill="1" applyBorder="1" applyAlignment="1">
      <alignment horizontal="center" vertical="center"/>
      <protection/>
    </xf>
    <xf numFmtId="178" fontId="20" fillId="3" borderId="65" xfId="35" applyNumberFormat="1" applyFont="1" applyFill="1" applyBorder="1" applyAlignment="1">
      <alignment horizontal="center" vertical="center"/>
      <protection/>
    </xf>
    <xf numFmtId="178" fontId="4" fillId="3" borderId="38" xfId="35" applyNumberFormat="1" applyFont="1" applyFill="1" applyBorder="1" applyAlignment="1">
      <alignment horizontal="center" vertical="center"/>
      <protection/>
    </xf>
    <xf numFmtId="177" fontId="4" fillId="3" borderId="30" xfId="36" applyNumberFormat="1" applyFont="1" applyFill="1" applyBorder="1" applyAlignment="1">
      <alignment horizontal="right" vertical="center" shrinkToFit="1"/>
      <protection/>
    </xf>
    <xf numFmtId="177" fontId="4" fillId="3" borderId="26" xfId="36" applyNumberFormat="1" applyFont="1" applyFill="1" applyBorder="1" applyAlignment="1">
      <alignment horizontal="right" vertical="center" shrinkToFit="1"/>
      <protection/>
    </xf>
    <xf numFmtId="187" fontId="4" fillId="3" borderId="66" xfId="36" applyNumberFormat="1" applyFont="1" applyFill="1" applyBorder="1" applyAlignment="1">
      <alignment horizontal="right" vertical="center" shrinkToFit="1"/>
      <protection/>
    </xf>
    <xf numFmtId="177" fontId="4" fillId="3" borderId="24" xfId="36" applyNumberFormat="1" applyFont="1" applyFill="1" applyBorder="1" applyAlignment="1">
      <alignment horizontal="right" vertical="center" shrinkToFit="1"/>
      <protection/>
    </xf>
    <xf numFmtId="177" fontId="4" fillId="3" borderId="27" xfId="36" applyNumberFormat="1" applyFont="1" applyFill="1" applyBorder="1" applyAlignment="1">
      <alignment horizontal="right" vertical="center" shrinkToFit="1"/>
      <protection/>
    </xf>
    <xf numFmtId="187" fontId="4" fillId="3" borderId="38" xfId="36" applyNumberFormat="1" applyFont="1" applyFill="1" applyBorder="1" applyAlignment="1">
      <alignment horizontal="right" vertical="center" shrinkToFit="1"/>
      <protection/>
    </xf>
    <xf numFmtId="0" fontId="2" fillId="0" borderId="0" xfId="35" applyNumberFormat="1" applyFont="1" applyFill="1" applyBorder="1" applyAlignment="1">
      <alignment vertical="center"/>
      <protection/>
    </xf>
    <xf numFmtId="189" fontId="4" fillId="0" borderId="0" xfId="35" applyNumberFormat="1" applyFont="1" applyFill="1" applyBorder="1" applyAlignment="1">
      <alignment vertical="center"/>
      <protection/>
    </xf>
    <xf numFmtId="178" fontId="4" fillId="0" borderId="27" xfId="35" applyNumberFormat="1" applyFont="1" applyFill="1" applyBorder="1" applyAlignment="1">
      <alignment vertical="center"/>
      <protection/>
    </xf>
    <xf numFmtId="178" fontId="4" fillId="0" borderId="35" xfId="35" applyNumberFormat="1" applyFont="1" applyFill="1" applyBorder="1" applyAlignment="1">
      <alignment vertical="center"/>
      <protection/>
    </xf>
    <xf numFmtId="178" fontId="4" fillId="0" borderId="36" xfId="35" applyNumberFormat="1" applyFont="1" applyFill="1" applyBorder="1" applyAlignment="1">
      <alignment vertical="center"/>
      <protection/>
    </xf>
    <xf numFmtId="178" fontId="4" fillId="0" borderId="24" xfId="35" applyNumberFormat="1" applyFont="1" applyFill="1" applyBorder="1" applyAlignment="1">
      <alignment horizontal="center" vertical="center"/>
      <protection/>
    </xf>
    <xf numFmtId="178" fontId="4" fillId="0" borderId="65" xfId="35" applyNumberFormat="1" applyFont="1" applyFill="1" applyBorder="1" applyAlignment="1">
      <alignment horizontal="center" vertical="center"/>
      <protection/>
    </xf>
    <xf numFmtId="178" fontId="4" fillId="0" borderId="38" xfId="35" applyNumberFormat="1" applyFont="1" applyFill="1" applyBorder="1" applyAlignment="1">
      <alignment horizontal="center" vertical="center"/>
      <protection/>
    </xf>
    <xf numFmtId="178" fontId="4" fillId="0" borderId="0" xfId="35" applyNumberFormat="1" applyFont="1" applyFill="1" applyBorder="1" applyAlignment="1">
      <alignment horizontal="center" vertical="center"/>
      <protection/>
    </xf>
    <xf numFmtId="178" fontId="4" fillId="0" borderId="57" xfId="35" applyNumberFormat="1" applyFont="1" applyFill="1" applyBorder="1" applyAlignment="1">
      <alignment vertical="center"/>
      <protection/>
    </xf>
    <xf numFmtId="190" fontId="17" fillId="0" borderId="24" xfId="35" applyNumberFormat="1" applyFont="1" applyFill="1" applyBorder="1" applyAlignment="1">
      <alignment horizontal="right" vertical="center" shrinkToFit="1"/>
      <protection/>
    </xf>
    <xf numFmtId="190" fontId="17" fillId="0" borderId="65" xfId="35" applyNumberFormat="1" applyFont="1" applyFill="1" applyBorder="1" applyAlignment="1">
      <alignment horizontal="right" vertical="center" shrinkToFit="1"/>
      <protection/>
    </xf>
    <xf numFmtId="190" fontId="4" fillId="0" borderId="38" xfId="35" applyNumberFormat="1" applyFont="1" applyFill="1" applyBorder="1" applyAlignment="1">
      <alignment horizontal="right" vertical="center" shrinkToFit="1"/>
      <protection/>
    </xf>
    <xf numFmtId="178" fontId="4" fillId="0" borderId="64" xfId="35" applyNumberFormat="1" applyFont="1" applyFill="1" applyBorder="1" applyAlignment="1">
      <alignment vertical="center"/>
      <protection/>
    </xf>
    <xf numFmtId="178" fontId="4" fillId="0" borderId="0" xfId="35" applyNumberFormat="1" applyFont="1" applyFill="1" applyAlignment="1">
      <alignment vertical="center"/>
      <protection/>
    </xf>
    <xf numFmtId="187" fontId="17" fillId="0" borderId="24" xfId="35" applyNumberFormat="1" applyFont="1" applyFill="1" applyBorder="1" applyAlignment="1">
      <alignment horizontal="right" vertical="center" shrinkToFit="1"/>
      <protection/>
    </xf>
    <xf numFmtId="187" fontId="17" fillId="0" borderId="65" xfId="35" applyNumberFormat="1" applyFont="1" applyFill="1" applyBorder="1" applyAlignment="1">
      <alignment horizontal="right" vertical="center" shrinkToFit="1"/>
      <protection/>
    </xf>
    <xf numFmtId="187" fontId="4" fillId="0" borderId="38" xfId="35" applyNumberFormat="1" applyFont="1" applyFill="1" applyBorder="1" applyAlignment="1">
      <alignment horizontal="right" vertical="center" shrinkToFit="1"/>
      <protection/>
    </xf>
    <xf numFmtId="178" fontId="4" fillId="0" borderId="26" xfId="35" applyNumberFormat="1" applyFont="1" applyFill="1" applyBorder="1" applyAlignment="1">
      <alignment vertical="center"/>
      <protection/>
    </xf>
    <xf numFmtId="178" fontId="4" fillId="0" borderId="40" xfId="35" applyNumberFormat="1" applyFont="1" applyFill="1" applyBorder="1" applyAlignment="1">
      <alignment vertical="center"/>
      <protection/>
    </xf>
    <xf numFmtId="189" fontId="4" fillId="0" borderId="40" xfId="35" applyNumberFormat="1" applyFont="1" applyFill="1" applyBorder="1" applyAlignment="1">
      <alignment vertical="center"/>
      <protection/>
    </xf>
    <xf numFmtId="178" fontId="4" fillId="0" borderId="37" xfId="35" applyNumberFormat="1" applyFont="1" applyFill="1" applyBorder="1" applyAlignment="1">
      <alignment vertical="center"/>
      <protection/>
    </xf>
    <xf numFmtId="0" fontId="4" fillId="0" borderId="0" xfId="35" applyFont="1" applyFill="1" applyAlignment="1">
      <alignment vertical="center"/>
      <protection/>
    </xf>
    <xf numFmtId="0" fontId="2" fillId="0" borderId="34" xfId="35" applyFont="1" applyFill="1" applyBorder="1" applyAlignment="1">
      <alignment/>
      <protection/>
    </xf>
    <xf numFmtId="0" fontId="2" fillId="0" borderId="64" xfId="35" applyFont="1" applyFill="1" applyBorder="1" applyAlignment="1">
      <alignment/>
      <protection/>
    </xf>
    <xf numFmtId="177" fontId="4" fillId="3" borderId="24" xfId="35" applyNumberFormat="1" applyFont="1" applyFill="1" applyBorder="1" applyAlignment="1">
      <alignment horizontal="right" vertical="center" shrinkToFit="1"/>
      <protection/>
    </xf>
    <xf numFmtId="177" fontId="4" fillId="3" borderId="65" xfId="35" applyNumberFormat="1" applyFont="1" applyFill="1" applyBorder="1" applyAlignment="1">
      <alignment horizontal="right" vertical="center" shrinkToFit="1"/>
      <protection/>
    </xf>
    <xf numFmtId="187" fontId="4" fillId="3" borderId="38" xfId="35" applyNumberFormat="1" applyFont="1" applyFill="1" applyBorder="1" applyAlignment="1">
      <alignment horizontal="right" vertical="center" shrinkToFit="1"/>
      <protection/>
    </xf>
    <xf numFmtId="177" fontId="4" fillId="0" borderId="24" xfId="35" applyNumberFormat="1" applyFont="1" applyFill="1" applyBorder="1" applyAlignment="1">
      <alignment horizontal="right" vertical="center" shrinkToFit="1"/>
      <protection/>
    </xf>
    <xf numFmtId="177" fontId="4" fillId="0" borderId="65" xfId="35" applyNumberFormat="1" applyFont="1" applyFill="1" applyBorder="1" applyAlignment="1">
      <alignment horizontal="right" vertical="center" shrinkToFit="1"/>
      <protection/>
    </xf>
    <xf numFmtId="0" fontId="4" fillId="0" borderId="0" xfId="35" applyFont="1" applyFill="1" applyBorder="1" applyAlignment="1">
      <alignment/>
      <protection/>
    </xf>
    <xf numFmtId="0" fontId="2" fillId="0" borderId="0" xfId="35" applyFont="1" applyFill="1" applyBorder="1" applyAlignment="1">
      <alignment/>
      <protection/>
    </xf>
    <xf numFmtId="189" fontId="4" fillId="0" borderId="48" xfId="35" applyNumberFormat="1" applyFont="1" applyFill="1" applyBorder="1" applyAlignment="1">
      <alignment vertical="center"/>
      <protection/>
    </xf>
    <xf numFmtId="0" fontId="2" fillId="0" borderId="40" xfId="35" applyFont="1" applyFill="1" applyBorder="1" applyAlignment="1">
      <alignment vertical="center"/>
      <protection/>
    </xf>
    <xf numFmtId="0" fontId="34" fillId="0" borderId="57" xfId="35" applyFont="1" applyFill="1" applyBorder="1" applyAlignment="1">
      <alignment vertical="center"/>
      <protection/>
    </xf>
    <xf numFmtId="0" fontId="2" fillId="0" borderId="40" xfId="36" applyFont="1" applyFill="1" applyBorder="1" applyAlignment="1">
      <alignment vertical="center"/>
      <protection/>
    </xf>
    <xf numFmtId="189" fontId="4" fillId="0" borderId="40" xfId="36" applyNumberFormat="1" applyFont="1" applyFill="1" applyBorder="1" applyAlignment="1">
      <alignment vertical="center"/>
      <protection/>
    </xf>
    <xf numFmtId="178" fontId="17" fillId="0" borderId="28" xfId="37" applyNumberFormat="1" applyFont="1" applyBorder="1" applyAlignment="1">
      <alignment vertical="center"/>
      <protection/>
    </xf>
    <xf numFmtId="178" fontId="17" fillId="0" borderId="34" xfId="37" applyNumberFormat="1" applyFont="1" applyBorder="1" applyAlignment="1">
      <alignment vertical="center"/>
      <protection/>
    </xf>
    <xf numFmtId="178" fontId="17" fillId="0" borderId="26" xfId="37" applyNumberFormat="1" applyFont="1" applyBorder="1" applyAlignment="1">
      <alignment vertical="center"/>
      <protection/>
    </xf>
    <xf numFmtId="178" fontId="17" fillId="0" borderId="37" xfId="37" applyNumberFormat="1" applyFont="1" applyBorder="1" applyAlignment="1">
      <alignment vertical="center"/>
      <protection/>
    </xf>
    <xf numFmtId="178" fontId="17" fillId="0" borderId="28" xfId="37" applyNumberFormat="1" applyFont="1" applyBorder="1" applyAlignment="1">
      <alignment horizontal="center" vertical="center"/>
      <protection/>
    </xf>
    <xf numFmtId="178" fontId="17" fillId="0" borderId="38" xfId="37" applyNumberFormat="1" applyFont="1" applyBorder="1" applyAlignment="1">
      <alignment horizontal="center" vertical="center" wrapText="1"/>
      <protection/>
    </xf>
    <xf numFmtId="178" fontId="24" fillId="0" borderId="39" xfId="37" applyNumberFormat="1" applyFont="1" applyBorder="1" applyAlignment="1">
      <alignment horizontal="center" vertical="center"/>
      <protection/>
    </xf>
    <xf numFmtId="178" fontId="17" fillId="0" borderId="40" xfId="37" applyNumberFormat="1" applyFont="1" applyBorder="1" applyAlignment="1">
      <alignment horizontal="center" vertical="center" wrapText="1"/>
      <protection/>
    </xf>
    <xf numFmtId="178" fontId="17" fillId="0" borderId="24" xfId="37" applyNumberFormat="1" applyFont="1" applyBorder="1" applyAlignment="1">
      <alignment horizontal="center" vertical="center"/>
      <protection/>
    </xf>
    <xf numFmtId="177" fontId="17" fillId="0" borderId="11" xfId="38" applyNumberFormat="1" applyFont="1" applyFill="1" applyBorder="1" applyAlignment="1">
      <alignment horizontal="right" vertical="center" shrinkToFit="1"/>
      <protection/>
    </xf>
    <xf numFmtId="177" fontId="17" fillId="0" borderId="28" xfId="38" applyNumberFormat="1" applyFont="1" applyFill="1" applyBorder="1" applyAlignment="1">
      <alignment horizontal="right" vertical="center" shrinkToFit="1"/>
      <protection/>
    </xf>
    <xf numFmtId="187" fontId="17" fillId="0" borderId="41" xfId="38" applyNumberFormat="1" applyFont="1" applyFill="1" applyBorder="1" applyAlignment="1">
      <alignment horizontal="right" vertical="center" shrinkToFit="1"/>
      <protection/>
    </xf>
    <xf numFmtId="177" fontId="17" fillId="0" borderId="39" xfId="38" applyNumberFormat="1" applyFont="1" applyFill="1" applyBorder="1" applyAlignment="1">
      <alignment horizontal="right" vertical="center" shrinkToFit="1"/>
      <protection/>
    </xf>
    <xf numFmtId="187" fontId="17" fillId="0" borderId="42" xfId="38" applyNumberFormat="1" applyFont="1" applyFill="1" applyBorder="1" applyAlignment="1">
      <alignment horizontal="right" vertical="center" shrinkToFit="1"/>
      <protection/>
    </xf>
    <xf numFmtId="187" fontId="17" fillId="0" borderId="11" xfId="38" applyNumberFormat="1" applyFont="1" applyBorder="1" applyAlignment="1">
      <alignment horizontal="right" vertical="center" shrinkToFit="1"/>
      <protection/>
    </xf>
    <xf numFmtId="178" fontId="17" fillId="0" borderId="26" xfId="37" applyNumberFormat="1" applyFont="1" applyBorder="1" applyAlignment="1">
      <alignment horizontal="center" vertical="center"/>
      <protection/>
    </xf>
    <xf numFmtId="178" fontId="17" fillId="0" borderId="43" xfId="37" applyNumberFormat="1" applyFont="1" applyBorder="1" applyAlignment="1">
      <alignment horizontal="center" vertical="center"/>
      <protection/>
    </xf>
    <xf numFmtId="177" fontId="17" fillId="0" borderId="44" xfId="38" applyNumberFormat="1" applyFont="1" applyFill="1" applyBorder="1" applyAlignment="1">
      <alignment horizontal="right" vertical="center" shrinkToFit="1"/>
      <protection/>
    </xf>
    <xf numFmtId="177" fontId="17" fillId="0" borderId="45" xfId="38" applyNumberFormat="1" applyFont="1" applyFill="1" applyBorder="1" applyAlignment="1">
      <alignment horizontal="right" vertical="center" shrinkToFit="1"/>
      <protection/>
    </xf>
    <xf numFmtId="187" fontId="17" fillId="0" borderId="43" xfId="38" applyNumberFormat="1" applyFont="1" applyFill="1" applyBorder="1" applyAlignment="1">
      <alignment horizontal="right" vertical="center" shrinkToFit="1"/>
      <protection/>
    </xf>
    <xf numFmtId="177" fontId="17" fillId="0" borderId="46" xfId="38" applyNumberFormat="1" applyFont="1" applyFill="1" applyBorder="1" applyAlignment="1">
      <alignment horizontal="right" vertical="center" shrinkToFit="1"/>
      <protection/>
    </xf>
    <xf numFmtId="187" fontId="17" fillId="0" borderId="47" xfId="38" applyNumberFormat="1" applyFont="1" applyFill="1" applyBorder="1" applyAlignment="1">
      <alignment horizontal="right" vertical="center" shrinkToFit="1"/>
      <protection/>
    </xf>
    <xf numFmtId="187" fontId="17" fillId="0" borderId="44" xfId="38" applyNumberFormat="1" applyFont="1" applyBorder="1" applyAlignment="1">
      <alignment horizontal="right" vertical="center" shrinkToFit="1"/>
      <protection/>
    </xf>
    <xf numFmtId="178" fontId="17" fillId="0" borderId="34" xfId="37" applyNumberFormat="1" applyFont="1" applyBorder="1" applyAlignment="1">
      <alignment horizontal="center" vertical="center"/>
      <protection/>
    </xf>
    <xf numFmtId="177" fontId="17" fillId="0" borderId="11" xfId="38" applyNumberFormat="1" applyFont="1" applyBorder="1" applyAlignment="1">
      <alignment horizontal="right" vertical="center" shrinkToFit="1"/>
      <protection/>
    </xf>
    <xf numFmtId="177" fontId="17" fillId="0" borderId="28" xfId="38" applyNumberFormat="1" applyFont="1" applyBorder="1" applyAlignment="1">
      <alignment horizontal="right" vertical="center" shrinkToFit="1"/>
      <protection/>
    </xf>
    <xf numFmtId="187" fontId="17" fillId="0" borderId="41" xfId="38" applyNumberFormat="1" applyFont="1" applyBorder="1" applyAlignment="1">
      <alignment horizontal="right" vertical="center" shrinkToFit="1"/>
      <protection/>
    </xf>
    <xf numFmtId="177" fontId="17" fillId="0" borderId="39" xfId="38" applyNumberFormat="1" applyFont="1" applyBorder="1" applyAlignment="1">
      <alignment horizontal="right" vertical="center" shrinkToFit="1"/>
      <protection/>
    </xf>
    <xf numFmtId="187" fontId="17" fillId="0" borderId="48" xfId="38" applyNumberFormat="1" applyFont="1" applyBorder="1" applyAlignment="1">
      <alignment horizontal="right" vertical="center" shrinkToFit="1"/>
      <protection/>
    </xf>
    <xf numFmtId="0" fontId="2" fillId="0" borderId="26" xfId="35" applyFont="1" applyFill="1" applyBorder="1" applyAlignment="1">
      <alignment vertical="center"/>
      <protection/>
    </xf>
    <xf numFmtId="0" fontId="2" fillId="0" borderId="37" xfId="35" applyFont="1" applyFill="1" applyBorder="1" applyAlignment="1">
      <alignment vertical="center"/>
      <protection/>
    </xf>
    <xf numFmtId="177" fontId="7" fillId="0" borderId="19" xfId="23" applyNumberFormat="1" applyFont="1" applyBorder="1" applyAlignment="1">
      <alignment horizontal="right" vertical="center" shrinkToFit="1"/>
      <protection/>
    </xf>
    <xf numFmtId="177" fontId="7" fillId="0" borderId="20" xfId="23" applyNumberFormat="1" applyFont="1" applyBorder="1" applyAlignment="1">
      <alignment horizontal="right" vertical="center" shrinkToFit="1"/>
      <protection/>
    </xf>
    <xf numFmtId="177" fontId="7" fillId="0" borderId="21" xfId="23" applyNumberFormat="1" applyFont="1" applyBorder="1" applyAlignment="1">
      <alignment horizontal="right" vertical="center" shrinkToFit="1"/>
      <protection/>
    </xf>
    <xf numFmtId="177" fontId="7" fillId="0" borderId="23" xfId="23" applyNumberFormat="1" applyFont="1" applyBorder="1" applyAlignment="1">
      <alignment horizontal="right" vertical="center" shrinkToFit="1"/>
      <protection/>
    </xf>
    <xf numFmtId="177" fontId="7" fillId="0" borderId="24" xfId="23" applyNumberFormat="1" applyFont="1" applyBorder="1" applyAlignment="1">
      <alignment horizontal="right" vertical="center" shrinkToFit="1"/>
      <protection/>
    </xf>
    <xf numFmtId="177" fontId="7" fillId="0" borderId="25" xfId="23" applyNumberFormat="1" applyFont="1" applyBorder="1" applyAlignment="1">
      <alignment horizontal="right" vertical="center" shrinkToFit="1"/>
      <protection/>
    </xf>
    <xf numFmtId="177" fontId="7" fillId="0" borderId="14" xfId="23" applyNumberFormat="1" applyFont="1" applyBorder="1" applyAlignment="1">
      <alignment horizontal="right" vertical="center" shrinkToFit="1"/>
      <protection/>
    </xf>
    <xf numFmtId="177" fontId="7" fillId="0" borderId="15" xfId="23" applyNumberFormat="1" applyFont="1" applyBorder="1" applyAlignment="1">
      <alignment horizontal="right" vertical="center" shrinkToFit="1"/>
      <protection/>
    </xf>
    <xf numFmtId="177" fontId="7" fillId="0" borderId="16" xfId="23" applyNumberFormat="1" applyFont="1" applyBorder="1" applyAlignment="1">
      <alignment horizontal="right" vertical="center" shrinkToFit="1"/>
      <protection/>
    </xf>
    <xf numFmtId="0" fontId="20" fillId="0" borderId="48" xfId="30" applyFont="1" applyBorder="1" applyAlignment="1">
      <alignment vertical="center"/>
      <protection/>
    </xf>
    <xf numFmtId="0" fontId="20" fillId="0" borderId="0" xfId="30" applyFont="1" applyBorder="1" applyAlignment="1">
      <alignment vertical="center"/>
      <protection/>
    </xf>
    <xf numFmtId="0" fontId="20" fillId="0" borderId="40" xfId="30" applyFont="1" applyBorder="1" applyAlignment="1">
      <alignment vertical="center"/>
      <protection/>
    </xf>
    <xf numFmtId="0" fontId="20" fillId="0" borderId="0" xfId="30" applyFont="1" applyFill="1" applyBorder="1" applyAlignment="1">
      <alignment horizontal="center" vertical="center" wrapText="1"/>
      <protection/>
    </xf>
    <xf numFmtId="0" fontId="20" fillId="0" borderId="40" xfId="30" applyFont="1" applyFill="1" applyBorder="1" applyAlignment="1">
      <alignment horizontal="center" vertical="center" wrapText="1"/>
      <protection/>
    </xf>
    <xf numFmtId="0" fontId="24" fillId="0" borderId="0" xfId="30" applyFont="1" applyAlignment="1">
      <alignment vertical="center"/>
      <protection/>
    </xf>
    <xf numFmtId="0" fontId="24" fillId="0" borderId="0" xfId="30" applyFont="1" applyBorder="1" applyAlignment="1">
      <alignment vertical="center"/>
      <protection/>
    </xf>
    <xf numFmtId="0" fontId="0" fillId="3" borderId="0" xfId="25" applyFont="1" applyFill="1" applyAlignment="1">
      <alignment vertical="center"/>
      <protection/>
    </xf>
    <xf numFmtId="0" fontId="16" fillId="3" borderId="0" xfId="25" applyFill="1" applyAlignment="1" applyProtection="1">
      <alignment vertical="center"/>
      <protection hidden="1"/>
    </xf>
    <xf numFmtId="0" fontId="2" fillId="0" borderId="0" xfId="35" applyFont="1" applyAlignment="1">
      <alignment vertical="center"/>
      <protection/>
    </xf>
    <xf numFmtId="0" fontId="16" fillId="3" borderId="0" xfId="25" applyFill="1" applyAlignment="1">
      <alignment vertical="center"/>
      <protection/>
    </xf>
    <xf numFmtId="0" fontId="2" fillId="0" borderId="28" xfId="35" applyFont="1" applyBorder="1" applyAlignment="1">
      <alignment vertical="center"/>
      <protection/>
    </xf>
    <xf numFmtId="0" fontId="2" fillId="0" borderId="48" xfId="35" applyFont="1" applyBorder="1" applyAlignment="1">
      <alignment vertical="center"/>
      <protection/>
    </xf>
    <xf numFmtId="189" fontId="2" fillId="0" borderId="48" xfId="35" applyNumberFormat="1" applyFont="1" applyBorder="1" applyAlignment="1">
      <alignment vertical="center"/>
      <protection/>
    </xf>
    <xf numFmtId="0" fontId="2" fillId="0" borderId="34" xfId="35" applyFont="1" applyBorder="1" applyAlignment="1">
      <alignment vertical="center"/>
      <protection/>
    </xf>
    <xf numFmtId="0" fontId="2" fillId="0" borderId="57" xfId="35" applyFont="1" applyBorder="1" applyAlignment="1">
      <alignment vertical="center"/>
      <protection/>
    </xf>
    <xf numFmtId="0" fontId="2" fillId="0" borderId="64" xfId="35" applyFont="1" applyBorder="1" applyAlignment="1">
      <alignment vertical="center"/>
      <protection/>
    </xf>
    <xf numFmtId="0" fontId="2" fillId="0" borderId="26" xfId="35" applyFont="1" applyBorder="1" applyAlignment="1">
      <alignment vertical="center"/>
      <protection/>
    </xf>
    <xf numFmtId="0" fontId="2" fillId="0" borderId="40" xfId="35" applyFont="1" applyBorder="1" applyAlignment="1">
      <alignment vertical="center"/>
      <protection/>
    </xf>
    <xf numFmtId="0" fontId="2" fillId="0" borderId="37" xfId="35" applyFont="1" applyBorder="1" applyAlignment="1">
      <alignment vertical="center"/>
      <protection/>
    </xf>
    <xf numFmtId="0" fontId="2" fillId="0" borderId="35" xfId="35" applyFont="1" applyBorder="1" applyAlignment="1">
      <alignment vertical="center"/>
      <protection/>
    </xf>
    <xf numFmtId="0" fontId="34" fillId="0" borderId="28" xfId="35" applyFont="1" applyBorder="1" applyAlignment="1">
      <alignment vertical="center"/>
      <protection/>
    </xf>
    <xf numFmtId="178" fontId="0" fillId="0" borderId="0" xfId="35" applyNumberFormat="1" applyFont="1" applyAlignment="1">
      <alignment vertical="center"/>
      <protection/>
    </xf>
    <xf numFmtId="178" fontId="2" fillId="0" borderId="0" xfId="35" applyNumberFormat="1" applyFont="1" applyAlignment="1">
      <alignment vertical="center"/>
      <protection/>
    </xf>
    <xf numFmtId="179" fontId="2" fillId="3" borderId="0" xfId="36" applyNumberFormat="1" applyFont="1" applyFill="1" applyAlignment="1">
      <alignment vertical="center" wrapText="1"/>
      <protection/>
    </xf>
    <xf numFmtId="49" fontId="2" fillId="3" borderId="0" xfId="36" applyNumberFormat="1" applyFont="1" applyFill="1" applyAlignment="1">
      <alignment horizontal="center" vertical="center" wrapText="1"/>
      <protection/>
    </xf>
    <xf numFmtId="49" fontId="2" fillId="3" borderId="0" xfId="36" applyNumberFormat="1" applyFont="1" applyFill="1" applyAlignment="1">
      <alignment horizontal="center" vertical="center"/>
      <protection/>
    </xf>
    <xf numFmtId="178" fontId="2" fillId="0" borderId="57" xfId="35" applyNumberFormat="1" applyFont="1" applyBorder="1" applyAlignment="1">
      <alignment vertical="center"/>
      <protection/>
    </xf>
    <xf numFmtId="178" fontId="2" fillId="0" borderId="64" xfId="35" applyNumberFormat="1" applyFont="1" applyBorder="1" applyAlignment="1">
      <alignment vertical="center"/>
      <protection/>
    </xf>
    <xf numFmtId="191" fontId="2" fillId="0" borderId="0" xfId="35" applyNumberFormat="1" applyFont="1" applyAlignment="1">
      <alignment vertical="center"/>
      <protection/>
    </xf>
    <xf numFmtId="178" fontId="2" fillId="0" borderId="26" xfId="35" applyNumberFormat="1" applyFont="1" applyBorder="1" applyAlignment="1">
      <alignment vertical="center"/>
      <protection/>
    </xf>
    <xf numFmtId="178" fontId="2" fillId="0" borderId="40" xfId="35" applyNumberFormat="1" applyFont="1" applyBorder="1" applyAlignment="1">
      <alignment vertical="center"/>
      <protection/>
    </xf>
    <xf numFmtId="189" fontId="2" fillId="0" borderId="40" xfId="35" applyNumberFormat="1" applyFont="1" applyBorder="1" applyAlignment="1">
      <alignment vertical="center"/>
      <protection/>
    </xf>
    <xf numFmtId="178" fontId="2" fillId="0" borderId="37" xfId="35" applyNumberFormat="1" applyFont="1" applyBorder="1" applyAlignment="1">
      <alignment vertical="center"/>
      <protection/>
    </xf>
    <xf numFmtId="0" fontId="34" fillId="0" borderId="57" xfId="35" applyFont="1" applyBorder="1" applyAlignment="1">
      <alignment vertical="center"/>
      <protection/>
    </xf>
    <xf numFmtId="0" fontId="2" fillId="0" borderId="0" xfId="36" applyFont="1" applyAlignment="1">
      <alignment vertical="center"/>
      <protection/>
    </xf>
    <xf numFmtId="189" fontId="2" fillId="0" borderId="0" xfId="36" applyNumberFormat="1" applyFont="1" applyAlignment="1">
      <alignment vertical="center"/>
      <protection/>
    </xf>
    <xf numFmtId="178" fontId="16" fillId="0" borderId="0" xfId="37" applyNumberFormat="1" applyAlignment="1">
      <alignment vertical="center"/>
      <protection/>
    </xf>
    <xf numFmtId="177" fontId="16" fillId="0" borderId="0" xfId="38" applyNumberFormat="1" applyAlignment="1">
      <alignment horizontal="right" vertical="center"/>
      <protection/>
    </xf>
    <xf numFmtId="187" fontId="16" fillId="0" borderId="0" xfId="38" applyNumberFormat="1" applyAlignment="1">
      <alignment horizontal="right" vertical="center"/>
      <protection/>
    </xf>
    <xf numFmtId="178" fontId="2" fillId="3" borderId="0" xfId="35" applyNumberFormat="1" applyFont="1" applyFill="1" applyAlignment="1">
      <alignment vertical="center" wrapText="1"/>
      <protection/>
    </xf>
    <xf numFmtId="178" fontId="16" fillId="0" borderId="0" xfId="37" applyNumberFormat="1" applyAlignment="1">
      <alignment horizontal="center" vertical="center"/>
      <protection/>
    </xf>
    <xf numFmtId="0" fontId="38" fillId="0" borderId="0" xfId="39" applyFont="1" applyAlignment="1">
      <alignment vertical="center"/>
      <protection/>
    </xf>
    <xf numFmtId="0" fontId="20" fillId="0" borderId="49" xfId="27" applyFont="1" applyBorder="1" applyAlignment="1">
      <alignment horizontal="center" vertical="center"/>
      <protection/>
    </xf>
    <xf numFmtId="0" fontId="20" fillId="0" borderId="50" xfId="27" applyFont="1" applyBorder="1" applyAlignment="1">
      <alignment horizontal="center" vertical="center"/>
      <protection/>
    </xf>
    <xf numFmtId="0" fontId="20" fillId="0" borderId="51" xfId="27" applyFont="1" applyBorder="1" applyAlignment="1">
      <alignment horizontal="center" vertical="center"/>
      <protection/>
    </xf>
    <xf numFmtId="0" fontId="24" fillId="0" borderId="49" xfId="26" applyFont="1" applyBorder="1" applyAlignment="1">
      <alignment horizontal="left" vertical="center"/>
      <protection/>
    </xf>
    <xf numFmtId="0" fontId="24" fillId="0" borderId="50" xfId="26" applyFont="1" applyBorder="1" applyAlignment="1">
      <alignment horizontal="left" vertical="center"/>
      <protection/>
    </xf>
    <xf numFmtId="0" fontId="24" fillId="0" borderId="51" xfId="26" applyFont="1" applyBorder="1" applyAlignment="1">
      <alignment horizontal="left" vertical="center"/>
      <protection/>
    </xf>
    <xf numFmtId="178" fontId="20" fillId="0" borderId="49" xfId="27" applyNumberFormat="1" applyFont="1" applyBorder="1" applyAlignment="1">
      <alignment horizontal="right" vertical="center" shrinkToFit="1"/>
      <protection/>
    </xf>
    <xf numFmtId="178" fontId="20" fillId="0" borderId="50" xfId="27" applyNumberFormat="1" applyFont="1" applyBorder="1" applyAlignment="1">
      <alignment horizontal="right" vertical="center" shrinkToFit="1"/>
      <protection/>
    </xf>
    <xf numFmtId="178" fontId="20" fillId="0" borderId="51" xfId="27" applyNumberFormat="1" applyFont="1" applyBorder="1" applyAlignment="1">
      <alignment horizontal="right" vertical="center" shrinkToFit="1"/>
      <protection/>
    </xf>
    <xf numFmtId="0" fontId="20" fillId="0" borderId="49" xfId="27" applyFont="1" applyBorder="1" applyAlignment="1">
      <alignment horizontal="left" vertical="center"/>
      <protection/>
    </xf>
    <xf numFmtId="0" fontId="20" fillId="0" borderId="50" xfId="27" applyFont="1" applyBorder="1" applyAlignment="1">
      <alignment horizontal="left" vertical="center"/>
      <protection/>
    </xf>
    <xf numFmtId="0" fontId="20" fillId="0" borderId="51" xfId="27" applyFont="1" applyBorder="1" applyAlignment="1">
      <alignment horizontal="left" vertical="center"/>
      <protection/>
    </xf>
    <xf numFmtId="181" fontId="20" fillId="0" borderId="49" xfId="27" applyNumberFormat="1" applyFont="1" applyBorder="1" applyAlignment="1">
      <alignment horizontal="right" vertical="center" shrinkToFit="1"/>
      <protection/>
    </xf>
    <xf numFmtId="181" fontId="20" fillId="0" borderId="50" xfId="27" applyNumberFormat="1" applyFont="1" applyBorder="1" applyAlignment="1">
      <alignment horizontal="right" vertical="center" shrinkToFit="1"/>
      <protection/>
    </xf>
    <xf numFmtId="181" fontId="20" fillId="0" borderId="51" xfId="27" applyNumberFormat="1" applyFont="1" applyBorder="1" applyAlignment="1">
      <alignment horizontal="right" vertical="center" shrinkToFit="1"/>
      <protection/>
    </xf>
    <xf numFmtId="49" fontId="21" fillId="0" borderId="0" xfId="27" applyNumberFormat="1" applyFont="1" applyAlignment="1">
      <alignment horizontal="center" vertical="center"/>
      <protection/>
    </xf>
    <xf numFmtId="0" fontId="20" fillId="0" borderId="4" xfId="27" applyFont="1" applyBorder="1" applyAlignment="1">
      <alignment horizontal="center" vertical="center"/>
      <protection/>
    </xf>
    <xf numFmtId="0" fontId="20" fillId="0" borderId="17" xfId="27" applyFont="1" applyBorder="1" applyAlignment="1">
      <alignment horizontal="center" vertical="center"/>
      <protection/>
    </xf>
    <xf numFmtId="0" fontId="20" fillId="0" borderId="5" xfId="27" applyFont="1" applyBorder="1" applyAlignment="1">
      <alignment horizontal="center" vertical="center"/>
      <protection/>
    </xf>
    <xf numFmtId="0" fontId="20" fillId="0" borderId="31" xfId="27" applyFont="1" applyBorder="1" applyAlignment="1">
      <alignment horizontal="center" vertical="center"/>
      <protection/>
    </xf>
    <xf numFmtId="0" fontId="20" fillId="0" borderId="64" xfId="27" applyFont="1" applyBorder="1" applyAlignment="1">
      <alignment horizontal="center" vertical="center"/>
      <protection/>
    </xf>
    <xf numFmtId="0" fontId="20" fillId="0" borderId="67" xfId="27" applyFont="1" applyBorder="1" applyAlignment="1">
      <alignment horizontal="center" vertical="center"/>
      <protection/>
    </xf>
    <xf numFmtId="0" fontId="20" fillId="0" borderId="68" xfId="27" applyFont="1" applyBorder="1" applyAlignment="1">
      <alignment horizontal="center" vertical="center"/>
      <protection/>
    </xf>
    <xf numFmtId="0" fontId="20" fillId="0" borderId="37" xfId="27" applyFont="1" applyBorder="1" applyAlignment="1">
      <alignment horizontal="center" vertical="center"/>
      <protection/>
    </xf>
    <xf numFmtId="0" fontId="20" fillId="0" borderId="30" xfId="27" applyFont="1" applyBorder="1" applyAlignment="1">
      <alignment horizontal="center" vertical="center"/>
      <protection/>
    </xf>
    <xf numFmtId="0" fontId="20" fillId="0" borderId="69" xfId="27" applyFont="1" applyBorder="1" applyAlignment="1">
      <alignment horizontal="center" vertical="center"/>
      <protection/>
    </xf>
    <xf numFmtId="0" fontId="20" fillId="0" borderId="8" xfId="27" applyFont="1" applyBorder="1" applyAlignment="1">
      <alignment horizontal="center" vertical="center"/>
      <protection/>
    </xf>
    <xf numFmtId="0" fontId="20" fillId="0" borderId="57" xfId="27" applyFont="1" applyBorder="1" applyAlignment="1">
      <alignment horizontal="center" vertical="center"/>
      <protection/>
    </xf>
    <xf numFmtId="0" fontId="20" fillId="0" borderId="70" xfId="27" applyFont="1" applyBorder="1" applyAlignment="1">
      <alignment horizontal="center" vertical="center"/>
      <protection/>
    </xf>
    <xf numFmtId="0" fontId="20" fillId="0" borderId="26" xfId="27" applyFont="1" applyBorder="1" applyAlignment="1">
      <alignment horizontal="center" vertical="center"/>
      <protection/>
    </xf>
    <xf numFmtId="0" fontId="20" fillId="0" borderId="71" xfId="27" applyFont="1" applyBorder="1" applyAlignment="1">
      <alignment horizontal="center" vertical="center"/>
      <protection/>
    </xf>
    <xf numFmtId="0" fontId="20" fillId="0" borderId="7" xfId="27" applyFont="1" applyBorder="1" applyAlignment="1">
      <alignment horizontal="center" vertical="center"/>
      <protection/>
    </xf>
    <xf numFmtId="0" fontId="20" fillId="0" borderId="0" xfId="27" applyFont="1" applyAlignment="1">
      <alignment horizontal="center" vertical="center"/>
      <protection/>
    </xf>
    <xf numFmtId="0" fontId="20" fillId="0" borderId="18" xfId="27" applyFont="1" applyBorder="1" applyAlignment="1">
      <alignment horizontal="center" vertical="center"/>
      <protection/>
    </xf>
    <xf numFmtId="0" fontId="20" fillId="0" borderId="40" xfId="27" applyFont="1" applyBorder="1" applyAlignment="1">
      <alignment horizontal="center" vertical="center"/>
      <protection/>
    </xf>
    <xf numFmtId="0" fontId="20" fillId="0" borderId="56" xfId="27" applyFont="1" applyBorder="1" applyAlignment="1">
      <alignment horizontal="center" vertical="center"/>
      <protection/>
    </xf>
    <xf numFmtId="0" fontId="20" fillId="0" borderId="72" xfId="27" applyFont="1" applyBorder="1" applyAlignment="1">
      <alignment horizontal="center" vertical="center"/>
      <protection/>
    </xf>
    <xf numFmtId="0" fontId="20" fillId="0" borderId="1" xfId="27" applyFont="1" applyBorder="1" applyAlignment="1">
      <alignment horizontal="center" vertical="center"/>
      <protection/>
    </xf>
    <xf numFmtId="0" fontId="20" fillId="0" borderId="2" xfId="27" applyFont="1" applyBorder="1" applyAlignment="1">
      <alignment horizontal="center" vertical="center"/>
      <protection/>
    </xf>
    <xf numFmtId="0" fontId="20" fillId="0" borderId="3" xfId="27" applyFont="1" applyBorder="1" applyAlignment="1">
      <alignment horizontal="center" vertical="center"/>
      <protection/>
    </xf>
    <xf numFmtId="181" fontId="20" fillId="0" borderId="7" xfId="27" applyNumberFormat="1" applyFont="1" applyBorder="1" applyAlignment="1">
      <alignment horizontal="right" vertical="center" shrinkToFit="1"/>
      <protection/>
    </xf>
    <xf numFmtId="181" fontId="20" fillId="0" borderId="0" xfId="27" applyNumberFormat="1" applyFont="1" applyAlignment="1">
      <alignment horizontal="right" vertical="center" shrinkToFit="1"/>
      <protection/>
    </xf>
    <xf numFmtId="181" fontId="20" fillId="0" borderId="56" xfId="27" applyNumberFormat="1" applyFont="1" applyBorder="1" applyAlignment="1">
      <alignment horizontal="right" vertical="center" shrinkToFit="1"/>
      <protection/>
    </xf>
    <xf numFmtId="178" fontId="20" fillId="0" borderId="7" xfId="27" applyNumberFormat="1" applyFont="1" applyBorder="1" applyAlignment="1">
      <alignment horizontal="right" vertical="center" shrinkToFit="1"/>
      <protection/>
    </xf>
    <xf numFmtId="178" fontId="20" fillId="0" borderId="0" xfId="27" applyNumberFormat="1" applyFont="1" applyAlignment="1">
      <alignment horizontal="right" vertical="center" shrinkToFit="1"/>
      <protection/>
    </xf>
    <xf numFmtId="178" fontId="20" fillId="0" borderId="56" xfId="27" applyNumberFormat="1" applyFont="1" applyBorder="1" applyAlignment="1">
      <alignment horizontal="right" vertical="center" shrinkToFit="1"/>
      <protection/>
    </xf>
    <xf numFmtId="0" fontId="20" fillId="0" borderId="7" xfId="27" applyFont="1" applyBorder="1" applyAlignment="1">
      <alignment horizontal="left" vertical="center"/>
      <protection/>
    </xf>
    <xf numFmtId="0" fontId="20" fillId="0" borderId="0" xfId="27" applyFont="1" applyAlignment="1">
      <alignment horizontal="left" vertical="center"/>
      <protection/>
    </xf>
    <xf numFmtId="0" fontId="20" fillId="0" borderId="56" xfId="27" applyFont="1" applyBorder="1" applyAlignment="1">
      <alignment horizontal="left" vertical="center"/>
      <protection/>
    </xf>
    <xf numFmtId="0" fontId="20" fillId="0" borderId="10" xfId="27" applyFont="1" applyBorder="1" applyAlignment="1">
      <alignment horizontal="center" vertical="center"/>
      <protection/>
    </xf>
    <xf numFmtId="0" fontId="20" fillId="0" borderId="34" xfId="27" applyFont="1" applyBorder="1" applyAlignment="1">
      <alignment horizontal="center" vertical="center"/>
      <protection/>
    </xf>
    <xf numFmtId="0" fontId="20" fillId="0" borderId="11" xfId="27" applyFont="1" applyBorder="1" applyAlignment="1">
      <alignment horizontal="center" vertical="center"/>
      <protection/>
    </xf>
    <xf numFmtId="0" fontId="20" fillId="0" borderId="32" xfId="27" applyFont="1" applyBorder="1" applyAlignment="1">
      <alignment horizontal="center" vertical="center"/>
      <protection/>
    </xf>
    <xf numFmtId="0" fontId="20" fillId="0" borderId="73" xfId="27" applyFont="1" applyBorder="1" applyAlignment="1">
      <alignment horizontal="center" vertical="center"/>
      <protection/>
    </xf>
    <xf numFmtId="0" fontId="20" fillId="0" borderId="52" xfId="27" applyFont="1" applyBorder="1" applyAlignment="1">
      <alignment horizontal="center" vertical="center"/>
      <protection/>
    </xf>
    <xf numFmtId="0" fontId="20" fillId="0" borderId="28" xfId="27" applyFont="1" applyBorder="1" applyAlignment="1">
      <alignment horizontal="center" vertical="center"/>
      <protection/>
    </xf>
    <xf numFmtId="0" fontId="20" fillId="0" borderId="12" xfId="27" applyFont="1" applyBorder="1" applyAlignment="1">
      <alignment horizontal="center" vertical="center"/>
      <protection/>
    </xf>
    <xf numFmtId="0" fontId="20" fillId="0" borderId="74" xfId="27" applyFont="1" applyBorder="1" applyAlignment="1">
      <alignment horizontal="center" vertical="center"/>
      <protection/>
    </xf>
    <xf numFmtId="0" fontId="20" fillId="0" borderId="75" xfId="27" applyFont="1" applyBorder="1" applyAlignment="1">
      <alignment horizontal="center" vertical="center"/>
      <protection/>
    </xf>
    <xf numFmtId="0" fontId="20" fillId="0" borderId="9" xfId="27" applyFont="1" applyBorder="1" applyAlignment="1">
      <alignment horizontal="center" vertical="center"/>
      <protection/>
    </xf>
    <xf numFmtId="0" fontId="20" fillId="0" borderId="48" xfId="27" applyFont="1" applyBorder="1" applyAlignment="1">
      <alignment horizontal="center" vertical="center"/>
      <protection/>
    </xf>
    <xf numFmtId="0" fontId="20" fillId="0" borderId="53" xfId="27" applyFont="1" applyBorder="1" applyAlignment="1">
      <alignment horizontal="center" vertical="center"/>
      <protection/>
    </xf>
    <xf numFmtId="0" fontId="20" fillId="0" borderId="54" xfId="27" applyFont="1" applyBorder="1" applyAlignment="1">
      <alignment horizontal="center" vertical="center"/>
      <protection/>
    </xf>
    <xf numFmtId="49" fontId="20" fillId="0" borderId="28" xfId="27" applyNumberFormat="1" applyFont="1" applyBorder="1" applyAlignment="1">
      <alignment horizontal="center" vertical="center"/>
      <protection/>
    </xf>
    <xf numFmtId="49" fontId="20" fillId="0" borderId="48" xfId="27" applyNumberFormat="1" applyFont="1" applyBorder="1" applyAlignment="1">
      <alignment horizontal="center" vertical="center"/>
      <protection/>
    </xf>
    <xf numFmtId="49" fontId="20" fillId="0" borderId="76" xfId="27" applyNumberFormat="1" applyFont="1" applyBorder="1" applyAlignment="1">
      <alignment horizontal="center" vertical="center"/>
      <protection/>
    </xf>
    <xf numFmtId="49" fontId="20" fillId="0" borderId="57" xfId="27" applyNumberFormat="1" applyFont="1" applyBorder="1" applyAlignment="1">
      <alignment horizontal="center" vertical="center"/>
      <protection/>
    </xf>
    <xf numFmtId="49" fontId="20" fillId="0" borderId="0" xfId="27" applyNumberFormat="1" applyFont="1" applyAlignment="1">
      <alignment horizontal="center" vertical="center"/>
      <protection/>
    </xf>
    <xf numFmtId="49" fontId="20" fillId="0" borderId="56" xfId="27" applyNumberFormat="1" applyFont="1" applyBorder="1" applyAlignment="1">
      <alignment horizontal="center" vertical="center"/>
      <protection/>
    </xf>
    <xf numFmtId="49" fontId="20" fillId="0" borderId="74" xfId="27" applyNumberFormat="1" applyFont="1" applyBorder="1" applyAlignment="1">
      <alignment horizontal="center" vertical="center"/>
      <protection/>
    </xf>
    <xf numFmtId="49" fontId="20" fillId="0" borderId="54" xfId="27" applyNumberFormat="1" applyFont="1" applyBorder="1" applyAlignment="1">
      <alignment horizontal="center" vertical="center"/>
      <protection/>
    </xf>
    <xf numFmtId="49" fontId="20" fillId="0" borderId="55" xfId="27" applyNumberFormat="1" applyFont="1" applyBorder="1" applyAlignment="1">
      <alignment horizontal="center" vertical="center"/>
      <protection/>
    </xf>
    <xf numFmtId="0" fontId="20" fillId="0" borderId="22" xfId="27" applyFont="1" applyBorder="1" applyAlignment="1">
      <alignment vertical="center"/>
      <protection/>
    </xf>
    <xf numFmtId="0" fontId="20" fillId="0" borderId="35" xfId="27" applyFont="1" applyBorder="1" applyAlignment="1">
      <alignment vertical="center"/>
      <protection/>
    </xf>
    <xf numFmtId="0" fontId="20" fillId="0" borderId="36" xfId="27" applyFont="1" applyBorder="1" applyAlignment="1">
      <alignment vertical="center"/>
      <protection/>
    </xf>
    <xf numFmtId="0" fontId="20" fillId="0" borderId="27" xfId="27" applyFont="1" applyBorder="1" applyAlignment="1">
      <alignment horizontal="center" vertical="center"/>
      <protection/>
    </xf>
    <xf numFmtId="0" fontId="20" fillId="0" borderId="35" xfId="27" applyFont="1" applyBorder="1" applyAlignment="1">
      <alignment horizontal="center" vertical="center"/>
      <protection/>
    </xf>
    <xf numFmtId="0" fontId="24" fillId="0" borderId="7" xfId="26" applyFont="1" applyBorder="1" applyAlignment="1">
      <alignment horizontal="left" vertical="center"/>
      <protection/>
    </xf>
    <xf numFmtId="0" fontId="24" fillId="0" borderId="0" xfId="26" applyFont="1" applyAlignment="1">
      <alignment horizontal="left" vertical="center"/>
      <protection/>
    </xf>
    <xf numFmtId="0" fontId="24" fillId="0" borderId="56" xfId="26" applyFont="1" applyBorder="1" applyAlignment="1">
      <alignment horizontal="left" vertical="center"/>
      <protection/>
    </xf>
    <xf numFmtId="182" fontId="20" fillId="0" borderId="7" xfId="27" applyNumberFormat="1" applyFont="1" applyBorder="1" applyAlignment="1">
      <alignment horizontal="right" vertical="center" shrinkToFit="1"/>
      <protection/>
    </xf>
    <xf numFmtId="182" fontId="20" fillId="0" borderId="0" xfId="27" applyNumberFormat="1" applyFont="1" applyAlignment="1">
      <alignment horizontal="right" vertical="center" shrinkToFit="1"/>
      <protection/>
    </xf>
    <xf numFmtId="182" fontId="20" fillId="0" borderId="56" xfId="27" applyNumberFormat="1" applyFont="1" applyBorder="1" applyAlignment="1">
      <alignment horizontal="right" vertical="center" shrinkToFit="1"/>
      <protection/>
    </xf>
    <xf numFmtId="183" fontId="20" fillId="0" borderId="7" xfId="27" applyNumberFormat="1" applyFont="1" applyBorder="1" applyAlignment="1">
      <alignment horizontal="right" vertical="center" shrinkToFit="1"/>
      <protection/>
    </xf>
    <xf numFmtId="183" fontId="20" fillId="0" borderId="0" xfId="27" applyNumberFormat="1" applyFont="1" applyAlignment="1">
      <alignment horizontal="right" vertical="center" shrinkToFit="1"/>
      <protection/>
    </xf>
    <xf numFmtId="183" fontId="20" fillId="0" borderId="56" xfId="27" applyNumberFormat="1" applyFont="1" applyBorder="1" applyAlignment="1">
      <alignment horizontal="right" vertical="center" shrinkToFit="1"/>
      <protection/>
    </xf>
    <xf numFmtId="0" fontId="20" fillId="0" borderId="77" xfId="27" applyFont="1" applyBorder="1" applyAlignment="1">
      <alignment horizontal="center" vertical="center"/>
      <protection/>
    </xf>
    <xf numFmtId="0" fontId="20" fillId="0" borderId="78" xfId="27" applyFont="1" applyBorder="1" applyAlignment="1">
      <alignment vertical="center"/>
      <protection/>
    </xf>
    <xf numFmtId="0" fontId="20" fillId="0" borderId="79" xfId="27" applyFont="1" applyBorder="1" applyAlignment="1">
      <alignment vertical="center"/>
      <protection/>
    </xf>
    <xf numFmtId="0" fontId="20" fillId="0" borderId="80" xfId="27" applyFont="1" applyBorder="1" applyAlignment="1">
      <alignment vertical="center"/>
      <protection/>
    </xf>
    <xf numFmtId="178" fontId="20" fillId="0" borderId="78" xfId="27" applyNumberFormat="1" applyFont="1" applyBorder="1" applyAlignment="1">
      <alignment horizontal="right" vertical="center" shrinkToFit="1"/>
      <protection/>
    </xf>
    <xf numFmtId="178" fontId="20" fillId="0" borderId="79" xfId="27" applyNumberFormat="1" applyFont="1" applyBorder="1" applyAlignment="1">
      <alignment horizontal="right" vertical="center" shrinkToFit="1"/>
      <protection/>
    </xf>
    <xf numFmtId="178" fontId="20" fillId="0" borderId="81" xfId="27" applyNumberFormat="1" applyFont="1" applyBorder="1" applyAlignment="1">
      <alignment horizontal="right" vertical="center" shrinkToFit="1"/>
      <protection/>
    </xf>
    <xf numFmtId="0" fontId="20" fillId="0" borderId="27" xfId="27" applyFont="1" applyBorder="1" applyAlignment="1">
      <alignment vertical="center"/>
      <protection/>
    </xf>
    <xf numFmtId="178" fontId="20" fillId="0" borderId="27" xfId="27" applyNumberFormat="1" applyFont="1" applyBorder="1" applyAlignment="1">
      <alignment horizontal="right" vertical="center" shrinkToFit="1"/>
      <protection/>
    </xf>
    <xf numFmtId="178" fontId="20" fillId="0" borderId="35" xfId="27" applyNumberFormat="1" applyFont="1" applyBorder="1" applyAlignment="1">
      <alignment horizontal="right" vertical="center" shrinkToFit="1"/>
      <protection/>
    </xf>
    <xf numFmtId="178" fontId="20" fillId="0" borderId="82" xfId="27" applyNumberFormat="1" applyFont="1" applyBorder="1" applyAlignment="1">
      <alignment horizontal="right" vertical="center" shrinkToFit="1"/>
      <protection/>
    </xf>
    <xf numFmtId="0" fontId="20" fillId="0" borderId="29" xfId="27" applyFont="1" applyBorder="1" applyAlignment="1">
      <alignment vertical="center"/>
      <protection/>
    </xf>
    <xf numFmtId="0" fontId="20" fillId="0" borderId="83" xfId="27" applyFont="1" applyBorder="1" applyAlignment="1">
      <alignment vertical="center"/>
      <protection/>
    </xf>
    <xf numFmtId="0" fontId="20" fillId="0" borderId="84" xfId="27" applyFont="1" applyBorder="1" applyAlignment="1">
      <alignment vertical="center"/>
      <protection/>
    </xf>
    <xf numFmtId="185" fontId="20" fillId="0" borderId="29" xfId="27" applyNumberFormat="1" applyFont="1" applyBorder="1" applyAlignment="1">
      <alignment horizontal="right" vertical="center" shrinkToFit="1"/>
      <protection/>
    </xf>
    <xf numFmtId="185" fontId="20" fillId="0" borderId="83" xfId="27" applyNumberFormat="1" applyFont="1" applyBorder="1" applyAlignment="1">
      <alignment horizontal="right" vertical="center" shrinkToFit="1"/>
      <protection/>
    </xf>
    <xf numFmtId="185" fontId="20" fillId="0" borderId="85" xfId="27" applyNumberFormat="1" applyFont="1" applyBorder="1" applyAlignment="1">
      <alignment horizontal="right" vertical="center" shrinkToFit="1"/>
      <protection/>
    </xf>
    <xf numFmtId="0" fontId="20" fillId="0" borderId="49" xfId="27" applyFont="1" applyBorder="1" applyAlignment="1">
      <alignment horizontal="center" vertical="center" wrapText="1"/>
      <protection/>
    </xf>
    <xf numFmtId="0" fontId="20" fillId="0" borderId="50" xfId="27" applyFont="1" applyBorder="1" applyAlignment="1">
      <alignment horizontal="center" vertical="center" wrapText="1"/>
      <protection/>
    </xf>
    <xf numFmtId="0" fontId="20" fillId="0" borderId="17" xfId="27" applyFont="1" applyBorder="1" applyAlignment="1">
      <alignment horizontal="center" vertical="center" wrapText="1"/>
      <protection/>
    </xf>
    <xf numFmtId="0" fontId="20" fillId="0" borderId="7" xfId="27" applyFont="1" applyBorder="1" applyAlignment="1">
      <alignment horizontal="center" vertical="center" wrapText="1"/>
      <protection/>
    </xf>
    <xf numFmtId="0" fontId="20" fillId="0" borderId="0" xfId="27" applyFont="1" applyAlignment="1">
      <alignment horizontal="center" vertical="center" wrapText="1"/>
      <protection/>
    </xf>
    <xf numFmtId="0" fontId="20" fillId="0" borderId="64" xfId="27" applyFont="1" applyBorder="1" applyAlignment="1">
      <alignment horizontal="center" vertical="center" wrapText="1"/>
      <protection/>
    </xf>
    <xf numFmtId="0" fontId="20" fillId="0" borderId="53" xfId="27" applyFont="1" applyBorder="1" applyAlignment="1">
      <alignment horizontal="center" vertical="center" wrapText="1"/>
      <protection/>
    </xf>
    <xf numFmtId="0" fontId="20" fillId="0" borderId="54" xfId="27" applyFont="1" applyBorder="1" applyAlignment="1">
      <alignment horizontal="center" vertical="center" wrapText="1"/>
      <protection/>
    </xf>
    <xf numFmtId="0" fontId="20" fillId="0" borderId="73" xfId="27" applyFont="1" applyBorder="1" applyAlignment="1">
      <alignment horizontal="center" vertical="center" wrapText="1"/>
      <protection/>
    </xf>
    <xf numFmtId="0" fontId="24" fillId="0" borderId="69" xfId="27" applyFont="1" applyBorder="1" applyAlignment="1">
      <alignment vertical="center"/>
      <protection/>
    </xf>
    <xf numFmtId="0" fontId="24" fillId="0" borderId="79" xfId="27" applyFont="1" applyBorder="1" applyAlignment="1">
      <alignment vertical="center"/>
      <protection/>
    </xf>
    <xf numFmtId="0" fontId="24" fillId="0" borderId="80" xfId="27" applyFont="1" applyBorder="1" applyAlignment="1">
      <alignment vertical="center"/>
      <protection/>
    </xf>
    <xf numFmtId="178" fontId="24" fillId="0" borderId="69" xfId="27" applyNumberFormat="1" applyFont="1" applyBorder="1" applyAlignment="1">
      <alignment horizontal="right" vertical="center" shrinkToFit="1"/>
      <protection/>
    </xf>
    <xf numFmtId="178" fontId="24" fillId="0" borderId="50" xfId="27" applyNumberFormat="1" applyFont="1" applyBorder="1" applyAlignment="1">
      <alignment horizontal="right" vertical="center" shrinkToFit="1"/>
      <protection/>
    </xf>
    <xf numFmtId="178" fontId="24" fillId="0" borderId="51" xfId="27" applyNumberFormat="1" applyFont="1" applyBorder="1" applyAlignment="1">
      <alignment horizontal="right" vertical="center" shrinkToFit="1"/>
      <protection/>
    </xf>
    <xf numFmtId="0" fontId="20" fillId="0" borderId="22" xfId="27" applyFont="1" applyBorder="1" applyAlignment="1">
      <alignment horizontal="center" vertical="center"/>
      <protection/>
    </xf>
    <xf numFmtId="0" fontId="20" fillId="0" borderId="36" xfId="27" applyFont="1" applyBorder="1" applyAlignment="1">
      <alignment horizontal="center" vertical="center"/>
      <protection/>
    </xf>
    <xf numFmtId="0" fontId="20" fillId="0" borderId="27" xfId="27" applyFont="1" applyBorder="1" applyAlignment="1">
      <alignment horizontal="center" vertical="center" shrinkToFit="1"/>
      <protection/>
    </xf>
    <xf numFmtId="0" fontId="20" fillId="0" borderId="35" xfId="27" applyFont="1" applyBorder="1" applyAlignment="1">
      <alignment horizontal="center" vertical="center" shrinkToFit="1"/>
      <protection/>
    </xf>
    <xf numFmtId="0" fontId="20" fillId="0" borderId="36" xfId="27" applyFont="1" applyBorder="1" applyAlignment="1">
      <alignment horizontal="center" vertical="center" shrinkToFit="1"/>
      <protection/>
    </xf>
    <xf numFmtId="0" fontId="20" fillId="0" borderId="82" xfId="27" applyFont="1" applyBorder="1" applyAlignment="1">
      <alignment horizontal="center" vertical="center" shrinkToFit="1"/>
      <protection/>
    </xf>
    <xf numFmtId="0" fontId="24" fillId="0" borderId="28" xfId="27" applyFont="1" applyBorder="1" applyAlignment="1">
      <alignment vertical="center"/>
      <protection/>
    </xf>
    <xf numFmtId="0" fontId="24" fillId="0" borderId="35" xfId="27" applyFont="1" applyBorder="1" applyAlignment="1">
      <alignment vertical="center"/>
      <protection/>
    </xf>
    <xf numFmtId="0" fontId="24" fillId="0" borderId="36" xfId="27" applyFont="1" applyBorder="1" applyAlignment="1">
      <alignment vertical="center"/>
      <protection/>
    </xf>
    <xf numFmtId="178" fontId="24" fillId="0" borderId="27" xfId="27" applyNumberFormat="1" applyFont="1" applyBorder="1" applyAlignment="1">
      <alignment horizontal="right" vertical="center" shrinkToFit="1"/>
      <protection/>
    </xf>
    <xf numFmtId="178" fontId="24" fillId="0" borderId="35" xfId="27" applyNumberFormat="1" applyFont="1" applyBorder="1" applyAlignment="1">
      <alignment horizontal="right" vertical="center" shrinkToFit="1"/>
      <protection/>
    </xf>
    <xf numFmtId="178" fontId="24" fillId="0" borderId="82" xfId="27" applyNumberFormat="1" applyFont="1" applyBorder="1" applyAlignment="1">
      <alignment horizontal="right" vertical="center" shrinkToFit="1"/>
      <protection/>
    </xf>
    <xf numFmtId="181" fontId="20" fillId="0" borderId="27" xfId="27" applyNumberFormat="1" applyFont="1" applyBorder="1" applyAlignment="1">
      <alignment horizontal="right" vertical="center" shrinkToFit="1"/>
      <protection/>
    </xf>
    <xf numFmtId="181" fontId="20" fillId="0" borderId="35" xfId="27" applyNumberFormat="1" applyFont="1" applyBorder="1" applyAlignment="1">
      <alignment horizontal="right" vertical="center" shrinkToFit="1"/>
      <protection/>
    </xf>
    <xf numFmtId="181" fontId="20" fillId="0" borderId="36" xfId="27" applyNumberFormat="1" applyFont="1" applyBorder="1" applyAlignment="1">
      <alignment horizontal="right" vertical="center" shrinkToFit="1"/>
      <protection/>
    </xf>
    <xf numFmtId="181" fontId="20" fillId="0" borderId="82" xfId="27" applyNumberFormat="1" applyFont="1" applyBorder="1" applyAlignment="1">
      <alignment horizontal="right" vertical="center" shrinkToFit="1"/>
      <protection/>
    </xf>
    <xf numFmtId="0" fontId="24" fillId="0" borderId="28" xfId="28" applyFont="1" applyBorder="1" applyAlignment="1">
      <alignment horizontal="center" vertical="center" shrinkToFit="1"/>
      <protection/>
    </xf>
    <xf numFmtId="0" fontId="24" fillId="0" borderId="48" xfId="28" applyFont="1" applyBorder="1" applyAlignment="1">
      <alignment horizontal="center" vertical="center" shrinkToFit="1"/>
      <protection/>
    </xf>
    <xf numFmtId="0" fontId="24" fillId="0" borderId="34" xfId="28" applyFont="1" applyBorder="1" applyAlignment="1">
      <alignment horizontal="center" vertical="center" shrinkToFit="1"/>
      <protection/>
    </xf>
    <xf numFmtId="178" fontId="20" fillId="0" borderId="36" xfId="27" applyNumberFormat="1" applyFont="1" applyBorder="1" applyAlignment="1">
      <alignment horizontal="right" vertical="center" shrinkToFit="1"/>
      <protection/>
    </xf>
    <xf numFmtId="0" fontId="20" fillId="0" borderId="53" xfId="27" applyFont="1" applyBorder="1" applyAlignment="1">
      <alignment horizontal="left" vertical="center"/>
      <protection/>
    </xf>
    <xf numFmtId="0" fontId="20" fillId="0" borderId="54" xfId="27" applyFont="1" applyBorder="1" applyAlignment="1">
      <alignment horizontal="left" vertical="center"/>
      <protection/>
    </xf>
    <xf numFmtId="0" fontId="20" fillId="0" borderId="55" xfId="27" applyFont="1" applyBorder="1" applyAlignment="1">
      <alignment horizontal="left" vertical="center"/>
      <protection/>
    </xf>
    <xf numFmtId="181" fontId="20" fillId="0" borderId="53" xfId="27" applyNumberFormat="1" applyFont="1" applyBorder="1" applyAlignment="1">
      <alignment horizontal="right" vertical="center" shrinkToFit="1"/>
      <protection/>
    </xf>
    <xf numFmtId="181" fontId="20" fillId="0" borderId="54" xfId="27" applyNumberFormat="1" applyFont="1" applyBorder="1" applyAlignment="1">
      <alignment horizontal="right" vertical="center" shrinkToFit="1"/>
      <protection/>
    </xf>
    <xf numFmtId="181" fontId="20" fillId="0" borderId="55" xfId="27" applyNumberFormat="1" applyFont="1" applyBorder="1" applyAlignment="1">
      <alignment horizontal="right" vertical="center" shrinkToFit="1"/>
      <protection/>
    </xf>
    <xf numFmtId="0" fontId="20" fillId="0" borderId="49" xfId="29" applyFont="1" applyBorder="1" applyAlignment="1">
      <alignment horizontal="left" vertical="center"/>
      <protection/>
    </xf>
    <xf numFmtId="0" fontId="20" fillId="0" borderId="50" xfId="29" applyFont="1" applyBorder="1" applyAlignment="1">
      <alignment horizontal="left" vertical="center"/>
      <protection/>
    </xf>
    <xf numFmtId="0" fontId="20" fillId="0" borderId="51" xfId="29" applyFont="1" applyBorder="1" applyAlignment="1">
      <alignment horizontal="left" vertical="center"/>
      <protection/>
    </xf>
    <xf numFmtId="0" fontId="24" fillId="0" borderId="48" xfId="27" applyFont="1" applyBorder="1" applyAlignment="1">
      <alignment vertical="center"/>
      <protection/>
    </xf>
    <xf numFmtId="0" fontId="24" fillId="0" borderId="34" xfId="27" applyFont="1" applyBorder="1" applyAlignment="1">
      <alignment vertical="center"/>
      <protection/>
    </xf>
    <xf numFmtId="185" fontId="24" fillId="0" borderId="28" xfId="27" applyNumberFormat="1" applyFont="1" applyBorder="1" applyAlignment="1">
      <alignment horizontal="right" vertical="center" shrinkToFit="1"/>
      <protection/>
    </xf>
    <xf numFmtId="185" fontId="24" fillId="0" borderId="48" xfId="27" applyNumberFormat="1" applyFont="1" applyBorder="1" applyAlignment="1">
      <alignment horizontal="right" vertical="center" shrinkToFit="1"/>
      <protection/>
    </xf>
    <xf numFmtId="185" fontId="24" fillId="0" borderId="76" xfId="27" applyNumberFormat="1" applyFont="1" applyBorder="1" applyAlignment="1">
      <alignment horizontal="right" vertical="center" shrinkToFit="1"/>
      <protection/>
    </xf>
    <xf numFmtId="178" fontId="20" fillId="0" borderId="50" xfId="27" applyNumberFormat="1" applyFont="1" applyBorder="1" applyAlignment="1">
      <alignment horizontal="right" vertical="center"/>
      <protection/>
    </xf>
    <xf numFmtId="178" fontId="20" fillId="0" borderId="51" xfId="27" applyNumberFormat="1" applyFont="1" applyBorder="1" applyAlignment="1">
      <alignment horizontal="right" vertical="center"/>
      <protection/>
    </xf>
    <xf numFmtId="0" fontId="24" fillId="0" borderId="29" xfId="28" applyFont="1" applyBorder="1" applyAlignment="1">
      <alignment horizontal="center" vertical="center" shrinkToFit="1"/>
      <protection/>
    </xf>
    <xf numFmtId="0" fontId="24" fillId="0" borderId="83" xfId="28" applyFont="1" applyBorder="1" applyAlignment="1">
      <alignment horizontal="center" vertical="center" shrinkToFit="1"/>
      <protection/>
    </xf>
    <xf numFmtId="0" fontId="24" fillId="0" borderId="84" xfId="28" applyFont="1" applyBorder="1" applyAlignment="1">
      <alignment horizontal="center" vertical="center" shrinkToFit="1"/>
      <protection/>
    </xf>
    <xf numFmtId="0" fontId="26" fillId="0" borderId="0" xfId="27" applyFont="1" applyAlignment="1">
      <alignment horizontal="left" vertical="center" wrapText="1"/>
      <protection/>
    </xf>
    <xf numFmtId="0" fontId="26" fillId="0" borderId="56" xfId="27" applyFont="1" applyBorder="1" applyAlignment="1">
      <alignment horizontal="left" vertical="center" wrapText="1"/>
      <protection/>
    </xf>
    <xf numFmtId="0" fontId="24" fillId="0" borderId="53" xfId="26" applyFont="1" applyBorder="1" applyAlignment="1">
      <alignment horizontal="left" vertical="center"/>
      <protection/>
    </xf>
    <xf numFmtId="0" fontId="24" fillId="0" borderId="54" xfId="26" applyFont="1" applyBorder="1" applyAlignment="1">
      <alignment horizontal="left" vertical="center"/>
      <protection/>
    </xf>
    <xf numFmtId="0" fontId="24" fillId="0" borderId="55" xfId="26" applyFont="1" applyBorder="1" applyAlignment="1">
      <alignment horizontal="left" vertical="center"/>
      <protection/>
    </xf>
    <xf numFmtId="178" fontId="20" fillId="0" borderId="53" xfId="27" applyNumberFormat="1" applyFont="1" applyBorder="1" applyAlignment="1">
      <alignment horizontal="right" vertical="center" shrinkToFit="1"/>
      <protection/>
    </xf>
    <xf numFmtId="178" fontId="20" fillId="0" borderId="54" xfId="27" applyNumberFormat="1" applyFont="1" applyBorder="1" applyAlignment="1">
      <alignment horizontal="right" vertical="center" shrinkToFit="1"/>
      <protection/>
    </xf>
    <xf numFmtId="178" fontId="20" fillId="0" borderId="55" xfId="27" applyNumberFormat="1" applyFont="1" applyBorder="1" applyAlignment="1">
      <alignment horizontal="right" vertical="center" shrinkToFit="1"/>
      <protection/>
    </xf>
    <xf numFmtId="0" fontId="20" fillId="0" borderId="86" xfId="27" applyFont="1" applyBorder="1" applyAlignment="1">
      <alignment horizontal="center" vertical="center"/>
      <protection/>
    </xf>
    <xf numFmtId="0" fontId="20" fillId="0" borderId="33" xfId="27" applyFont="1" applyBorder="1" applyAlignment="1">
      <alignment horizontal="center" vertical="center"/>
      <protection/>
    </xf>
    <xf numFmtId="183" fontId="20" fillId="0" borderId="33" xfId="27" applyNumberFormat="1" applyFont="1" applyBorder="1" applyAlignment="1">
      <alignment horizontal="right" vertical="center" shrinkToFit="1"/>
      <protection/>
    </xf>
    <xf numFmtId="183" fontId="20" fillId="0" borderId="87" xfId="27" applyNumberFormat="1" applyFont="1" applyBorder="1" applyAlignment="1">
      <alignment horizontal="right" vertical="center" shrinkToFit="1"/>
      <protection/>
    </xf>
    <xf numFmtId="183" fontId="20" fillId="0" borderId="6" xfId="27" applyNumberFormat="1" applyFont="1" applyBorder="1" applyAlignment="1">
      <alignment horizontal="right" vertical="center" shrinkToFit="1"/>
      <protection/>
    </xf>
    <xf numFmtId="181" fontId="20" fillId="0" borderId="29" xfId="27" applyNumberFormat="1" applyFont="1" applyBorder="1" applyAlignment="1">
      <alignment horizontal="right" vertical="center" shrinkToFit="1"/>
      <protection/>
    </xf>
    <xf numFmtId="181" fontId="20" fillId="0" borderId="83" xfId="27" applyNumberFormat="1" applyFont="1" applyBorder="1" applyAlignment="1">
      <alignment horizontal="right" vertical="center" shrinkToFit="1"/>
      <protection/>
    </xf>
    <xf numFmtId="181" fontId="20" fillId="0" borderId="84" xfId="27" applyNumberFormat="1" applyFont="1" applyBorder="1" applyAlignment="1">
      <alignment horizontal="right" vertical="center" shrinkToFit="1"/>
      <protection/>
    </xf>
    <xf numFmtId="181" fontId="20" fillId="0" borderId="85" xfId="27" applyNumberFormat="1" applyFont="1" applyBorder="1" applyAlignment="1">
      <alignment horizontal="right" vertical="center" shrinkToFit="1"/>
      <protection/>
    </xf>
    <xf numFmtId="178" fontId="20" fillId="0" borderId="33" xfId="27" applyNumberFormat="1" applyFont="1" applyBorder="1" applyAlignment="1">
      <alignment horizontal="right" vertical="center" shrinkToFit="1"/>
      <protection/>
    </xf>
    <xf numFmtId="178" fontId="20" fillId="0" borderId="87" xfId="27" applyNumberFormat="1" applyFont="1" applyBorder="1" applyAlignment="1">
      <alignment horizontal="right" vertical="center" shrinkToFit="1"/>
      <protection/>
    </xf>
    <xf numFmtId="178" fontId="20" fillId="0" borderId="6" xfId="27" applyNumberFormat="1" applyFont="1" applyBorder="1" applyAlignment="1">
      <alignment horizontal="right" vertical="center" shrinkToFit="1"/>
      <protection/>
    </xf>
    <xf numFmtId="181" fontId="20" fillId="0" borderId="54" xfId="27" applyNumberFormat="1" applyFont="1" applyBorder="1" applyAlignment="1">
      <alignment horizontal="right" vertical="center"/>
      <protection/>
    </xf>
    <xf numFmtId="181" fontId="20" fillId="0" borderId="55" xfId="27" applyNumberFormat="1" applyFont="1" applyBorder="1" applyAlignment="1">
      <alignment horizontal="right" vertical="center"/>
      <protection/>
    </xf>
    <xf numFmtId="0" fontId="20" fillId="0" borderId="13" xfId="27" applyFont="1" applyBorder="1" applyAlignment="1">
      <alignment vertical="center"/>
      <protection/>
    </xf>
    <xf numFmtId="0" fontId="20" fillId="0" borderId="16" xfId="27" applyFont="1" applyBorder="1" applyAlignment="1">
      <alignment horizontal="center" vertical="center"/>
      <protection/>
    </xf>
    <xf numFmtId="0" fontId="20" fillId="0" borderId="85" xfId="27" applyFont="1" applyBorder="1" applyAlignment="1">
      <alignment horizontal="center" vertical="center"/>
      <protection/>
    </xf>
    <xf numFmtId="0" fontId="20" fillId="0" borderId="88" xfId="27" applyFont="1" applyBorder="1" applyAlignment="1">
      <alignment horizontal="center" vertical="center"/>
      <protection/>
    </xf>
    <xf numFmtId="0" fontId="20" fillId="0" borderId="89" xfId="27" applyFont="1" applyBorder="1" applyAlignment="1">
      <alignment horizontal="center" vertical="center"/>
      <protection/>
    </xf>
    <xf numFmtId="0" fontId="20" fillId="0" borderId="79" xfId="27" applyFont="1" applyBorder="1" applyAlignment="1">
      <alignment horizontal="center" vertical="center"/>
      <protection/>
    </xf>
    <xf numFmtId="0" fontId="20" fillId="0" borderId="81" xfId="27" applyFont="1" applyBorder="1" applyAlignment="1">
      <alignment horizontal="center" vertical="center"/>
      <protection/>
    </xf>
    <xf numFmtId="0" fontId="20" fillId="0" borderId="28" xfId="27" applyFont="1" applyBorder="1" applyAlignment="1">
      <alignment horizontal="center" vertical="center" textRotation="255"/>
      <protection/>
    </xf>
    <xf numFmtId="0" fontId="20" fillId="0" borderId="48" xfId="27" applyFont="1" applyBorder="1" applyAlignment="1">
      <alignment horizontal="center" vertical="center" textRotation="255"/>
      <protection/>
    </xf>
    <xf numFmtId="0" fontId="20" fillId="0" borderId="34" xfId="27" applyFont="1" applyBorder="1" applyAlignment="1">
      <alignment horizontal="center" vertical="center" textRotation="255"/>
      <protection/>
    </xf>
    <xf numFmtId="0" fontId="20" fillId="0" borderId="57" xfId="27" applyFont="1" applyBorder="1" applyAlignment="1">
      <alignment horizontal="center" vertical="center" textRotation="255"/>
      <protection/>
    </xf>
    <xf numFmtId="0" fontId="20" fillId="0" borderId="0" xfId="27" applyFont="1" applyAlignment="1">
      <alignment horizontal="center" vertical="center" textRotation="255"/>
      <protection/>
    </xf>
    <xf numFmtId="0" fontId="20" fillId="0" borderId="64" xfId="27" applyFont="1" applyBorder="1" applyAlignment="1">
      <alignment horizontal="center" vertical="center" textRotation="255"/>
      <protection/>
    </xf>
    <xf numFmtId="0" fontId="20" fillId="0" borderId="26" xfId="27" applyFont="1" applyBorder="1" applyAlignment="1">
      <alignment horizontal="center" vertical="center" textRotation="255"/>
      <protection/>
    </xf>
    <xf numFmtId="0" fontId="20" fillId="0" borderId="40" xfId="27" applyFont="1" applyBorder="1" applyAlignment="1">
      <alignment horizontal="center" vertical="center" textRotation="255"/>
      <protection/>
    </xf>
    <xf numFmtId="0" fontId="20" fillId="0" borderId="37" xfId="27" applyFont="1" applyBorder="1" applyAlignment="1">
      <alignment horizontal="center" vertical="center" textRotation="255"/>
      <protection/>
    </xf>
    <xf numFmtId="0" fontId="27" fillId="0" borderId="35" xfId="27" applyFont="1" applyBorder="1" applyAlignment="1">
      <alignment vertical="center"/>
      <protection/>
    </xf>
    <xf numFmtId="0" fontId="27" fillId="0" borderId="36" xfId="27" applyFont="1" applyBorder="1" applyAlignment="1">
      <alignment vertical="center"/>
      <protection/>
    </xf>
    <xf numFmtId="0" fontId="24" fillId="0" borderId="49" xfId="26" applyFont="1" applyBorder="1" applyAlignment="1">
      <alignment horizontal="center" vertical="center" wrapText="1"/>
      <protection/>
    </xf>
    <xf numFmtId="0" fontId="24" fillId="0" borderId="50" xfId="26" applyFont="1" applyBorder="1" applyAlignment="1">
      <alignment horizontal="center" vertical="center" wrapText="1"/>
      <protection/>
    </xf>
    <xf numFmtId="0" fontId="24" fillId="0" borderId="51" xfId="26" applyFont="1" applyBorder="1" applyAlignment="1">
      <alignment horizontal="center" vertical="center" wrapText="1"/>
      <protection/>
    </xf>
    <xf numFmtId="0" fontId="24" fillId="0" borderId="7" xfId="26" applyFont="1" applyBorder="1" applyAlignment="1">
      <alignment horizontal="center" vertical="center" wrapText="1"/>
      <protection/>
    </xf>
    <xf numFmtId="0" fontId="24" fillId="0" borderId="0" xfId="26" applyFont="1" applyAlignment="1">
      <alignment horizontal="center" vertical="center" wrapText="1"/>
      <protection/>
    </xf>
    <xf numFmtId="0" fontId="24" fillId="0" borderId="56" xfId="26" applyFont="1" applyBorder="1" applyAlignment="1">
      <alignment horizontal="center" vertical="center" wrapText="1"/>
      <protection/>
    </xf>
    <xf numFmtId="0" fontId="24" fillId="0" borderId="53" xfId="26" applyFont="1" applyBorder="1" applyAlignment="1">
      <alignment horizontal="center" vertical="center" wrapText="1"/>
      <protection/>
    </xf>
    <xf numFmtId="0" fontId="24" fillId="0" borderId="54" xfId="26" applyFont="1" applyBorder="1" applyAlignment="1">
      <alignment horizontal="center" vertical="center" wrapText="1"/>
      <protection/>
    </xf>
    <xf numFmtId="0" fontId="24" fillId="0" borderId="55" xfId="26" applyFont="1" applyBorder="1" applyAlignment="1">
      <alignment horizontal="center" vertical="center" wrapText="1"/>
      <protection/>
    </xf>
    <xf numFmtId="49" fontId="20" fillId="0" borderId="0" xfId="27" applyNumberFormat="1" applyFont="1" applyAlignment="1">
      <alignment horizontal="left" vertical="center"/>
      <protection/>
    </xf>
    <xf numFmtId="178" fontId="20" fillId="0" borderId="29" xfId="27" applyNumberFormat="1" applyFont="1" applyBorder="1" applyAlignment="1">
      <alignment horizontal="right" vertical="center"/>
      <protection/>
    </xf>
    <xf numFmtId="178" fontId="20" fillId="0" borderId="83" xfId="27" applyNumberFormat="1" applyFont="1" applyBorder="1" applyAlignment="1">
      <alignment horizontal="right" vertical="center"/>
      <protection/>
    </xf>
    <xf numFmtId="178" fontId="20" fillId="0" borderId="84" xfId="27" applyNumberFormat="1" applyFont="1" applyBorder="1" applyAlignment="1">
      <alignment horizontal="right" vertical="center"/>
      <protection/>
    </xf>
    <xf numFmtId="0" fontId="20" fillId="0" borderId="74" xfId="27" applyFont="1" applyBorder="1" applyAlignment="1">
      <alignment horizontal="center" vertical="center" shrinkToFit="1"/>
      <protection/>
    </xf>
    <xf numFmtId="0" fontId="20" fillId="0" borderId="54" xfId="27" applyFont="1" applyBorder="1" applyAlignment="1">
      <alignment horizontal="center" vertical="center" shrinkToFit="1"/>
      <protection/>
    </xf>
    <xf numFmtId="0" fontId="20" fillId="0" borderId="73" xfId="27" applyFont="1" applyBorder="1" applyAlignment="1">
      <alignment horizontal="center" vertical="center" shrinkToFit="1"/>
      <protection/>
    </xf>
    <xf numFmtId="0" fontId="20" fillId="0" borderId="9" xfId="27" applyFont="1" applyBorder="1" applyAlignment="1">
      <alignment horizontal="center" vertical="center" textRotation="255"/>
      <protection/>
    </xf>
    <xf numFmtId="0" fontId="20" fillId="0" borderId="7" xfId="27" applyFont="1" applyBorder="1" applyAlignment="1">
      <alignment horizontal="center" vertical="center" textRotation="255"/>
      <protection/>
    </xf>
    <xf numFmtId="0" fontId="20" fillId="0" borderId="53" xfId="27" applyFont="1" applyBorder="1" applyAlignment="1">
      <alignment horizontal="center" vertical="center" textRotation="255"/>
      <protection/>
    </xf>
    <xf numFmtId="0" fontId="20" fillId="0" borderId="54" xfId="27" applyFont="1" applyBorder="1" applyAlignment="1">
      <alignment horizontal="center" vertical="center" textRotation="255"/>
      <protection/>
    </xf>
    <xf numFmtId="0" fontId="20" fillId="0" borderId="73" xfId="27" applyFont="1" applyBorder="1" applyAlignment="1">
      <alignment horizontal="center" vertical="center" textRotation="255"/>
      <protection/>
    </xf>
    <xf numFmtId="0" fontId="26" fillId="0" borderId="28" xfId="27" applyFont="1" applyBorder="1" applyAlignment="1">
      <alignment horizontal="center" vertical="center" wrapText="1"/>
      <protection/>
    </xf>
    <xf numFmtId="0" fontId="26" fillId="0" borderId="48" xfId="27" applyFont="1" applyBorder="1" applyAlignment="1">
      <alignment horizontal="center" vertical="center" wrapText="1"/>
      <protection/>
    </xf>
    <xf numFmtId="0" fontId="26" fillId="0" borderId="34" xfId="27" applyFont="1" applyBorder="1" applyAlignment="1">
      <alignment horizontal="center" vertical="center" wrapText="1"/>
      <protection/>
    </xf>
    <xf numFmtId="0" fontId="26" fillId="0" borderId="26" xfId="27" applyFont="1" applyBorder="1" applyAlignment="1">
      <alignment horizontal="center" vertical="center" wrapText="1"/>
      <protection/>
    </xf>
    <xf numFmtId="0" fontId="26" fillId="0" borderId="40" xfId="27" applyFont="1" applyBorder="1" applyAlignment="1">
      <alignment horizontal="center" vertical="center" wrapText="1"/>
      <protection/>
    </xf>
    <xf numFmtId="0" fontId="26" fillId="0" borderId="37" xfId="27" applyFont="1" applyBorder="1" applyAlignment="1">
      <alignment horizontal="center" vertical="center" wrapText="1"/>
      <protection/>
    </xf>
    <xf numFmtId="0" fontId="20" fillId="0" borderId="28" xfId="27" applyFont="1" applyBorder="1" applyAlignment="1">
      <alignment horizontal="center" vertical="center" wrapText="1"/>
      <protection/>
    </xf>
    <xf numFmtId="0" fontId="20" fillId="0" borderId="48" xfId="27" applyFont="1" applyBorder="1" applyAlignment="1">
      <alignment horizontal="center" vertical="center" wrapText="1"/>
      <protection/>
    </xf>
    <xf numFmtId="0" fontId="20" fillId="0" borderId="34" xfId="27" applyFont="1" applyBorder="1" applyAlignment="1">
      <alignment horizontal="center" vertical="center" wrapText="1"/>
      <protection/>
    </xf>
    <xf numFmtId="0" fontId="20" fillId="0" borderId="26" xfId="27" applyFont="1" applyBorder="1" applyAlignment="1">
      <alignment horizontal="center" vertical="center" wrapText="1"/>
      <protection/>
    </xf>
    <xf numFmtId="0" fontId="20" fillId="0" borderId="40" xfId="27" applyFont="1" applyBorder="1" applyAlignment="1">
      <alignment horizontal="center" vertical="center" wrapText="1"/>
      <protection/>
    </xf>
    <xf numFmtId="0" fontId="20" fillId="0" borderId="37" xfId="27" applyFont="1" applyBorder="1" applyAlignment="1">
      <alignment horizontal="center" vertical="center" wrapText="1"/>
      <protection/>
    </xf>
    <xf numFmtId="0" fontId="26" fillId="0" borderId="76" xfId="27" applyFont="1" applyBorder="1" applyAlignment="1">
      <alignment horizontal="center" vertical="center" wrapText="1"/>
      <protection/>
    </xf>
    <xf numFmtId="0" fontId="26" fillId="0" borderId="72" xfId="27" applyFont="1" applyBorder="1" applyAlignment="1">
      <alignment horizontal="center" vertical="center" wrapText="1"/>
      <protection/>
    </xf>
    <xf numFmtId="0" fontId="20" fillId="0" borderId="0" xfId="27" applyFont="1" applyAlignment="1">
      <alignment horizontal="center" vertical="center" shrinkToFit="1"/>
      <protection/>
    </xf>
    <xf numFmtId="186" fontId="20" fillId="0" borderId="0" xfId="27" applyNumberFormat="1" applyFont="1" applyAlignment="1" applyProtection="1">
      <alignment horizontal="center" vertical="center" shrinkToFit="1"/>
      <protection hidden="1"/>
    </xf>
    <xf numFmtId="0" fontId="26" fillId="0" borderId="0" xfId="27" applyFont="1" applyAlignment="1" applyProtection="1">
      <alignment horizontal="left" vertical="center" wrapText="1"/>
      <protection hidden="1"/>
    </xf>
    <xf numFmtId="0" fontId="20" fillId="0" borderId="0" xfId="27" applyFont="1" applyAlignment="1" applyProtection="1">
      <alignment horizontal="center" vertical="center" shrinkToFit="1"/>
      <protection hidden="1"/>
    </xf>
    <xf numFmtId="0" fontId="20" fillId="0" borderId="0" xfId="27" applyFont="1" applyAlignment="1">
      <alignment vertical="center"/>
      <protection/>
    </xf>
    <xf numFmtId="0" fontId="20" fillId="0" borderId="0" xfId="29" applyAlignment="1">
      <alignment vertical="center"/>
      <protection/>
    </xf>
    <xf numFmtId="0" fontId="20" fillId="0" borderId="26" xfId="30" applyFont="1" applyBorder="1" applyAlignment="1">
      <alignment vertical="center"/>
      <protection/>
    </xf>
    <xf numFmtId="0" fontId="20" fillId="0" borderId="40" xfId="30" applyFont="1" applyBorder="1" applyAlignment="1">
      <alignment vertical="center"/>
      <protection/>
    </xf>
    <xf numFmtId="0" fontId="20" fillId="0" borderId="37" xfId="30" applyFont="1" applyBorder="1" applyAlignment="1">
      <alignment vertical="center"/>
      <protection/>
    </xf>
    <xf numFmtId="178" fontId="20" fillId="0" borderId="26" xfId="30" applyNumberFormat="1" applyFont="1" applyFill="1" applyBorder="1" applyAlignment="1">
      <alignment horizontal="right" vertical="center" shrinkToFit="1"/>
      <protection/>
    </xf>
    <xf numFmtId="0" fontId="2" fillId="0" borderId="40" xfId="30" applyFill="1" applyBorder="1" applyAlignment="1">
      <alignment horizontal="right" vertical="center" shrinkToFit="1"/>
      <protection/>
    </xf>
    <xf numFmtId="0" fontId="2" fillId="0" borderId="90" xfId="30" applyFill="1" applyBorder="1" applyAlignment="1">
      <alignment horizontal="right" vertical="center" shrinkToFit="1"/>
      <protection/>
    </xf>
    <xf numFmtId="181" fontId="20" fillId="0" borderId="91" xfId="30" applyNumberFormat="1" applyFont="1" applyFill="1" applyBorder="1" applyAlignment="1">
      <alignment horizontal="right" vertical="center" shrinkToFit="1"/>
      <protection/>
    </xf>
    <xf numFmtId="181" fontId="2" fillId="0" borderId="40" xfId="30" applyNumberFormat="1" applyFill="1" applyBorder="1" applyAlignment="1">
      <alignment horizontal="right" vertical="center" shrinkToFit="1"/>
      <protection/>
    </xf>
    <xf numFmtId="181" fontId="2" fillId="0" borderId="90" xfId="30" applyNumberFormat="1" applyFill="1" applyBorder="1" applyAlignment="1">
      <alignment horizontal="right" vertical="center" shrinkToFit="1"/>
      <protection/>
    </xf>
    <xf numFmtId="178" fontId="20" fillId="0" borderId="91" xfId="30" applyNumberFormat="1" applyFont="1" applyFill="1" applyBorder="1" applyAlignment="1">
      <alignment horizontal="right" vertical="center" shrinkToFit="1"/>
      <protection/>
    </xf>
    <xf numFmtId="178" fontId="20" fillId="5" borderId="91" xfId="30" applyNumberFormat="1" applyFont="1" applyFill="1" applyBorder="1" applyAlignment="1">
      <alignment horizontal="right" vertical="center" shrinkToFit="1"/>
      <protection/>
    </xf>
    <xf numFmtId="178" fontId="20" fillId="5" borderId="40" xfId="30" applyNumberFormat="1" applyFont="1" applyFill="1" applyBorder="1" applyAlignment="1">
      <alignment horizontal="right" vertical="center" shrinkToFit="1"/>
      <protection/>
    </xf>
    <xf numFmtId="178" fontId="20" fillId="5" borderId="90" xfId="30" applyNumberFormat="1" applyFont="1" applyFill="1" applyBorder="1" applyAlignment="1">
      <alignment horizontal="right" vertical="center" shrinkToFit="1"/>
      <protection/>
    </xf>
    <xf numFmtId="0" fontId="20" fillId="5" borderId="91" xfId="30" applyFont="1" applyFill="1" applyBorder="1" applyAlignment="1">
      <alignment horizontal="right" vertical="center" shrinkToFit="1"/>
      <protection/>
    </xf>
    <xf numFmtId="0" fontId="20" fillId="5" borderId="40" xfId="30" applyFont="1" applyFill="1" applyBorder="1" applyAlignment="1">
      <alignment horizontal="right" vertical="center" shrinkToFit="1"/>
      <protection/>
    </xf>
    <xf numFmtId="0" fontId="20" fillId="5" borderId="37" xfId="30" applyFont="1" applyFill="1" applyBorder="1" applyAlignment="1">
      <alignment horizontal="right" vertical="center" shrinkToFit="1"/>
      <protection/>
    </xf>
    <xf numFmtId="0" fontId="20" fillId="5" borderId="92" xfId="30" applyFont="1" applyFill="1" applyBorder="1" applyAlignment="1">
      <alignment horizontal="right" vertical="center" shrinkToFit="1"/>
      <protection/>
    </xf>
    <xf numFmtId="0" fontId="20" fillId="5" borderId="0" xfId="30" applyFont="1" applyFill="1" applyBorder="1" applyAlignment="1">
      <alignment horizontal="right" vertical="center" shrinkToFit="1"/>
      <protection/>
    </xf>
    <xf numFmtId="0" fontId="20" fillId="5" borderId="64" xfId="30" applyFont="1" applyFill="1" applyBorder="1" applyAlignment="1">
      <alignment horizontal="right" vertical="center" shrinkToFit="1"/>
      <protection/>
    </xf>
    <xf numFmtId="0" fontId="24" fillId="0" borderId="0" xfId="30" applyFont="1" applyAlignment="1">
      <alignment vertical="center"/>
      <protection/>
    </xf>
    <xf numFmtId="0" fontId="20" fillId="0" borderId="57" xfId="30" applyFont="1" applyBorder="1" applyAlignment="1">
      <alignment vertical="center"/>
      <protection/>
    </xf>
    <xf numFmtId="0" fontId="20" fillId="0" borderId="0" xfId="30" applyFont="1" applyBorder="1" applyAlignment="1">
      <alignment vertical="center"/>
      <protection/>
    </xf>
    <xf numFmtId="0" fontId="20" fillId="0" borderId="64" xfId="30" applyFont="1" applyBorder="1" applyAlignment="1">
      <alignment vertical="center"/>
      <protection/>
    </xf>
    <xf numFmtId="178" fontId="20" fillId="0" borderId="57" xfId="30" applyNumberFormat="1" applyFont="1" applyFill="1" applyBorder="1" applyAlignment="1">
      <alignment horizontal="right" vertical="center" shrinkToFit="1"/>
      <protection/>
    </xf>
    <xf numFmtId="178" fontId="20" fillId="0" borderId="0" xfId="30" applyNumberFormat="1" applyFont="1" applyFill="1" applyBorder="1" applyAlignment="1">
      <alignment horizontal="right" vertical="center" shrinkToFit="1"/>
      <protection/>
    </xf>
    <xf numFmtId="178" fontId="20" fillId="0" borderId="93" xfId="30" applyNumberFormat="1" applyFont="1" applyFill="1" applyBorder="1" applyAlignment="1">
      <alignment horizontal="right" vertical="center" shrinkToFit="1"/>
      <protection/>
    </xf>
    <xf numFmtId="181" fontId="20" fillId="0" borderId="92" xfId="30" applyNumberFormat="1" applyFont="1" applyFill="1" applyBorder="1" applyAlignment="1">
      <alignment horizontal="right" vertical="center" shrinkToFit="1"/>
      <protection/>
    </xf>
    <xf numFmtId="181" fontId="20" fillId="0" borderId="0" xfId="30" applyNumberFormat="1" applyFont="1" applyFill="1" applyBorder="1" applyAlignment="1">
      <alignment horizontal="right" vertical="center" shrinkToFit="1"/>
      <protection/>
    </xf>
    <xf numFmtId="181" fontId="20" fillId="0" borderId="93" xfId="30" applyNumberFormat="1" applyFont="1" applyFill="1" applyBorder="1" applyAlignment="1">
      <alignment horizontal="right" vertical="center" shrinkToFit="1"/>
      <protection/>
    </xf>
    <xf numFmtId="178" fontId="20" fillId="0" borderId="92" xfId="30" applyNumberFormat="1" applyFont="1" applyFill="1" applyBorder="1" applyAlignment="1">
      <alignment horizontal="right" vertical="center" shrinkToFit="1"/>
      <protection/>
    </xf>
    <xf numFmtId="178" fontId="20" fillId="5" borderId="92" xfId="30" applyNumberFormat="1" applyFont="1" applyFill="1" applyBorder="1" applyAlignment="1">
      <alignment horizontal="right" vertical="center" shrinkToFit="1"/>
      <protection/>
    </xf>
    <xf numFmtId="178" fontId="20" fillId="5" borderId="0" xfId="30" applyNumberFormat="1" applyFont="1" applyFill="1" applyBorder="1" applyAlignment="1">
      <alignment horizontal="right" vertical="center" shrinkToFit="1"/>
      <protection/>
    </xf>
    <xf numFmtId="178" fontId="20" fillId="5" borderId="93" xfId="30" applyNumberFormat="1" applyFont="1" applyFill="1" applyBorder="1" applyAlignment="1">
      <alignment horizontal="right" vertical="center" shrinkToFit="1"/>
      <protection/>
    </xf>
    <xf numFmtId="0" fontId="24" fillId="0" borderId="0" xfId="30" applyFont="1" applyBorder="1" applyAlignment="1">
      <alignment vertical="center"/>
      <protection/>
    </xf>
    <xf numFmtId="0" fontId="2" fillId="0" borderId="0" xfId="30" applyFill="1" applyAlignment="1">
      <alignment horizontal="right" vertical="center" shrinkToFit="1"/>
      <protection/>
    </xf>
    <xf numFmtId="0" fontId="2" fillId="0" borderId="93" xfId="30" applyFill="1" applyBorder="1" applyAlignment="1">
      <alignment horizontal="right" vertical="center" shrinkToFit="1"/>
      <protection/>
    </xf>
    <xf numFmtId="181" fontId="2" fillId="0" borderId="0" xfId="30" applyNumberFormat="1" applyFill="1" applyAlignment="1">
      <alignment horizontal="right" vertical="center" shrinkToFit="1"/>
      <protection/>
    </xf>
    <xf numFmtId="181" fontId="2" fillId="0" borderId="93" xfId="30" applyNumberFormat="1" applyFill="1" applyBorder="1" applyAlignment="1">
      <alignment horizontal="right" vertical="center" shrinkToFit="1"/>
      <protection/>
    </xf>
    <xf numFmtId="178" fontId="20" fillId="0" borderId="40" xfId="30" applyNumberFormat="1" applyFont="1" applyFill="1" applyBorder="1" applyAlignment="1">
      <alignment horizontal="right" vertical="center" shrinkToFit="1"/>
      <protection/>
    </xf>
    <xf numFmtId="178" fontId="20" fillId="0" borderId="90" xfId="30" applyNumberFormat="1" applyFont="1" applyFill="1" applyBorder="1" applyAlignment="1">
      <alignment horizontal="right" vertical="center" shrinkToFit="1"/>
      <protection/>
    </xf>
    <xf numFmtId="181" fontId="20" fillId="0" borderId="94" xfId="30" applyNumberFormat="1" applyFont="1" applyFill="1" applyBorder="1" applyAlignment="1">
      <alignment horizontal="right" vertical="center" shrinkToFit="1"/>
      <protection/>
    </xf>
    <xf numFmtId="178" fontId="20" fillId="0" borderId="94" xfId="30" applyNumberFormat="1" applyFont="1" applyFill="1" applyBorder="1" applyAlignment="1">
      <alignment horizontal="right" vertical="center" shrinkToFit="1"/>
      <protection/>
    </xf>
    <xf numFmtId="181" fontId="20" fillId="0" borderId="40" xfId="30" applyNumberFormat="1" applyFont="1" applyFill="1" applyBorder="1" applyAlignment="1">
      <alignment horizontal="right" vertical="center" shrinkToFit="1"/>
      <protection/>
    </xf>
    <xf numFmtId="181" fontId="20" fillId="0" borderId="37" xfId="30" applyNumberFormat="1" applyFont="1" applyFill="1" applyBorder="1" applyAlignment="1">
      <alignment horizontal="right" vertical="center" shrinkToFit="1"/>
      <protection/>
    </xf>
    <xf numFmtId="0" fontId="20" fillId="0" borderId="28" xfId="30" applyFont="1" applyBorder="1" applyAlignment="1">
      <alignment horizontal="center" vertical="center" textRotation="255"/>
      <protection/>
    </xf>
    <xf numFmtId="0" fontId="20" fillId="0" borderId="34" xfId="30" applyFont="1" applyBorder="1" applyAlignment="1">
      <alignment horizontal="center" vertical="center" textRotation="255"/>
      <protection/>
    </xf>
    <xf numFmtId="0" fontId="20" fillId="0" borderId="57" xfId="30" applyFont="1" applyBorder="1" applyAlignment="1">
      <alignment horizontal="center" vertical="center" textRotation="255"/>
      <protection/>
    </xf>
    <xf numFmtId="0" fontId="20" fillId="0" borderId="64" xfId="30" applyFont="1" applyBorder="1" applyAlignment="1">
      <alignment horizontal="center" vertical="center" textRotation="255"/>
      <protection/>
    </xf>
    <xf numFmtId="0" fontId="20" fillId="0" borderId="26" xfId="30" applyFont="1" applyBorder="1" applyAlignment="1">
      <alignment horizontal="center" vertical="center" textRotation="255"/>
      <protection/>
    </xf>
    <xf numFmtId="0" fontId="20" fillId="0" borderId="37" xfId="30" applyFont="1" applyBorder="1" applyAlignment="1">
      <alignment horizontal="center" vertical="center" textRotation="255"/>
      <protection/>
    </xf>
    <xf numFmtId="181" fontId="20" fillId="0" borderId="95" xfId="30" applyNumberFormat="1" applyFont="1" applyFill="1" applyBorder="1" applyAlignment="1">
      <alignment horizontal="right" vertical="center" shrinkToFit="1"/>
      <protection/>
    </xf>
    <xf numFmtId="178" fontId="20" fillId="0" borderId="95" xfId="30" applyNumberFormat="1" applyFont="1" applyFill="1" applyBorder="1" applyAlignment="1">
      <alignment horizontal="right" vertical="center" shrinkToFit="1"/>
      <protection/>
    </xf>
    <xf numFmtId="181" fontId="20" fillId="0" borderId="64" xfId="30" applyNumberFormat="1" applyFont="1" applyFill="1" applyBorder="1" applyAlignment="1">
      <alignment horizontal="right" vertical="center" shrinkToFit="1"/>
      <protection/>
    </xf>
    <xf numFmtId="0" fontId="2" fillId="0" borderId="37" xfId="30" applyFill="1" applyBorder="1" applyAlignment="1">
      <alignment horizontal="right" vertical="center" shrinkToFit="1"/>
      <protection/>
    </xf>
    <xf numFmtId="0" fontId="20" fillId="0" borderId="40" xfId="30" applyFont="1" applyFill="1" applyBorder="1" applyAlignment="1">
      <alignment vertical="center"/>
      <protection/>
    </xf>
    <xf numFmtId="0" fontId="20" fillId="0" borderId="37" xfId="30" applyFont="1" applyFill="1" applyBorder="1" applyAlignment="1">
      <alignment vertical="center"/>
      <protection/>
    </xf>
    <xf numFmtId="178" fontId="20" fillId="0" borderId="37" xfId="30" applyNumberFormat="1" applyFont="1" applyFill="1" applyBorder="1" applyAlignment="1">
      <alignment horizontal="right" vertical="center" shrinkToFit="1"/>
      <protection/>
    </xf>
    <xf numFmtId="0" fontId="20" fillId="0" borderId="57" xfId="30" applyFont="1" applyFill="1" applyBorder="1" applyAlignment="1">
      <alignment vertical="center"/>
      <protection/>
    </xf>
    <xf numFmtId="0" fontId="20" fillId="0" borderId="0" xfId="30" applyFont="1" applyFill="1" applyBorder="1" applyAlignment="1">
      <alignment vertical="center"/>
      <protection/>
    </xf>
    <xf numFmtId="0" fontId="20" fillId="0" borderId="64" xfId="30" applyFont="1" applyFill="1" applyBorder="1" applyAlignment="1">
      <alignment vertical="center"/>
      <protection/>
    </xf>
    <xf numFmtId="0" fontId="20" fillId="0" borderId="26" xfId="30" applyFont="1" applyFill="1" applyBorder="1" applyAlignment="1">
      <alignment horizontal="left" vertical="center"/>
      <protection/>
    </xf>
    <xf numFmtId="0" fontId="20" fillId="0" borderId="40" xfId="30" applyFont="1" applyFill="1" applyBorder="1" applyAlignment="1">
      <alignment horizontal="left" vertical="center"/>
      <protection/>
    </xf>
    <xf numFmtId="0" fontId="20" fillId="0" borderId="37" xfId="30" applyFont="1" applyFill="1" applyBorder="1" applyAlignment="1">
      <alignment horizontal="left" vertical="center"/>
      <protection/>
    </xf>
    <xf numFmtId="0" fontId="20" fillId="0" borderId="57" xfId="30" applyFont="1" applyFill="1" applyBorder="1" applyAlignment="1">
      <alignment horizontal="left" vertical="center"/>
      <protection/>
    </xf>
    <xf numFmtId="0" fontId="20" fillId="0" borderId="0" xfId="30" applyFont="1" applyFill="1" applyBorder="1" applyAlignment="1">
      <alignment horizontal="left" vertical="center"/>
      <protection/>
    </xf>
    <xf numFmtId="0" fontId="20" fillId="0" borderId="64" xfId="30" applyFont="1" applyFill="1" applyBorder="1" applyAlignment="1">
      <alignment horizontal="left" vertical="center"/>
      <protection/>
    </xf>
    <xf numFmtId="0" fontId="2" fillId="0" borderId="64" xfId="30" applyFill="1" applyBorder="1" applyAlignment="1">
      <alignment horizontal="right" vertical="center" shrinkToFit="1"/>
      <protection/>
    </xf>
    <xf numFmtId="178" fontId="20" fillId="0" borderId="64" xfId="30" applyNumberFormat="1" applyFont="1" applyFill="1" applyBorder="1" applyAlignment="1">
      <alignment horizontal="right" vertical="center" shrinkToFit="1"/>
      <protection/>
    </xf>
    <xf numFmtId="181" fontId="2" fillId="0" borderId="64" xfId="30" applyNumberFormat="1" applyFill="1" applyBorder="1" applyAlignment="1">
      <alignment horizontal="right" vertical="center" shrinkToFit="1"/>
      <protection/>
    </xf>
    <xf numFmtId="0" fontId="20" fillId="0" borderId="57" xfId="30" applyFont="1" applyFill="1" applyBorder="1" applyAlignment="1">
      <alignment horizontal="center" vertical="center" wrapText="1"/>
      <protection/>
    </xf>
    <xf numFmtId="0" fontId="20" fillId="0" borderId="0" xfId="30" applyFont="1" applyFill="1" applyBorder="1" applyAlignment="1">
      <alignment horizontal="center" vertical="center" wrapText="1"/>
      <protection/>
    </xf>
    <xf numFmtId="0" fontId="20" fillId="0" borderId="26" xfId="30" applyFont="1" applyFill="1" applyBorder="1" applyAlignment="1">
      <alignment horizontal="center" vertical="center" wrapText="1"/>
      <protection/>
    </xf>
    <xf numFmtId="0" fontId="20" fillId="0" borderId="40" xfId="30" applyFont="1" applyFill="1" applyBorder="1" applyAlignment="1">
      <alignment horizontal="center" vertical="center" wrapText="1"/>
      <protection/>
    </xf>
    <xf numFmtId="0" fontId="20" fillId="0" borderId="28" xfId="30" applyFont="1" applyFill="1" applyBorder="1" applyAlignment="1">
      <alignment horizontal="left" vertical="center"/>
      <protection/>
    </xf>
    <xf numFmtId="0" fontId="20" fillId="0" borderId="48" xfId="30" applyFont="1" applyFill="1" applyBorder="1" applyAlignment="1">
      <alignment horizontal="left" vertical="center"/>
      <protection/>
    </xf>
    <xf numFmtId="0" fontId="20" fillId="0" borderId="34" xfId="30" applyFont="1" applyFill="1" applyBorder="1" applyAlignment="1">
      <alignment horizontal="left" vertical="center"/>
      <protection/>
    </xf>
    <xf numFmtId="178" fontId="20" fillId="0" borderId="28" xfId="30" applyNumberFormat="1" applyFont="1" applyFill="1" applyBorder="1" applyAlignment="1">
      <alignment horizontal="right" vertical="center" shrinkToFit="1"/>
      <protection/>
    </xf>
    <xf numFmtId="178" fontId="20" fillId="0" borderId="48" xfId="30" applyNumberFormat="1" applyFont="1" applyFill="1" applyBorder="1" applyAlignment="1">
      <alignment horizontal="right" vertical="center" shrinkToFit="1"/>
      <protection/>
    </xf>
    <xf numFmtId="178" fontId="20" fillId="0" borderId="34" xfId="30" applyNumberFormat="1" applyFont="1" applyFill="1" applyBorder="1" applyAlignment="1">
      <alignment horizontal="right" vertical="center" shrinkToFit="1"/>
      <protection/>
    </xf>
    <xf numFmtId="0" fontId="20" fillId="0" borderId="28" xfId="30" applyFont="1" applyFill="1" applyBorder="1" applyAlignment="1">
      <alignment vertical="center"/>
      <protection/>
    </xf>
    <xf numFmtId="0" fontId="20" fillId="0" borderId="48" xfId="30" applyFont="1" applyFill="1" applyBorder="1" applyAlignment="1">
      <alignment vertical="center"/>
      <protection/>
    </xf>
    <xf numFmtId="0" fontId="20" fillId="0" borderId="34" xfId="30" applyFont="1" applyFill="1" applyBorder="1" applyAlignment="1">
      <alignment vertical="center"/>
      <protection/>
    </xf>
    <xf numFmtId="0" fontId="20" fillId="0" borderId="27" xfId="30" applyFont="1" applyBorder="1" applyAlignment="1">
      <alignment horizontal="center" vertical="center"/>
      <protection/>
    </xf>
    <xf numFmtId="0" fontId="20" fillId="0" borderId="35" xfId="30" applyFont="1" applyBorder="1" applyAlignment="1">
      <alignment horizontal="center" vertical="center"/>
      <protection/>
    </xf>
    <xf numFmtId="0" fontId="20" fillId="0" borderId="36" xfId="30" applyFont="1" applyBorder="1" applyAlignment="1">
      <alignment horizontal="center" vertical="center"/>
      <protection/>
    </xf>
    <xf numFmtId="181" fontId="20" fillId="0" borderId="26" xfId="30" applyNumberFormat="1" applyFont="1" applyFill="1" applyBorder="1" applyAlignment="1">
      <alignment horizontal="right" vertical="center" shrinkToFit="1"/>
      <protection/>
    </xf>
    <xf numFmtId="0" fontId="26" fillId="0" borderId="57" xfId="30" applyFont="1" applyBorder="1" applyAlignment="1">
      <alignment vertical="center"/>
      <protection/>
    </xf>
    <xf numFmtId="0" fontId="26" fillId="0" borderId="0" xfId="30" applyFont="1" applyBorder="1" applyAlignment="1">
      <alignment vertical="center"/>
      <protection/>
    </xf>
    <xf numFmtId="0" fontId="26" fillId="0" borderId="64" xfId="30" applyFont="1" applyBorder="1" applyAlignment="1">
      <alignment vertical="center"/>
      <protection/>
    </xf>
    <xf numFmtId="181" fontId="20" fillId="0" borderId="57" xfId="30" applyNumberFormat="1" applyFont="1" applyFill="1" applyBorder="1" applyAlignment="1">
      <alignment horizontal="right" vertical="center" shrinkToFit="1"/>
      <protection/>
    </xf>
    <xf numFmtId="0" fontId="2" fillId="0" borderId="0" xfId="30" applyFill="1" applyBorder="1" applyAlignment="1">
      <alignment horizontal="right" vertical="center" shrinkToFit="1"/>
      <protection/>
    </xf>
    <xf numFmtId="0" fontId="20" fillId="0" borderId="28" xfId="30" applyFont="1" applyBorder="1" applyAlignment="1">
      <alignment vertical="center"/>
      <protection/>
    </xf>
    <xf numFmtId="0" fontId="20" fillId="0" borderId="48" xfId="30" applyFont="1" applyBorder="1" applyAlignment="1">
      <alignment vertical="center"/>
      <protection/>
    </xf>
    <xf numFmtId="0" fontId="20" fillId="0" borderId="34" xfId="30" applyFont="1" applyBorder="1" applyAlignment="1">
      <alignment vertical="center"/>
      <protection/>
    </xf>
    <xf numFmtId="181" fontId="20" fillId="0" borderId="28" xfId="30" applyNumberFormat="1" applyFont="1" applyFill="1" applyBorder="1" applyAlignment="1">
      <alignment horizontal="right" vertical="center" shrinkToFit="1"/>
      <protection/>
    </xf>
    <xf numFmtId="0" fontId="2" fillId="0" borderId="48" xfId="30" applyFill="1" applyBorder="1" applyAlignment="1">
      <alignment horizontal="right" vertical="center" shrinkToFit="1"/>
      <protection/>
    </xf>
    <xf numFmtId="181" fontId="20" fillId="0" borderId="48" xfId="30" applyNumberFormat="1" applyFont="1" applyFill="1" applyBorder="1" applyAlignment="1">
      <alignment horizontal="right" vertical="center" shrinkToFit="1"/>
      <protection/>
    </xf>
    <xf numFmtId="0" fontId="2" fillId="0" borderId="34" xfId="30" applyFill="1" applyBorder="1" applyAlignment="1">
      <alignment horizontal="right" vertical="center" shrinkToFit="1"/>
      <protection/>
    </xf>
    <xf numFmtId="0" fontId="20" fillId="0" borderId="28" xfId="30" applyFont="1" applyBorder="1" applyAlignment="1">
      <alignment horizontal="center" vertical="center" wrapText="1"/>
      <protection/>
    </xf>
    <xf numFmtId="0" fontId="20" fillId="0" borderId="48" xfId="30" applyFont="1" applyBorder="1" applyAlignment="1">
      <alignment horizontal="center" vertical="center" wrapText="1"/>
      <protection/>
    </xf>
    <xf numFmtId="0" fontId="20" fillId="0" borderId="57" xfId="30" applyFont="1" applyBorder="1" applyAlignment="1">
      <alignment horizontal="center" vertical="center" wrapText="1"/>
      <protection/>
    </xf>
    <xf numFmtId="0" fontId="20" fillId="0" borderId="0" xfId="30" applyFont="1" applyBorder="1" applyAlignment="1">
      <alignment horizontal="center" vertical="center" wrapText="1"/>
      <protection/>
    </xf>
    <xf numFmtId="0" fontId="20" fillId="0" borderId="26" xfId="30" applyFont="1" applyBorder="1" applyAlignment="1">
      <alignment horizontal="center" vertical="center" wrapText="1"/>
      <protection/>
    </xf>
    <xf numFmtId="0" fontId="20" fillId="0" borderId="40" xfId="30" applyFont="1" applyBorder="1" applyAlignment="1">
      <alignment horizontal="center" vertical="center" wrapText="1"/>
      <protection/>
    </xf>
    <xf numFmtId="0" fontId="20" fillId="0" borderId="48" xfId="30" applyFont="1" applyBorder="1" applyAlignment="1">
      <alignment vertical="center" textRotation="255"/>
      <protection/>
    </xf>
    <xf numFmtId="0" fontId="20" fillId="0" borderId="0" xfId="30" applyFont="1" applyBorder="1" applyAlignment="1">
      <alignment vertical="center" textRotation="255"/>
      <protection/>
    </xf>
    <xf numFmtId="0" fontId="20" fillId="0" borderId="40" xfId="30" applyFont="1" applyBorder="1" applyAlignment="1">
      <alignment vertical="center" textRotation="255"/>
      <protection/>
    </xf>
    <xf numFmtId="0" fontId="2" fillId="0" borderId="35" xfId="30" applyBorder="1" applyAlignment="1">
      <alignment horizontal="center" vertical="center"/>
      <protection/>
    </xf>
    <xf numFmtId="0" fontId="2" fillId="0" borderId="36" xfId="30" applyBorder="1" applyAlignment="1">
      <alignment horizontal="center" vertical="center"/>
      <protection/>
    </xf>
    <xf numFmtId="178" fontId="20" fillId="0" borderId="96" xfId="30" applyNumberFormat="1" applyFont="1" applyFill="1" applyBorder="1" applyAlignment="1">
      <alignment horizontal="right" vertical="center" shrinkToFit="1"/>
      <protection/>
    </xf>
    <xf numFmtId="0" fontId="20" fillId="0" borderId="28" xfId="30" applyFont="1" applyFill="1" applyBorder="1" applyAlignment="1">
      <alignment horizontal="center" vertical="center" textRotation="255"/>
      <protection/>
    </xf>
    <xf numFmtId="0" fontId="20" fillId="0" borderId="34" xfId="30" applyFont="1" applyFill="1" applyBorder="1" applyAlignment="1">
      <alignment horizontal="center" vertical="center" textRotation="255"/>
      <protection/>
    </xf>
    <xf numFmtId="0" fontId="20" fillId="0" borderId="57" xfId="30" applyFont="1" applyFill="1" applyBorder="1" applyAlignment="1">
      <alignment horizontal="center" vertical="center" textRotation="255"/>
      <protection/>
    </xf>
    <xf numFmtId="0" fontId="20" fillId="0" borderId="64" xfId="30" applyFont="1" applyFill="1" applyBorder="1" applyAlignment="1">
      <alignment horizontal="center" vertical="center" textRotation="255"/>
      <protection/>
    </xf>
    <xf numFmtId="0" fontId="20" fillId="0" borderId="26" xfId="30" applyFont="1" applyFill="1" applyBorder="1" applyAlignment="1">
      <alignment horizontal="center" vertical="center" textRotation="255"/>
      <protection/>
    </xf>
    <xf numFmtId="0" fontId="20" fillId="0" borderId="37" xfId="30" applyFont="1" applyFill="1" applyBorder="1" applyAlignment="1">
      <alignment horizontal="center" vertical="center" textRotation="255"/>
      <protection/>
    </xf>
    <xf numFmtId="0" fontId="20" fillId="0" borderId="57" xfId="30" applyFont="1" applyBorder="1" applyAlignment="1">
      <alignment vertical="center"/>
      <protection/>
    </xf>
    <xf numFmtId="0" fontId="16" fillId="0" borderId="0" xfId="25" applyBorder="1" applyAlignment="1">
      <alignment vertical="center"/>
      <protection/>
    </xf>
    <xf numFmtId="0" fontId="16" fillId="0" borderId="64" xfId="25" applyBorder="1" applyAlignment="1">
      <alignment vertical="center"/>
      <protection/>
    </xf>
    <xf numFmtId="178" fontId="20" fillId="0" borderId="97" xfId="30" applyNumberFormat="1" applyFont="1" applyFill="1" applyBorder="1" applyAlignment="1">
      <alignment horizontal="right" vertical="center" shrinkToFit="1"/>
      <protection/>
    </xf>
    <xf numFmtId="178" fontId="20" fillId="0" borderId="98" xfId="30" applyNumberFormat="1" applyFont="1" applyFill="1" applyBorder="1" applyAlignment="1">
      <alignment horizontal="right" vertical="center" shrinkToFit="1"/>
      <protection/>
    </xf>
    <xf numFmtId="181" fontId="20" fillId="0" borderId="97" xfId="30" applyNumberFormat="1" applyFont="1" applyFill="1" applyBorder="1" applyAlignment="1">
      <alignment horizontal="right" vertical="center" shrinkToFit="1"/>
      <protection/>
    </xf>
    <xf numFmtId="181" fontId="20" fillId="0" borderId="34" xfId="30" applyNumberFormat="1" applyFont="1" applyFill="1" applyBorder="1" applyAlignment="1">
      <alignment horizontal="right" vertical="center" shrinkToFit="1"/>
      <protection/>
    </xf>
    <xf numFmtId="0" fontId="16" fillId="0" borderId="0" xfId="25" applyAlignment="1">
      <alignment vertical="center"/>
      <protection/>
    </xf>
    <xf numFmtId="181" fontId="20" fillId="0" borderId="98" xfId="30" applyNumberFormat="1" applyFont="1" applyFill="1" applyBorder="1" applyAlignment="1">
      <alignment horizontal="right" vertical="center" shrinkToFit="1"/>
      <protection/>
    </xf>
    <xf numFmtId="0" fontId="20" fillId="0" borderId="27" xfId="30" applyFont="1" applyFill="1" applyBorder="1" applyAlignment="1">
      <alignment horizontal="center" vertical="center"/>
      <protection/>
    </xf>
    <xf numFmtId="0" fontId="20" fillId="0" borderId="35" xfId="30" applyFont="1" applyFill="1" applyBorder="1" applyAlignment="1">
      <alignment horizontal="center" vertical="center"/>
      <protection/>
    </xf>
    <xf numFmtId="0" fontId="20" fillId="0" borderId="36" xfId="30" applyFont="1" applyFill="1" applyBorder="1" applyAlignment="1">
      <alignment horizontal="center" vertical="center"/>
      <protection/>
    </xf>
    <xf numFmtId="0" fontId="20" fillId="0" borderId="26" xfId="30" applyFont="1" applyFill="1" applyBorder="1" applyAlignment="1">
      <alignment vertical="center"/>
      <protection/>
    </xf>
    <xf numFmtId="178" fontId="20" fillId="0" borderId="57" xfId="30" applyNumberFormat="1" applyFont="1" applyFill="1" applyBorder="1" applyAlignment="1">
      <alignment horizontal="right" vertical="center"/>
      <protection/>
    </xf>
    <xf numFmtId="178" fontId="20" fillId="0" borderId="0" xfId="30" applyNumberFormat="1" applyFont="1" applyFill="1" applyBorder="1" applyAlignment="1">
      <alignment horizontal="right" vertical="center"/>
      <protection/>
    </xf>
    <xf numFmtId="178" fontId="20" fillId="0" borderId="93" xfId="30" applyNumberFormat="1" applyFont="1" applyFill="1" applyBorder="1" applyAlignment="1">
      <alignment horizontal="right" vertical="center"/>
      <protection/>
    </xf>
    <xf numFmtId="181" fontId="20" fillId="0" borderId="95" xfId="30" applyNumberFormat="1" applyFont="1" applyFill="1" applyBorder="1" applyAlignment="1">
      <alignment horizontal="right" vertical="center"/>
      <protection/>
    </xf>
    <xf numFmtId="178" fontId="20" fillId="0" borderId="92" xfId="30" applyNumberFormat="1" applyFont="1" applyFill="1" applyBorder="1" applyAlignment="1">
      <alignment horizontal="right" vertical="center"/>
      <protection/>
    </xf>
    <xf numFmtId="0" fontId="26" fillId="0" borderId="27" xfId="30" applyFont="1" applyFill="1" applyBorder="1" applyAlignment="1">
      <alignment horizontal="center" vertical="center"/>
      <protection/>
    </xf>
    <xf numFmtId="0" fontId="26" fillId="0" borderId="35" xfId="30" applyFont="1" applyFill="1" applyBorder="1" applyAlignment="1">
      <alignment horizontal="center" vertical="center"/>
      <protection/>
    </xf>
    <xf numFmtId="0" fontId="26" fillId="0" borderId="36" xfId="30" applyFont="1" applyFill="1" applyBorder="1" applyAlignment="1">
      <alignment horizontal="center" vertical="center"/>
      <protection/>
    </xf>
    <xf numFmtId="178" fontId="20" fillId="0" borderId="64" xfId="30" applyNumberFormat="1" applyFont="1" applyFill="1" applyBorder="1" applyAlignment="1">
      <alignment horizontal="right" vertical="center"/>
      <protection/>
    </xf>
    <xf numFmtId="181" fontId="20" fillId="0" borderId="99" xfId="30" applyNumberFormat="1" applyFont="1" applyFill="1" applyBorder="1" applyAlignment="1">
      <alignment horizontal="right" vertical="center" shrinkToFit="1"/>
      <protection/>
    </xf>
    <xf numFmtId="178" fontId="20" fillId="0" borderId="99" xfId="30" applyNumberFormat="1" applyFont="1" applyFill="1" applyBorder="1" applyAlignment="1">
      <alignment horizontal="right" vertical="center" shrinkToFit="1"/>
      <protection/>
    </xf>
    <xf numFmtId="49" fontId="23" fillId="0" borderId="1" xfId="30" applyNumberFormat="1" applyFont="1" applyFill="1" applyBorder="1" applyAlignment="1">
      <alignment horizontal="center" vertical="center"/>
      <protection/>
    </xf>
    <xf numFmtId="49" fontId="23" fillId="0" borderId="2" xfId="30" applyNumberFormat="1" applyFont="1" applyFill="1" applyBorder="1" applyAlignment="1">
      <alignment horizontal="center" vertical="center"/>
      <protection/>
    </xf>
    <xf numFmtId="49" fontId="23" fillId="0" borderId="3" xfId="30" applyNumberFormat="1" applyFont="1" applyFill="1" applyBorder="1" applyAlignment="1">
      <alignment horizontal="center" vertical="center"/>
      <protection/>
    </xf>
    <xf numFmtId="0" fontId="20" fillId="0" borderId="24" xfId="30" applyFont="1" applyBorder="1" applyAlignment="1">
      <alignment horizontal="center" vertical="center"/>
      <protection/>
    </xf>
    <xf numFmtId="0" fontId="32" fillId="3" borderId="0" xfId="31" applyFont="1" applyFill="1" applyAlignment="1">
      <alignment vertical="center"/>
      <protection/>
    </xf>
    <xf numFmtId="0" fontId="33" fillId="3" borderId="1" xfId="31" applyFont="1" applyFill="1" applyBorder="1" applyAlignment="1">
      <alignment horizontal="center" vertical="center"/>
      <protection/>
    </xf>
    <xf numFmtId="0" fontId="33" fillId="3" borderId="2" xfId="31" applyFont="1" applyFill="1" applyBorder="1" applyAlignment="1">
      <alignment horizontal="center" vertical="center"/>
      <protection/>
    </xf>
    <xf numFmtId="0" fontId="33" fillId="3" borderId="3" xfId="31" applyFont="1" applyFill="1" applyBorder="1" applyAlignment="1">
      <alignment horizontal="center" vertical="center"/>
      <protection/>
    </xf>
    <xf numFmtId="0" fontId="34" fillId="3" borderId="54" xfId="31" applyFont="1" applyFill="1" applyBorder="1" applyAlignment="1">
      <alignment horizontal="left" vertical="center"/>
      <protection/>
    </xf>
    <xf numFmtId="0" fontId="34" fillId="3" borderId="54" xfId="31" applyFont="1" applyFill="1" applyBorder="1" applyAlignment="1">
      <alignment vertical="center"/>
      <protection/>
    </xf>
    <xf numFmtId="0" fontId="34" fillId="6" borderId="49" xfId="31" applyFont="1" applyFill="1" applyBorder="1" applyAlignment="1" applyProtection="1">
      <alignment horizontal="center" vertical="center"/>
      <protection locked="0"/>
    </xf>
    <xf numFmtId="0" fontId="34" fillId="6" borderId="50" xfId="31" applyFont="1" applyFill="1" applyBorder="1" applyAlignment="1" applyProtection="1">
      <alignment horizontal="center" vertical="center"/>
      <protection locked="0"/>
    </xf>
    <xf numFmtId="0" fontId="34" fillId="6" borderId="17" xfId="31" applyFont="1" applyFill="1" applyBorder="1" applyAlignment="1" applyProtection="1">
      <alignment horizontal="center" vertical="center"/>
      <protection locked="0"/>
    </xf>
    <xf numFmtId="0" fontId="34" fillId="6" borderId="100" xfId="31" applyFont="1" applyFill="1" applyBorder="1" applyAlignment="1" applyProtection="1">
      <alignment horizontal="center" vertical="center"/>
      <protection locked="0"/>
    </xf>
    <xf numFmtId="0" fontId="34" fillId="6" borderId="101" xfId="31" applyFont="1" applyFill="1" applyBorder="1" applyAlignment="1" applyProtection="1">
      <alignment horizontal="center" vertical="center"/>
      <protection locked="0"/>
    </xf>
    <xf numFmtId="0" fontId="34" fillId="6" borderId="102" xfId="31" applyFont="1" applyFill="1" applyBorder="1" applyAlignment="1" applyProtection="1">
      <alignment horizontal="center" vertical="center"/>
      <protection locked="0"/>
    </xf>
    <xf numFmtId="0" fontId="34" fillId="6" borderId="69" xfId="31" applyFont="1" applyFill="1" applyBorder="1" applyAlignment="1" applyProtection="1">
      <alignment horizontal="center" vertical="center" wrapText="1"/>
      <protection locked="0"/>
    </xf>
    <xf numFmtId="0" fontId="34" fillId="6" borderId="50" xfId="31" applyFont="1" applyFill="1" applyBorder="1" applyAlignment="1" applyProtection="1">
      <alignment horizontal="center" vertical="center" wrapText="1"/>
      <protection locked="0"/>
    </xf>
    <xf numFmtId="0" fontId="34" fillId="6" borderId="17" xfId="31" applyFont="1" applyFill="1" applyBorder="1" applyAlignment="1" applyProtection="1">
      <alignment horizontal="center" vertical="center" wrapText="1"/>
      <protection locked="0"/>
    </xf>
    <xf numFmtId="0" fontId="34" fillId="6" borderId="103" xfId="31" applyFont="1" applyFill="1" applyBorder="1" applyAlignment="1" applyProtection="1">
      <alignment horizontal="center" vertical="center" wrapText="1"/>
      <protection locked="0"/>
    </xf>
    <xf numFmtId="0" fontId="34" fillId="6" borderId="101" xfId="31" applyFont="1" applyFill="1" applyBorder="1" applyAlignment="1" applyProtection="1">
      <alignment horizontal="center" vertical="center" wrapText="1"/>
      <protection locked="0"/>
    </xf>
    <xf numFmtId="0" fontId="34" fillId="6" borderId="102" xfId="31" applyFont="1" applyFill="1" applyBorder="1" applyAlignment="1" applyProtection="1">
      <alignment horizontal="center" vertical="center" wrapText="1"/>
      <protection locked="0"/>
    </xf>
    <xf numFmtId="0" fontId="34" fillId="6" borderId="49" xfId="31" applyFont="1" applyFill="1" applyBorder="1" applyAlignment="1" applyProtection="1">
      <alignment horizontal="center" vertical="center" wrapText="1"/>
      <protection locked="0"/>
    </xf>
    <xf numFmtId="0" fontId="34" fillId="6" borderId="51" xfId="31" applyFont="1" applyFill="1" applyBorder="1" applyAlignment="1" applyProtection="1">
      <alignment horizontal="center" vertical="center" wrapText="1"/>
      <protection locked="0"/>
    </xf>
    <xf numFmtId="0" fontId="34" fillId="6" borderId="100" xfId="31" applyFont="1" applyFill="1" applyBorder="1" applyAlignment="1" applyProtection="1">
      <alignment horizontal="center" vertical="center" wrapText="1"/>
      <protection locked="0"/>
    </xf>
    <xf numFmtId="0" fontId="34" fillId="6" borderId="104" xfId="31" applyFont="1" applyFill="1" applyBorder="1" applyAlignment="1" applyProtection="1">
      <alignment horizontal="center" vertical="center" wrapText="1"/>
      <protection locked="0"/>
    </xf>
    <xf numFmtId="177" fontId="34" fillId="0" borderId="105" xfId="34" applyNumberFormat="1" applyFont="1" applyBorder="1" applyAlignment="1" applyProtection="1">
      <alignment horizontal="right" vertical="center" shrinkToFit="1"/>
      <protection locked="0"/>
    </xf>
    <xf numFmtId="177" fontId="34" fillId="0" borderId="106" xfId="34" applyNumberFormat="1" applyFont="1" applyBorder="1" applyAlignment="1" applyProtection="1">
      <alignment horizontal="right" vertical="center" shrinkToFit="1"/>
      <protection locked="0"/>
    </xf>
    <xf numFmtId="177" fontId="34" fillId="0" borderId="107" xfId="34" applyNumberFormat="1" applyFont="1" applyBorder="1" applyAlignment="1" applyProtection="1">
      <alignment horizontal="right" vertical="center" shrinkToFit="1"/>
      <protection locked="0"/>
    </xf>
    <xf numFmtId="0" fontId="34" fillId="0" borderId="105" xfId="34" applyFont="1" applyBorder="1" applyAlignment="1" applyProtection="1">
      <alignment horizontal="left" vertical="center" shrinkToFit="1"/>
      <protection locked="0"/>
    </xf>
    <xf numFmtId="0" fontId="34" fillId="0" borderId="106" xfId="34" applyFont="1" applyBorder="1" applyAlignment="1" applyProtection="1">
      <alignment horizontal="left" vertical="center" shrinkToFit="1"/>
      <protection locked="0"/>
    </xf>
    <xf numFmtId="0" fontId="34" fillId="0" borderId="108" xfId="34" applyFont="1" applyBorder="1" applyAlignment="1" applyProtection="1">
      <alignment horizontal="left" vertical="center" shrinkToFit="1"/>
      <protection locked="0"/>
    </xf>
    <xf numFmtId="0" fontId="34" fillId="0" borderId="105" xfId="33" applyFont="1" applyBorder="1" applyAlignment="1" applyProtection="1">
      <alignment horizontal="left" vertical="center" shrinkToFit="1"/>
      <protection locked="0"/>
    </xf>
    <xf numFmtId="0" fontId="34" fillId="0" borderId="106" xfId="33" applyFont="1" applyBorder="1" applyAlignment="1" applyProtection="1">
      <alignment horizontal="left" vertical="center" shrinkToFit="1"/>
      <protection locked="0"/>
    </xf>
    <xf numFmtId="0" fontId="34" fillId="0" borderId="107" xfId="33" applyFont="1" applyBorder="1" applyAlignment="1" applyProtection="1">
      <alignment horizontal="left" vertical="center" shrinkToFit="1"/>
      <protection locked="0"/>
    </xf>
    <xf numFmtId="177" fontId="34" fillId="0" borderId="109" xfId="33" applyNumberFormat="1" applyFont="1" applyBorder="1" applyAlignment="1" applyProtection="1">
      <alignment horizontal="right" vertical="center" shrinkToFit="1"/>
      <protection locked="0"/>
    </xf>
    <xf numFmtId="177" fontId="34" fillId="0" borderId="110" xfId="33" applyNumberFormat="1" applyFont="1" applyBorder="1" applyAlignment="1" applyProtection="1">
      <alignment horizontal="right" vertical="center" shrinkToFit="1"/>
      <protection locked="0"/>
    </xf>
    <xf numFmtId="177" fontId="34" fillId="0" borderId="111" xfId="33" applyNumberFormat="1" applyFont="1" applyBorder="1" applyAlignment="1" applyProtection="1">
      <alignment horizontal="right" vertical="center" shrinkToFit="1"/>
      <protection locked="0"/>
    </xf>
    <xf numFmtId="177" fontId="34" fillId="0" borderId="112" xfId="33" applyNumberFormat="1" applyFont="1" applyBorder="1" applyAlignment="1" applyProtection="1">
      <alignment horizontal="right" vertical="center" shrinkToFit="1"/>
      <protection locked="0"/>
    </xf>
    <xf numFmtId="177" fontId="34" fillId="0" borderId="113" xfId="33" applyNumberFormat="1" applyFont="1" applyBorder="1" applyAlignment="1" applyProtection="1">
      <alignment horizontal="right" vertical="center" shrinkToFit="1"/>
      <protection locked="0"/>
    </xf>
    <xf numFmtId="177" fontId="34" fillId="0" borderId="114" xfId="33" applyNumberFormat="1" applyFont="1" applyBorder="1" applyAlignment="1" applyProtection="1">
      <alignment horizontal="right" vertical="center" shrinkToFit="1"/>
      <protection locked="0"/>
    </xf>
    <xf numFmtId="177" fontId="34" fillId="0" borderId="115" xfId="34" applyNumberFormat="1" applyFont="1" applyBorder="1" applyAlignment="1" applyProtection="1">
      <alignment horizontal="right" vertical="center" shrinkToFit="1"/>
      <protection locked="0"/>
    </xf>
    <xf numFmtId="177" fontId="34" fillId="0" borderId="110" xfId="34" applyNumberFormat="1" applyFont="1" applyBorder="1" applyAlignment="1" applyProtection="1">
      <alignment horizontal="right" vertical="center" shrinkToFit="1"/>
      <protection locked="0"/>
    </xf>
    <xf numFmtId="0" fontId="34" fillId="0" borderId="110" xfId="34" applyFont="1" applyBorder="1" applyAlignment="1" applyProtection="1">
      <alignment horizontal="left" vertical="center" shrinkToFit="1"/>
      <protection locked="0"/>
    </xf>
    <xf numFmtId="0" fontId="34" fillId="0" borderId="116" xfId="34" applyFont="1" applyBorder="1" applyAlignment="1" applyProtection="1">
      <alignment horizontal="left" vertical="center" shrinkToFit="1"/>
      <protection locked="0"/>
    </xf>
    <xf numFmtId="0" fontId="34" fillId="0" borderId="107" xfId="34" applyFont="1" applyBorder="1" applyAlignment="1" applyProtection="1">
      <alignment horizontal="left" vertical="center" shrinkToFit="1"/>
      <protection locked="0"/>
    </xf>
    <xf numFmtId="0" fontId="2" fillId="6" borderId="69" xfId="31" applyFill="1" applyBorder="1" applyAlignment="1" applyProtection="1">
      <alignment horizontal="center" vertical="center" wrapText="1"/>
      <protection locked="0"/>
    </xf>
    <xf numFmtId="0" fontId="2" fillId="6" borderId="50" xfId="31" applyFill="1" applyBorder="1" applyAlignment="1" applyProtection="1">
      <alignment horizontal="center" vertical="center" wrapText="1"/>
      <protection locked="0"/>
    </xf>
    <xf numFmtId="0" fontId="2" fillId="6" borderId="17" xfId="31" applyFill="1" applyBorder="1" applyAlignment="1" applyProtection="1">
      <alignment horizontal="center" vertical="center" wrapText="1"/>
      <protection locked="0"/>
    </xf>
    <xf numFmtId="0" fontId="2" fillId="6" borderId="103" xfId="31" applyFill="1" applyBorder="1" applyAlignment="1" applyProtection="1">
      <alignment horizontal="center" vertical="center" wrapText="1"/>
      <protection locked="0"/>
    </xf>
    <xf numFmtId="0" fontId="2" fillId="6" borderId="101" xfId="31" applyFill="1" applyBorder="1" applyAlignment="1" applyProtection="1">
      <alignment horizontal="center" vertical="center" wrapText="1"/>
      <protection locked="0"/>
    </xf>
    <xf numFmtId="0" fontId="2" fillId="6" borderId="102" xfId="31" applyFill="1" applyBorder="1" applyAlignment="1" applyProtection="1">
      <alignment horizontal="center" vertical="center" wrapText="1"/>
      <protection locked="0"/>
    </xf>
    <xf numFmtId="177" fontId="34" fillId="0" borderId="117" xfId="34" applyNumberFormat="1" applyFont="1" applyBorder="1" applyAlignment="1" applyProtection="1">
      <alignment horizontal="right" vertical="center" shrinkToFit="1"/>
      <protection locked="0"/>
    </xf>
    <xf numFmtId="177" fontId="34" fillId="0" borderId="118" xfId="34" applyNumberFormat="1" applyFont="1" applyBorder="1" applyAlignment="1" applyProtection="1">
      <alignment horizontal="right" vertical="center" shrinkToFit="1"/>
      <protection locked="0"/>
    </xf>
    <xf numFmtId="0" fontId="34" fillId="0" borderId="118" xfId="34" applyFont="1" applyBorder="1" applyAlignment="1" applyProtection="1">
      <alignment horizontal="left" vertical="center" shrinkToFit="1"/>
      <protection locked="0"/>
    </xf>
    <xf numFmtId="0" fontId="34" fillId="0" borderId="119" xfId="34" applyFont="1" applyBorder="1" applyAlignment="1" applyProtection="1">
      <alignment horizontal="left" vertical="center" shrinkToFit="1"/>
      <protection locked="0"/>
    </xf>
    <xf numFmtId="0" fontId="34" fillId="0" borderId="120" xfId="34" applyFont="1" applyBorder="1" applyAlignment="1" applyProtection="1">
      <alignment horizontal="left" vertical="center" shrinkToFit="1"/>
      <protection locked="0"/>
    </xf>
    <xf numFmtId="0" fontId="34" fillId="0" borderId="121" xfId="34" applyFont="1" applyBorder="1" applyAlignment="1" applyProtection="1">
      <alignment horizontal="left" vertical="center" shrinkToFit="1"/>
      <protection locked="0"/>
    </xf>
    <xf numFmtId="0" fontId="34" fillId="0" borderId="122" xfId="34" applyFont="1" applyBorder="1" applyAlignment="1" applyProtection="1">
      <alignment horizontal="left" vertical="center" shrinkToFit="1"/>
      <protection locked="0"/>
    </xf>
    <xf numFmtId="177" fontId="34" fillId="0" borderId="120" xfId="34" applyNumberFormat="1" applyFont="1" applyBorder="1" applyAlignment="1" applyProtection="1">
      <alignment horizontal="right" vertical="center" shrinkToFit="1"/>
      <protection locked="0"/>
    </xf>
    <xf numFmtId="177" fontId="34" fillId="0" borderId="121" xfId="34" applyNumberFormat="1" applyFont="1" applyBorder="1" applyAlignment="1" applyProtection="1">
      <alignment horizontal="right" vertical="center" shrinkToFit="1"/>
      <protection locked="0"/>
    </xf>
    <xf numFmtId="177" fontId="34" fillId="0" borderId="122" xfId="34" applyNumberFormat="1" applyFont="1" applyBorder="1" applyAlignment="1" applyProtection="1">
      <alignment horizontal="right" vertical="center" shrinkToFit="1"/>
      <protection locked="0"/>
    </xf>
    <xf numFmtId="0" fontId="34" fillId="0" borderId="123" xfId="34" applyFont="1" applyBorder="1" applyAlignment="1" applyProtection="1">
      <alignment horizontal="left" vertical="center" shrinkToFit="1"/>
      <protection locked="0"/>
    </xf>
    <xf numFmtId="0" fontId="34" fillId="0" borderId="120" xfId="33" applyFont="1" applyBorder="1" applyAlignment="1" applyProtection="1">
      <alignment horizontal="left" vertical="center" shrinkToFit="1"/>
      <protection locked="0"/>
    </xf>
    <xf numFmtId="0" fontId="34" fillId="0" borderId="121" xfId="33" applyFont="1" applyBorder="1" applyAlignment="1" applyProtection="1">
      <alignment horizontal="left" vertical="center" shrinkToFit="1"/>
      <protection locked="0"/>
    </xf>
    <xf numFmtId="0" fontId="34" fillId="0" borderId="122" xfId="33" applyFont="1" applyBorder="1" applyAlignment="1" applyProtection="1">
      <alignment horizontal="left" vertical="center" shrinkToFit="1"/>
      <protection locked="0"/>
    </xf>
    <xf numFmtId="177" fontId="34" fillId="0" borderId="124" xfId="33" applyNumberFormat="1" applyFont="1" applyBorder="1" applyAlignment="1" applyProtection="1">
      <alignment horizontal="right" vertical="center" shrinkToFit="1"/>
      <protection locked="0"/>
    </xf>
    <xf numFmtId="177" fontId="34" fillId="0" borderId="118" xfId="33" applyNumberFormat="1" applyFont="1" applyBorder="1" applyAlignment="1" applyProtection="1">
      <alignment horizontal="right" vertical="center" shrinkToFit="1"/>
      <protection locked="0"/>
    </xf>
    <xf numFmtId="177" fontId="34" fillId="0" borderId="125" xfId="33" applyNumberFormat="1" applyFont="1" applyBorder="1" applyAlignment="1" applyProtection="1">
      <alignment horizontal="right" vertical="center" shrinkToFit="1"/>
      <protection locked="0"/>
    </xf>
    <xf numFmtId="177" fontId="34" fillId="0" borderId="126" xfId="33" applyNumberFormat="1" applyFont="1" applyBorder="1" applyAlignment="1" applyProtection="1">
      <alignment horizontal="right" vertical="center" shrinkToFit="1"/>
      <protection locked="0"/>
    </xf>
    <xf numFmtId="177" fontId="34" fillId="0" borderId="121" xfId="33" applyNumberFormat="1" applyFont="1" applyBorder="1" applyAlignment="1" applyProtection="1">
      <alignment horizontal="right" vertical="center" shrinkToFit="1"/>
      <protection locked="0"/>
    </xf>
    <xf numFmtId="177" fontId="34" fillId="0" borderId="123" xfId="33" applyNumberFormat="1" applyFont="1" applyBorder="1" applyAlignment="1" applyProtection="1">
      <alignment horizontal="right" vertical="center" shrinkToFit="1"/>
      <protection locked="0"/>
    </xf>
    <xf numFmtId="0" fontId="34" fillId="4" borderId="29" xfId="31" applyFont="1" applyFill="1" applyBorder="1" applyAlignment="1" applyProtection="1">
      <alignment horizontal="left" vertical="center" shrinkToFit="1"/>
      <protection locked="0"/>
    </xf>
    <xf numFmtId="0" fontId="34" fillId="4" borderId="83" xfId="31" applyFont="1" applyFill="1" applyBorder="1" applyAlignment="1" applyProtection="1">
      <alignment horizontal="left" vertical="center" shrinkToFit="1"/>
      <protection locked="0"/>
    </xf>
    <xf numFmtId="0" fontId="34" fillId="4" borderId="84" xfId="31" applyFont="1" applyFill="1" applyBorder="1" applyAlignment="1" applyProtection="1">
      <alignment horizontal="left" vertical="center" shrinkToFit="1"/>
      <protection locked="0"/>
    </xf>
    <xf numFmtId="177" fontId="34" fillId="4" borderId="127" xfId="34" applyNumberFormat="1" applyFont="1" applyFill="1" applyBorder="1" applyAlignment="1" applyProtection="1">
      <alignment horizontal="right" vertical="center" shrinkToFit="1"/>
      <protection locked="0"/>
    </xf>
    <xf numFmtId="177" fontId="34" fillId="4" borderId="128" xfId="34" applyNumberFormat="1" applyFont="1" applyFill="1" applyBorder="1" applyAlignment="1" applyProtection="1">
      <alignment horizontal="right" vertical="center" shrinkToFit="1"/>
      <protection locked="0"/>
    </xf>
    <xf numFmtId="177" fontId="34" fillId="4" borderId="129" xfId="34" applyNumberFormat="1" applyFont="1" applyFill="1" applyBorder="1" applyAlignment="1" applyProtection="1">
      <alignment horizontal="right" vertical="center" shrinkToFit="1"/>
      <protection locked="0"/>
    </xf>
    <xf numFmtId="177" fontId="34" fillId="4" borderId="130" xfId="34" applyNumberFormat="1" applyFont="1" applyFill="1" applyBorder="1" applyAlignment="1" applyProtection="1">
      <alignment horizontal="right" vertical="center" shrinkToFit="1"/>
      <protection locked="0"/>
    </xf>
    <xf numFmtId="177" fontId="34" fillId="4" borderId="131" xfId="34" applyNumberFormat="1" applyFont="1" applyFill="1" applyBorder="1" applyAlignment="1" applyProtection="1">
      <alignment horizontal="right" vertical="center" shrinkToFit="1"/>
      <protection locked="0"/>
    </xf>
    <xf numFmtId="177" fontId="34" fillId="4" borderId="132" xfId="34" applyNumberFormat="1" applyFont="1" applyFill="1" applyBorder="1" applyAlignment="1" applyProtection="1">
      <alignment horizontal="right" vertical="center" shrinkToFit="1"/>
      <protection locked="0"/>
    </xf>
    <xf numFmtId="177" fontId="34" fillId="4" borderId="133" xfId="34" applyNumberFormat="1" applyFont="1" applyFill="1" applyBorder="1" applyAlignment="1" applyProtection="1">
      <alignment horizontal="right" vertical="center" shrinkToFit="1"/>
      <protection locked="0"/>
    </xf>
    <xf numFmtId="177" fontId="34" fillId="0" borderId="134" xfId="33" applyNumberFormat="1" applyFont="1" applyBorder="1" applyAlignment="1" applyProtection="1">
      <alignment horizontal="right" vertical="center" shrinkToFit="1"/>
      <protection locked="0"/>
    </xf>
    <xf numFmtId="177" fontId="34" fillId="0" borderId="135" xfId="33" applyNumberFormat="1" applyFont="1" applyBorder="1" applyAlignment="1" applyProtection="1">
      <alignment horizontal="right" vertical="center" shrinkToFit="1"/>
      <protection locked="0"/>
    </xf>
    <xf numFmtId="177" fontId="34" fillId="0" borderId="136" xfId="33" applyNumberFormat="1" applyFont="1" applyBorder="1" applyAlignment="1" applyProtection="1">
      <alignment horizontal="right" vertical="center" shrinkToFit="1"/>
      <protection locked="0"/>
    </xf>
    <xf numFmtId="177" fontId="34" fillId="0" borderId="137" xfId="34" applyNumberFormat="1" applyFont="1" applyBorder="1" applyAlignment="1" applyProtection="1">
      <alignment horizontal="right" vertical="center" shrinkToFit="1"/>
      <protection locked="0"/>
    </xf>
    <xf numFmtId="177" fontId="34" fillId="0" borderId="135" xfId="34" applyNumberFormat="1" applyFont="1" applyBorder="1" applyAlignment="1" applyProtection="1">
      <alignment horizontal="right" vertical="center" shrinkToFit="1"/>
      <protection locked="0"/>
    </xf>
    <xf numFmtId="0" fontId="34" fillId="0" borderId="135" xfId="34" applyFont="1" applyBorder="1" applyAlignment="1" applyProtection="1">
      <alignment horizontal="left" vertical="center" shrinkToFit="1"/>
      <protection locked="0"/>
    </xf>
    <xf numFmtId="0" fontId="34" fillId="0" borderId="138" xfId="34" applyFont="1" applyBorder="1" applyAlignment="1" applyProtection="1">
      <alignment horizontal="left" vertical="center" shrinkToFit="1"/>
      <protection locked="0"/>
    </xf>
    <xf numFmtId="0" fontId="34" fillId="0" borderId="79" xfId="31" applyFont="1" applyBorder="1" applyAlignment="1" applyProtection="1">
      <alignment horizontal="center" vertical="center"/>
      <protection locked="0"/>
    </xf>
    <xf numFmtId="0" fontId="34" fillId="0" borderId="81" xfId="31" applyFont="1" applyBorder="1" applyAlignment="1" applyProtection="1">
      <alignment horizontal="center" vertical="center"/>
      <protection locked="0"/>
    </xf>
    <xf numFmtId="0" fontId="34" fillId="3" borderId="50" xfId="31" applyFont="1" applyFill="1" applyBorder="1" applyAlignment="1">
      <alignment horizontal="left" vertical="center"/>
      <protection/>
    </xf>
    <xf numFmtId="0" fontId="34" fillId="4" borderId="128" xfId="34" applyFont="1" applyFill="1" applyBorder="1" applyAlignment="1" applyProtection="1">
      <alignment horizontal="left" vertical="center" shrinkToFit="1"/>
      <protection locked="0"/>
    </xf>
    <xf numFmtId="0" fontId="34" fillId="4" borderId="131" xfId="34" applyFont="1" applyFill="1" applyBorder="1" applyAlignment="1" applyProtection="1">
      <alignment horizontal="left" vertical="center" shrinkToFit="1"/>
      <protection locked="0"/>
    </xf>
    <xf numFmtId="177" fontId="34" fillId="4" borderId="13" xfId="34" applyNumberFormat="1" applyFont="1" applyFill="1" applyBorder="1" applyAlignment="1" applyProtection="1">
      <alignment horizontal="right" vertical="center" shrinkToFit="1"/>
      <protection locked="0"/>
    </xf>
    <xf numFmtId="177" fontId="34" fillId="4" borderId="83" xfId="34" applyNumberFormat="1" applyFont="1" applyFill="1" applyBorder="1" applyAlignment="1" applyProtection="1">
      <alignment horizontal="right" vertical="center" shrinkToFit="1"/>
      <protection locked="0"/>
    </xf>
    <xf numFmtId="177" fontId="34" fillId="4" borderId="85" xfId="34" applyNumberFormat="1" applyFont="1" applyFill="1" applyBorder="1" applyAlignment="1" applyProtection="1">
      <alignment horizontal="right" vertical="center" shrinkToFit="1"/>
      <protection locked="0"/>
    </xf>
    <xf numFmtId="0" fontId="34" fillId="6" borderId="49" xfId="31" applyFont="1" applyFill="1" applyBorder="1" applyAlignment="1" applyProtection="1">
      <alignment horizontal="center" vertical="center" wrapText="1" shrinkToFit="1"/>
      <protection locked="0"/>
    </xf>
    <xf numFmtId="0" fontId="34" fillId="6" borderId="50" xfId="31" applyFont="1" applyFill="1" applyBorder="1" applyAlignment="1" applyProtection="1">
      <alignment horizontal="center" vertical="center" shrinkToFit="1"/>
      <protection locked="0"/>
    </xf>
    <xf numFmtId="0" fontId="34" fillId="6" borderId="51" xfId="31" applyFont="1" applyFill="1" applyBorder="1" applyAlignment="1" applyProtection="1">
      <alignment horizontal="center" vertical="center" shrinkToFit="1"/>
      <protection locked="0"/>
    </xf>
    <xf numFmtId="0" fontId="34" fillId="6" borderId="100" xfId="31" applyFont="1" applyFill="1" applyBorder="1" applyAlignment="1" applyProtection="1">
      <alignment horizontal="center" vertical="center" shrinkToFit="1"/>
      <protection locked="0"/>
    </xf>
    <xf numFmtId="0" fontId="34" fillId="6" borderId="101" xfId="31" applyFont="1" applyFill="1" applyBorder="1" applyAlignment="1" applyProtection="1">
      <alignment horizontal="center" vertical="center" shrinkToFit="1"/>
      <protection locked="0"/>
    </xf>
    <xf numFmtId="0" fontId="34" fillId="6" borderId="104" xfId="31" applyFont="1" applyFill="1" applyBorder="1" applyAlignment="1" applyProtection="1">
      <alignment horizontal="center" vertical="center" shrinkToFit="1"/>
      <protection locked="0"/>
    </xf>
    <xf numFmtId="0" fontId="34" fillId="0" borderId="139" xfId="31" applyFont="1" applyBorder="1" applyAlignment="1" applyProtection="1">
      <alignment horizontal="left" vertical="center" shrinkToFit="1"/>
      <protection locked="0"/>
    </xf>
    <xf numFmtId="0" fontId="34" fillId="0" borderId="140" xfId="31" applyFont="1" applyBorder="1" applyAlignment="1" applyProtection="1">
      <alignment horizontal="left" vertical="center" shrinkToFit="1"/>
      <protection locked="0"/>
    </xf>
    <xf numFmtId="177" fontId="34" fillId="0" borderId="141" xfId="33" applyNumberFormat="1" applyFont="1" applyBorder="1" applyAlignment="1" applyProtection="1">
      <alignment horizontal="right" vertical="center" shrinkToFit="1"/>
      <protection locked="0"/>
    </xf>
    <xf numFmtId="177" fontId="34" fillId="0" borderId="139" xfId="33" applyNumberFormat="1" applyFont="1" applyBorder="1" applyAlignment="1" applyProtection="1">
      <alignment horizontal="right" vertical="center" shrinkToFit="1"/>
      <protection locked="0"/>
    </xf>
    <xf numFmtId="177" fontId="34" fillId="0" borderId="142" xfId="33" applyNumberFormat="1" applyFont="1" applyBorder="1" applyAlignment="1" applyProtection="1">
      <alignment horizontal="right" vertical="center" shrinkToFit="1"/>
      <protection locked="0"/>
    </xf>
    <xf numFmtId="177" fontId="34" fillId="0" borderId="143" xfId="33" applyNumberFormat="1" applyFont="1" applyBorder="1" applyAlignment="1" applyProtection="1">
      <alignment horizontal="right" vertical="center" shrinkToFit="1"/>
      <protection locked="0"/>
    </xf>
    <xf numFmtId="177" fontId="34" fillId="0" borderId="140" xfId="33" applyNumberFormat="1" applyFont="1" applyBorder="1" applyAlignment="1" applyProtection="1">
      <alignment horizontal="right" vertical="center" shrinkToFit="1"/>
      <protection locked="0"/>
    </xf>
    <xf numFmtId="177" fontId="34" fillId="0" borderId="144" xfId="31" applyNumberFormat="1" applyFont="1" applyBorder="1" applyAlignment="1" applyProtection="1">
      <alignment horizontal="right" vertical="center" shrinkToFit="1"/>
      <protection locked="0"/>
    </xf>
    <xf numFmtId="177" fontId="34" fillId="0" borderId="139" xfId="31" applyNumberFormat="1" applyFont="1" applyBorder="1" applyAlignment="1" applyProtection="1">
      <alignment horizontal="right" vertical="center" shrinkToFit="1"/>
      <protection locked="0"/>
    </xf>
    <xf numFmtId="187" fontId="34" fillId="0" borderId="139" xfId="31" applyNumberFormat="1" applyFont="1" applyBorder="1" applyAlignment="1" applyProtection="1">
      <alignment horizontal="right" vertical="center" shrinkToFit="1"/>
      <protection locked="0"/>
    </xf>
    <xf numFmtId="177" fontId="34" fillId="0" borderId="118" xfId="31" applyNumberFormat="1" applyFont="1" applyBorder="1" applyAlignment="1" applyProtection="1">
      <alignment horizontal="right" vertical="center" shrinkToFit="1"/>
      <protection locked="0"/>
    </xf>
    <xf numFmtId="187" fontId="34" fillId="0" borderId="118" xfId="31" applyNumberFormat="1" applyFont="1" applyBorder="1" applyAlignment="1" applyProtection="1">
      <alignment horizontal="right" vertical="center" shrinkToFit="1"/>
      <protection locked="0"/>
    </xf>
    <xf numFmtId="0" fontId="34" fillId="0" borderId="118" xfId="31" applyFont="1" applyBorder="1" applyAlignment="1" applyProtection="1">
      <alignment horizontal="left" vertical="center" shrinkToFit="1"/>
      <protection locked="0"/>
    </xf>
    <xf numFmtId="0" fontId="34" fillId="0" borderId="119" xfId="31" applyFont="1" applyBorder="1" applyAlignment="1" applyProtection="1">
      <alignment horizontal="left" vertical="center" shrinkToFit="1"/>
      <protection locked="0"/>
    </xf>
    <xf numFmtId="177" fontId="34" fillId="0" borderId="117" xfId="31" applyNumberFormat="1" applyFont="1" applyBorder="1" applyAlignment="1" applyProtection="1">
      <alignment horizontal="right" vertical="center" shrinkToFit="1"/>
      <protection locked="0"/>
    </xf>
    <xf numFmtId="177" fontId="34" fillId="3" borderId="124" xfId="32" applyNumberFormat="1" applyFont="1" applyFill="1" applyBorder="1" applyAlignment="1" applyProtection="1">
      <alignment horizontal="right" vertical="center" shrinkToFit="1"/>
      <protection locked="0"/>
    </xf>
    <xf numFmtId="177" fontId="34" fillId="3" borderId="118" xfId="32" applyNumberFormat="1" applyFont="1" applyFill="1" applyBorder="1" applyAlignment="1" applyProtection="1">
      <alignment horizontal="right" vertical="center" shrinkToFit="1"/>
      <protection locked="0"/>
    </xf>
    <xf numFmtId="177" fontId="34" fillId="3" borderId="125" xfId="32" applyNumberFormat="1" applyFont="1" applyFill="1" applyBorder="1" applyAlignment="1" applyProtection="1">
      <alignment horizontal="right" vertical="center" shrinkToFit="1"/>
      <protection locked="0"/>
    </xf>
    <xf numFmtId="187" fontId="34" fillId="3" borderId="118" xfId="32" applyNumberFormat="1" applyFont="1" applyFill="1" applyBorder="1" applyAlignment="1" applyProtection="1">
      <alignment horizontal="right" vertical="center" shrinkToFit="1"/>
      <protection locked="0"/>
    </xf>
    <xf numFmtId="177" fontId="34" fillId="3" borderId="117" xfId="32" applyNumberFormat="1" applyFont="1" applyFill="1" applyBorder="1" applyAlignment="1" applyProtection="1">
      <alignment horizontal="right" vertical="center" shrinkToFit="1"/>
      <protection locked="0"/>
    </xf>
    <xf numFmtId="177" fontId="34" fillId="4" borderId="145" xfId="31" applyNumberFormat="1" applyFont="1" applyFill="1" applyBorder="1" applyAlignment="1" applyProtection="1">
      <alignment horizontal="right" vertical="center" shrinkToFit="1"/>
      <protection locked="0"/>
    </xf>
    <xf numFmtId="177" fontId="34" fillId="4" borderId="133" xfId="31" applyNumberFormat="1" applyFont="1" applyFill="1" applyBorder="1" applyAlignment="1" applyProtection="1">
      <alignment horizontal="right" vertical="center" shrinkToFit="1"/>
      <protection locked="0"/>
    </xf>
    <xf numFmtId="177" fontId="34" fillId="4" borderId="146" xfId="31" applyNumberFormat="1" applyFont="1" applyFill="1" applyBorder="1" applyAlignment="1" applyProtection="1">
      <alignment horizontal="right" vertical="center" shrinkToFit="1"/>
      <protection locked="0"/>
    </xf>
    <xf numFmtId="177" fontId="34" fillId="4" borderId="130" xfId="31" applyNumberFormat="1" applyFont="1" applyFill="1" applyBorder="1" applyAlignment="1" applyProtection="1">
      <alignment horizontal="right" vertical="center" shrinkToFit="1"/>
      <protection locked="0"/>
    </xf>
    <xf numFmtId="177" fontId="34" fillId="4" borderId="128" xfId="31" applyNumberFormat="1" applyFont="1" applyFill="1" applyBorder="1" applyAlignment="1" applyProtection="1">
      <alignment horizontal="right" vertical="center" shrinkToFit="1"/>
      <protection locked="0"/>
    </xf>
    <xf numFmtId="177" fontId="34" fillId="4" borderId="131" xfId="31" applyNumberFormat="1" applyFont="1" applyFill="1" applyBorder="1" applyAlignment="1" applyProtection="1">
      <alignment horizontal="right" vertical="center" shrinkToFit="1"/>
      <protection locked="0"/>
    </xf>
    <xf numFmtId="177" fontId="34" fillId="4" borderId="132" xfId="31" applyNumberFormat="1" applyFont="1" applyFill="1" applyBorder="1" applyAlignment="1" applyProtection="1">
      <alignment horizontal="right" vertical="center" shrinkToFit="1"/>
      <protection locked="0"/>
    </xf>
    <xf numFmtId="0" fontId="34" fillId="0" borderId="89" xfId="31" applyFont="1" applyBorder="1" applyAlignment="1" applyProtection="1">
      <alignment horizontal="center" vertical="center" shrinkToFit="1"/>
      <protection locked="0"/>
    </xf>
    <xf numFmtId="187" fontId="34" fillId="4" borderId="133" xfId="31" applyNumberFormat="1" applyFont="1" applyFill="1" applyBorder="1" applyAlignment="1" applyProtection="1">
      <alignment horizontal="right" vertical="center" shrinkToFit="1"/>
      <protection locked="0"/>
    </xf>
    <xf numFmtId="0" fontId="34" fillId="4" borderId="128" xfId="31" applyFont="1" applyFill="1" applyBorder="1" applyAlignment="1" applyProtection="1">
      <alignment horizontal="left" vertical="center" shrinkToFit="1"/>
      <protection locked="0"/>
    </xf>
    <xf numFmtId="0" fontId="34" fillId="4" borderId="131" xfId="31" applyFont="1" applyFill="1" applyBorder="1" applyAlignment="1" applyProtection="1">
      <alignment horizontal="left" vertical="center" shrinkToFit="1"/>
      <protection locked="0"/>
    </xf>
    <xf numFmtId="177" fontId="34" fillId="4" borderId="13" xfId="31" applyNumberFormat="1" applyFont="1" applyFill="1" applyBorder="1" applyAlignment="1" applyProtection="1">
      <alignment horizontal="right" vertical="center" shrinkToFit="1"/>
      <protection locked="0"/>
    </xf>
    <xf numFmtId="177" fontId="34" fillId="4" borderId="83" xfId="31" applyNumberFormat="1" applyFont="1" applyFill="1" applyBorder="1" applyAlignment="1" applyProtection="1">
      <alignment horizontal="right" vertical="center" shrinkToFit="1"/>
      <protection locked="0"/>
    </xf>
    <xf numFmtId="177" fontId="34" fillId="4" borderId="85" xfId="31" applyNumberFormat="1" applyFont="1" applyFill="1" applyBorder="1" applyAlignment="1" applyProtection="1">
      <alignment horizontal="right" vertical="center" shrinkToFit="1"/>
      <protection locked="0"/>
    </xf>
    <xf numFmtId="0" fontId="34" fillId="6" borderId="69" xfId="31" applyFont="1" applyFill="1" applyBorder="1" applyAlignment="1" applyProtection="1">
      <alignment horizontal="center" vertical="center" wrapText="1" shrinkToFit="1"/>
      <protection locked="0"/>
    </xf>
    <xf numFmtId="0" fontId="34" fillId="6" borderId="17" xfId="31" applyFont="1" applyFill="1" applyBorder="1" applyAlignment="1" applyProtection="1">
      <alignment horizontal="center" vertical="center" shrinkToFit="1"/>
      <protection locked="0"/>
    </xf>
    <xf numFmtId="0" fontId="34" fillId="6" borderId="103" xfId="31" applyFont="1" applyFill="1" applyBorder="1" applyAlignment="1" applyProtection="1">
      <alignment horizontal="center" vertical="center" shrinkToFit="1"/>
      <protection locked="0"/>
    </xf>
    <xf numFmtId="0" fontId="34" fillId="6" borderId="102" xfId="31" applyFont="1" applyFill="1" applyBorder="1" applyAlignment="1" applyProtection="1">
      <alignment horizontal="center" vertical="center" shrinkToFit="1"/>
      <protection locked="0"/>
    </xf>
    <xf numFmtId="0" fontId="34" fillId="6" borderId="103" xfId="31" applyFont="1" applyFill="1" applyBorder="1" applyAlignment="1" applyProtection="1">
      <alignment horizontal="center" vertical="center"/>
      <protection locked="0"/>
    </xf>
    <xf numFmtId="0" fontId="34" fillId="3" borderId="120" xfId="31" applyFont="1" applyFill="1" applyBorder="1" applyAlignment="1" applyProtection="1">
      <alignment horizontal="left" vertical="center" shrinkToFit="1"/>
      <protection locked="0"/>
    </xf>
    <xf numFmtId="0" fontId="34" fillId="3" borderId="121" xfId="31" applyFont="1" applyFill="1" applyBorder="1" applyAlignment="1" applyProtection="1">
      <alignment horizontal="left" vertical="center" shrinkToFit="1"/>
      <protection locked="0"/>
    </xf>
    <xf numFmtId="0" fontId="34" fillId="3" borderId="123" xfId="31" applyFont="1" applyFill="1" applyBorder="1" applyAlignment="1" applyProtection="1">
      <alignment horizontal="left" vertical="center" shrinkToFit="1"/>
      <protection locked="0"/>
    </xf>
    <xf numFmtId="177" fontId="34" fillId="3" borderId="120" xfId="31" applyNumberFormat="1" applyFont="1" applyFill="1" applyBorder="1" applyAlignment="1" applyProtection="1">
      <alignment horizontal="right" vertical="center" shrinkToFit="1"/>
      <protection locked="0"/>
    </xf>
    <xf numFmtId="177" fontId="34" fillId="3" borderId="121" xfId="31" applyNumberFormat="1" applyFont="1" applyFill="1" applyBorder="1" applyAlignment="1" applyProtection="1">
      <alignment horizontal="right" vertical="center" shrinkToFit="1"/>
      <protection locked="0"/>
    </xf>
    <xf numFmtId="177" fontId="34" fillId="3" borderId="122" xfId="31" applyNumberFormat="1" applyFont="1" applyFill="1" applyBorder="1" applyAlignment="1" applyProtection="1">
      <alignment horizontal="right" vertical="center" shrinkToFit="1"/>
      <protection locked="0"/>
    </xf>
    <xf numFmtId="0" fontId="34" fillId="3" borderId="122" xfId="31" applyFont="1" applyFill="1" applyBorder="1" applyAlignment="1" applyProtection="1">
      <alignment horizontal="left" vertical="center" shrinkToFit="1"/>
      <protection locked="0"/>
    </xf>
    <xf numFmtId="177" fontId="34" fillId="0" borderId="110" xfId="31" applyNumberFormat="1" applyFont="1" applyBorder="1" applyAlignment="1" applyProtection="1">
      <alignment horizontal="right" vertical="center" shrinkToFit="1"/>
      <protection locked="0"/>
    </xf>
    <xf numFmtId="0" fontId="34" fillId="0" borderId="110" xfId="31" applyFont="1" applyBorder="1" applyAlignment="1" applyProtection="1">
      <alignment horizontal="left" vertical="center" shrinkToFit="1"/>
      <protection locked="0"/>
    </xf>
    <xf numFmtId="0" fontId="34" fillId="0" borderId="116" xfId="31" applyFont="1" applyBorder="1" applyAlignment="1" applyProtection="1">
      <alignment horizontal="left" vertical="center" shrinkToFit="1"/>
      <protection locked="0"/>
    </xf>
    <xf numFmtId="0" fontId="34" fillId="0" borderId="105" xfId="31" applyFont="1" applyBorder="1" applyAlignment="1" applyProtection="1">
      <alignment horizontal="left" vertical="center" shrinkToFit="1"/>
      <protection locked="0"/>
    </xf>
    <xf numFmtId="0" fontId="34" fillId="0" borderId="106" xfId="31" applyFont="1" applyBorder="1" applyAlignment="1" applyProtection="1">
      <alignment horizontal="left" vertical="center" shrinkToFit="1"/>
      <protection locked="0"/>
    </xf>
    <xf numFmtId="0" fontId="34" fillId="0" borderId="107" xfId="31" applyFont="1" applyBorder="1" applyAlignment="1" applyProtection="1">
      <alignment horizontal="left" vertical="center" shrinkToFit="1"/>
      <protection locked="0"/>
    </xf>
    <xf numFmtId="177" fontId="34" fillId="0" borderId="109" xfId="31" applyNumberFormat="1" applyFont="1" applyBorder="1" applyAlignment="1" applyProtection="1">
      <alignment horizontal="right" vertical="center" shrinkToFit="1"/>
      <protection locked="0"/>
    </xf>
    <xf numFmtId="0" fontId="34" fillId="0" borderId="120" xfId="31" applyFont="1" applyBorder="1" applyAlignment="1" applyProtection="1">
      <alignment horizontal="left" vertical="center" shrinkToFit="1"/>
      <protection locked="0"/>
    </xf>
    <xf numFmtId="0" fontId="34" fillId="0" borderId="121" xfId="31" applyFont="1" applyBorder="1" applyAlignment="1" applyProtection="1">
      <alignment horizontal="left" vertical="center" shrinkToFit="1"/>
      <protection locked="0"/>
    </xf>
    <xf numFmtId="0" fontId="34" fillId="0" borderId="122" xfId="31" applyFont="1" applyBorder="1" applyAlignment="1" applyProtection="1">
      <alignment horizontal="left" vertical="center" shrinkToFit="1"/>
      <protection locked="0"/>
    </xf>
    <xf numFmtId="177" fontId="34" fillId="0" borderId="124" xfId="31" applyNumberFormat="1" applyFont="1" applyBorder="1" applyAlignment="1" applyProtection="1">
      <alignment horizontal="right" vertical="center" shrinkToFit="1"/>
      <protection locked="0"/>
    </xf>
    <xf numFmtId="177" fontId="34" fillId="0" borderId="120" xfId="31" applyNumberFormat="1" applyFont="1" applyBorder="1" applyAlignment="1" applyProtection="1">
      <alignment horizontal="right" vertical="center" shrinkToFit="1"/>
      <protection locked="0"/>
    </xf>
    <xf numFmtId="177" fontId="34" fillId="0" borderId="121" xfId="31" applyNumberFormat="1" applyFont="1" applyBorder="1" applyAlignment="1" applyProtection="1">
      <alignment horizontal="right" vertical="center" shrinkToFit="1"/>
      <protection locked="0"/>
    </xf>
    <xf numFmtId="177" fontId="34" fillId="0" borderId="125" xfId="31" applyNumberFormat="1" applyFont="1" applyBorder="1" applyAlignment="1" applyProtection="1">
      <alignment horizontal="right" vertical="center" shrinkToFit="1"/>
      <protection locked="0"/>
    </xf>
    <xf numFmtId="0" fontId="34" fillId="3" borderId="147" xfId="31" applyFont="1" applyFill="1" applyBorder="1" applyAlignment="1" applyProtection="1">
      <alignment horizontal="left" vertical="center" shrinkToFit="1"/>
      <protection locked="0"/>
    </xf>
    <xf numFmtId="0" fontId="34" fillId="3" borderId="148" xfId="31" applyFont="1" applyFill="1" applyBorder="1" applyAlignment="1" applyProtection="1">
      <alignment horizontal="left" vertical="center" shrinkToFit="1"/>
      <protection locked="0"/>
    </xf>
    <xf numFmtId="0" fontId="34" fillId="3" borderId="149" xfId="31" applyFont="1" applyFill="1" applyBorder="1" applyAlignment="1" applyProtection="1">
      <alignment horizontal="left" vertical="center" shrinkToFit="1"/>
      <protection locked="0"/>
    </xf>
    <xf numFmtId="177" fontId="34" fillId="3" borderId="134" xfId="31" applyNumberFormat="1" applyFont="1" applyFill="1" applyBorder="1" applyAlignment="1" applyProtection="1">
      <alignment horizontal="right" vertical="center" shrinkToFit="1"/>
      <protection locked="0"/>
    </xf>
    <xf numFmtId="177" fontId="34" fillId="3" borderId="135" xfId="31" applyNumberFormat="1" applyFont="1" applyFill="1" applyBorder="1" applyAlignment="1" applyProtection="1">
      <alignment horizontal="right" vertical="center" shrinkToFit="1"/>
      <protection locked="0"/>
    </xf>
    <xf numFmtId="0" fontId="34" fillId="3" borderId="135" xfId="31" applyFont="1" applyFill="1" applyBorder="1" applyAlignment="1" applyProtection="1">
      <alignment horizontal="left" vertical="center" shrinkToFit="1"/>
      <protection locked="0"/>
    </xf>
    <xf numFmtId="0" fontId="34" fillId="3" borderId="138" xfId="31" applyFont="1" applyFill="1" applyBorder="1" applyAlignment="1" applyProtection="1">
      <alignment horizontal="left" vertical="center" shrinkToFit="1"/>
      <protection locked="0"/>
    </xf>
    <xf numFmtId="177" fontId="34" fillId="4" borderId="150" xfId="31" applyNumberFormat="1" applyFont="1" applyFill="1" applyBorder="1" applyAlignment="1" applyProtection="1">
      <alignment horizontal="right" vertical="center" shrinkToFit="1"/>
      <protection locked="0"/>
    </xf>
    <xf numFmtId="177" fontId="34" fillId="4" borderId="151" xfId="31" applyNumberFormat="1" applyFont="1" applyFill="1" applyBorder="1" applyAlignment="1" applyProtection="1">
      <alignment horizontal="right" vertical="center" shrinkToFit="1"/>
      <protection locked="0"/>
    </xf>
    <xf numFmtId="177" fontId="34" fillId="4" borderId="152" xfId="31" applyNumberFormat="1" applyFont="1" applyFill="1" applyBorder="1" applyAlignment="1" applyProtection="1">
      <alignment horizontal="right" vertical="center" shrinkToFit="1"/>
      <protection locked="0"/>
    </xf>
    <xf numFmtId="177" fontId="34" fillId="4" borderId="29" xfId="31" applyNumberFormat="1" applyFont="1" applyFill="1" applyBorder="1" applyAlignment="1" applyProtection="1">
      <alignment horizontal="right" vertical="center" shrinkToFit="1"/>
      <protection locked="0"/>
    </xf>
    <xf numFmtId="177" fontId="34" fillId="4" borderId="84" xfId="31" applyNumberFormat="1" applyFont="1" applyFill="1" applyBorder="1" applyAlignment="1" applyProtection="1">
      <alignment horizontal="right" vertical="center" shrinkToFit="1"/>
      <protection locked="0"/>
    </xf>
    <xf numFmtId="0" fontId="34" fillId="3" borderId="27" xfId="31" applyFont="1" applyFill="1" applyBorder="1" applyAlignment="1">
      <alignment horizontal="center" vertical="center"/>
      <protection/>
    </xf>
    <xf numFmtId="0" fontId="34" fillId="3" borderId="35" xfId="31" applyFont="1" applyFill="1" applyBorder="1" applyAlignment="1">
      <alignment horizontal="center" vertical="center"/>
      <protection/>
    </xf>
    <xf numFmtId="0" fontId="34" fillId="3" borderId="36" xfId="31" applyFont="1" applyFill="1" applyBorder="1" applyAlignment="1">
      <alignment horizontal="center" vertical="center"/>
      <protection/>
    </xf>
    <xf numFmtId="0" fontId="34" fillId="3" borderId="82" xfId="31" applyFont="1" applyFill="1" applyBorder="1" applyAlignment="1">
      <alignment horizontal="center" vertical="center"/>
      <protection/>
    </xf>
    <xf numFmtId="0" fontId="34" fillId="3" borderId="9" xfId="31" applyFont="1" applyFill="1" applyBorder="1" applyAlignment="1">
      <alignment vertical="center"/>
      <protection/>
    </xf>
    <xf numFmtId="0" fontId="34" fillId="3" borderId="48" xfId="31" applyFont="1" applyFill="1" applyBorder="1" applyAlignment="1">
      <alignment vertical="center"/>
      <protection/>
    </xf>
    <xf numFmtId="0" fontId="34" fillId="3" borderId="34" xfId="31" applyFont="1" applyFill="1" applyBorder="1" applyAlignment="1">
      <alignment vertical="center"/>
      <protection/>
    </xf>
    <xf numFmtId="177" fontId="34" fillId="3" borderId="28" xfId="33" applyNumberFormat="1" applyFont="1" applyFill="1" applyBorder="1" applyAlignment="1">
      <alignment horizontal="right" vertical="center" shrinkToFit="1"/>
      <protection/>
    </xf>
    <xf numFmtId="177" fontId="34" fillId="3" borderId="48" xfId="33" applyNumberFormat="1" applyFont="1" applyFill="1" applyBorder="1" applyAlignment="1">
      <alignment horizontal="right" vertical="center" shrinkToFit="1"/>
      <protection/>
    </xf>
    <xf numFmtId="177" fontId="34" fillId="3" borderId="98" xfId="33" applyNumberFormat="1" applyFont="1" applyFill="1" applyBorder="1" applyAlignment="1">
      <alignment horizontal="right" vertical="center" shrinkToFit="1"/>
      <protection/>
    </xf>
    <xf numFmtId="177" fontId="34" fillId="3" borderId="97" xfId="33" applyNumberFormat="1" applyFont="1" applyFill="1" applyBorder="1" applyAlignment="1">
      <alignment horizontal="right" vertical="center" shrinkToFit="1"/>
      <protection/>
    </xf>
    <xf numFmtId="187" fontId="34" fillId="3" borderId="97" xfId="33" applyNumberFormat="1" applyFont="1" applyFill="1" applyBorder="1" applyAlignment="1">
      <alignment horizontal="right" vertical="center" shrinkToFit="1"/>
      <protection/>
    </xf>
    <xf numFmtId="187" fontId="34" fillId="3" borderId="48" xfId="33" applyNumberFormat="1" applyFont="1" applyFill="1" applyBorder="1" applyAlignment="1">
      <alignment horizontal="right" vertical="center" shrinkToFit="1"/>
      <protection/>
    </xf>
    <xf numFmtId="187" fontId="34" fillId="3" borderId="76" xfId="33" applyNumberFormat="1" applyFont="1" applyFill="1" applyBorder="1" applyAlignment="1">
      <alignment horizontal="right" vertical="center" shrinkToFit="1"/>
      <protection/>
    </xf>
    <xf numFmtId="0" fontId="34" fillId="3" borderId="9" xfId="31" applyFont="1" applyFill="1" applyBorder="1" applyAlignment="1">
      <alignment horizontal="center" vertical="top"/>
      <protection/>
    </xf>
    <xf numFmtId="0" fontId="34" fillId="3" borderId="48" xfId="31" applyFont="1" applyFill="1" applyBorder="1" applyAlignment="1">
      <alignment horizontal="center" vertical="top"/>
      <protection/>
    </xf>
    <xf numFmtId="0" fontId="34" fillId="3" borderId="7" xfId="31" applyFont="1" applyFill="1" applyBorder="1" applyAlignment="1">
      <alignment horizontal="center" vertical="top"/>
      <protection/>
    </xf>
    <xf numFmtId="0" fontId="34" fillId="3" borderId="0" xfId="31" applyFont="1" applyFill="1" applyAlignment="1">
      <alignment horizontal="center" vertical="top"/>
      <protection/>
    </xf>
    <xf numFmtId="0" fontId="34" fillId="3" borderId="18" xfId="31" applyFont="1" applyFill="1" applyBorder="1" applyAlignment="1">
      <alignment horizontal="center" vertical="top"/>
      <protection/>
    </xf>
    <xf numFmtId="0" fontId="34" fillId="3" borderId="40" xfId="31" applyFont="1" applyFill="1" applyBorder="1" applyAlignment="1">
      <alignment horizontal="center" vertical="top"/>
      <protection/>
    </xf>
    <xf numFmtId="0" fontId="34" fillId="3" borderId="22" xfId="31" applyFont="1" applyFill="1" applyBorder="1" applyAlignment="1">
      <alignment horizontal="center" vertical="center"/>
      <protection/>
    </xf>
    <xf numFmtId="0" fontId="34" fillId="3" borderId="24" xfId="31" applyFont="1" applyFill="1" applyBorder="1" applyAlignment="1">
      <alignment horizontal="center" vertical="center"/>
      <protection/>
    </xf>
    <xf numFmtId="0" fontId="34" fillId="4" borderId="85" xfId="31" applyFont="1" applyFill="1" applyBorder="1" applyAlignment="1" applyProtection="1">
      <alignment horizontal="left" vertical="center" shrinkToFit="1"/>
      <protection locked="0"/>
    </xf>
    <xf numFmtId="0" fontId="34" fillId="3" borderId="50" xfId="31" applyFont="1" applyFill="1" applyBorder="1" applyAlignment="1">
      <alignment horizontal="left" vertical="center" wrapText="1"/>
      <protection/>
    </xf>
    <xf numFmtId="0" fontId="34" fillId="3" borderId="0" xfId="32" applyFont="1" applyFill="1" applyAlignment="1">
      <alignment horizontal="left" vertical="center"/>
      <protection/>
    </xf>
    <xf numFmtId="0" fontId="34" fillId="3" borderId="18" xfId="31" applyFont="1" applyFill="1" applyBorder="1" applyAlignment="1">
      <alignment horizontal="center" vertical="center"/>
      <protection/>
    </xf>
    <xf numFmtId="0" fontId="34" fillId="3" borderId="40" xfId="31" applyFont="1" applyFill="1" applyBorder="1" applyAlignment="1">
      <alignment horizontal="center" vertical="center"/>
      <protection/>
    </xf>
    <xf numFmtId="0" fontId="34" fillId="3" borderId="72" xfId="31" applyFont="1" applyFill="1" applyBorder="1" applyAlignment="1">
      <alignment horizontal="center" vertical="center"/>
      <protection/>
    </xf>
    <xf numFmtId="187" fontId="34" fillId="3" borderId="96" xfId="33" applyNumberFormat="1" applyFont="1" applyFill="1" applyBorder="1" applyAlignment="1">
      <alignment horizontal="right" vertical="center" shrinkToFit="1"/>
      <protection/>
    </xf>
    <xf numFmtId="187" fontId="34" fillId="3" borderId="67" xfId="33" applyNumberFormat="1" applyFont="1" applyFill="1" applyBorder="1" applyAlignment="1">
      <alignment horizontal="right" vertical="center" shrinkToFit="1"/>
      <protection/>
    </xf>
    <xf numFmtId="0" fontId="34" fillId="3" borderId="57" xfId="31" applyFont="1" applyFill="1" applyBorder="1" applyAlignment="1">
      <alignment vertical="center"/>
      <protection/>
    </xf>
    <xf numFmtId="0" fontId="34" fillId="3" borderId="0" xfId="31" applyFont="1" applyFill="1" applyAlignment="1">
      <alignment vertical="center"/>
      <protection/>
    </xf>
    <xf numFmtId="0" fontId="34" fillId="3" borderId="64" xfId="31" applyFont="1" applyFill="1" applyBorder="1" applyAlignment="1">
      <alignment vertical="center"/>
      <protection/>
    </xf>
    <xf numFmtId="177" fontId="34" fillId="3" borderId="153" xfId="33" applyNumberFormat="1" applyFont="1" applyFill="1" applyBorder="1" applyAlignment="1">
      <alignment horizontal="right" vertical="center" shrinkToFit="1"/>
      <protection/>
    </xf>
    <xf numFmtId="177" fontId="34" fillId="3" borderId="95" xfId="33" applyNumberFormat="1" applyFont="1" applyFill="1" applyBorder="1" applyAlignment="1">
      <alignment horizontal="right" vertical="center" shrinkToFit="1"/>
      <protection/>
    </xf>
    <xf numFmtId="187" fontId="34" fillId="3" borderId="95" xfId="33" applyNumberFormat="1" applyFont="1" applyFill="1" applyBorder="1" applyAlignment="1">
      <alignment horizontal="right" vertical="center" shrinkToFit="1"/>
      <protection/>
    </xf>
    <xf numFmtId="187" fontId="34" fillId="3" borderId="154" xfId="33" applyNumberFormat="1" applyFont="1" applyFill="1" applyBorder="1" applyAlignment="1">
      <alignment horizontal="right" vertical="center" shrinkToFit="1"/>
      <protection/>
    </xf>
    <xf numFmtId="0" fontId="34" fillId="3" borderId="28" xfId="31" applyFont="1" applyFill="1" applyBorder="1" applyAlignment="1">
      <alignment vertical="center"/>
      <protection/>
    </xf>
    <xf numFmtId="177" fontId="34" fillId="3" borderId="155" xfId="33" applyNumberFormat="1" applyFont="1" applyFill="1" applyBorder="1" applyAlignment="1">
      <alignment horizontal="right" vertical="center" shrinkToFit="1"/>
      <protection/>
    </xf>
    <xf numFmtId="177" fontId="34" fillId="3" borderId="99" xfId="33" applyNumberFormat="1" applyFont="1" applyFill="1" applyBorder="1" applyAlignment="1">
      <alignment horizontal="right" vertical="center" shrinkToFit="1"/>
      <protection/>
    </xf>
    <xf numFmtId="187" fontId="34" fillId="3" borderId="99" xfId="33" applyNumberFormat="1" applyFont="1" applyFill="1" applyBorder="1" applyAlignment="1">
      <alignment horizontal="right" vertical="center" shrinkToFit="1"/>
      <protection/>
    </xf>
    <xf numFmtId="187" fontId="34" fillId="3" borderId="156" xfId="33" applyNumberFormat="1" applyFont="1" applyFill="1" applyBorder="1" applyAlignment="1">
      <alignment horizontal="right" vertical="center" shrinkToFit="1"/>
      <protection/>
    </xf>
    <xf numFmtId="0" fontId="34" fillId="3" borderId="7" xfId="31" applyFont="1" applyFill="1" applyBorder="1" applyAlignment="1">
      <alignment horizontal="left" vertical="center"/>
      <protection/>
    </xf>
    <xf numFmtId="0" fontId="34" fillId="3" borderId="0" xfId="31" applyFont="1" applyFill="1" applyAlignment="1">
      <alignment horizontal="left" vertical="center"/>
      <protection/>
    </xf>
    <xf numFmtId="0" fontId="34" fillId="3" borderId="64" xfId="31" applyFont="1" applyFill="1" applyBorder="1" applyAlignment="1">
      <alignment horizontal="left" vertical="center"/>
      <protection/>
    </xf>
    <xf numFmtId="177" fontId="34" fillId="3" borderId="57" xfId="32" applyNumberFormat="1" applyFont="1" applyFill="1" applyBorder="1" applyAlignment="1">
      <alignment horizontal="right" vertical="center" shrinkToFit="1"/>
      <protection/>
    </xf>
    <xf numFmtId="177" fontId="34" fillId="3" borderId="0" xfId="32" applyNumberFormat="1" applyFont="1" applyFill="1" applyAlignment="1">
      <alignment horizontal="right" vertical="center" shrinkToFit="1"/>
      <protection/>
    </xf>
    <xf numFmtId="177" fontId="34" fillId="3" borderId="93" xfId="32" applyNumberFormat="1" applyFont="1" applyFill="1" applyBorder="1" applyAlignment="1">
      <alignment horizontal="right" vertical="center" shrinkToFit="1"/>
      <protection/>
    </xf>
    <xf numFmtId="177" fontId="34" fillId="3" borderId="92" xfId="32" applyNumberFormat="1" applyFont="1" applyFill="1" applyBorder="1" applyAlignment="1">
      <alignment horizontal="right" vertical="center" shrinkToFit="1"/>
      <protection/>
    </xf>
    <xf numFmtId="187" fontId="34" fillId="3" borderId="92" xfId="32" applyNumberFormat="1" applyFont="1" applyFill="1" applyBorder="1" applyAlignment="1">
      <alignment horizontal="right" vertical="center" shrinkToFit="1"/>
      <protection/>
    </xf>
    <xf numFmtId="187" fontId="34" fillId="3" borderId="0" xfId="32" applyNumberFormat="1" applyFont="1" applyFill="1" applyAlignment="1">
      <alignment horizontal="right" vertical="center" shrinkToFit="1"/>
      <protection/>
    </xf>
    <xf numFmtId="187" fontId="34" fillId="3" borderId="56" xfId="32" applyNumberFormat="1" applyFont="1" applyFill="1" applyBorder="1" applyAlignment="1">
      <alignment horizontal="right" vertical="center" shrinkToFit="1"/>
      <protection/>
    </xf>
    <xf numFmtId="187" fontId="34" fillId="3" borderId="157" xfId="33" applyNumberFormat="1" applyFont="1" applyFill="1" applyBorder="1" applyAlignment="1">
      <alignment horizontal="right" vertical="center" shrinkToFit="1"/>
      <protection/>
    </xf>
    <xf numFmtId="187" fontId="34" fillId="3" borderId="11" xfId="33" applyNumberFormat="1" applyFont="1" applyFill="1" applyBorder="1" applyAlignment="1">
      <alignment horizontal="right" vertical="center" shrinkToFit="1"/>
      <protection/>
    </xf>
    <xf numFmtId="0" fontId="34" fillId="3" borderId="28" xfId="31" applyFont="1" applyFill="1" applyBorder="1" applyAlignment="1">
      <alignment horizontal="center" vertical="center" textRotation="255" wrapText="1"/>
      <protection/>
    </xf>
    <xf numFmtId="0" fontId="34" fillId="3" borderId="34" xfId="31" applyFont="1" applyFill="1" applyBorder="1" applyAlignment="1">
      <alignment horizontal="center" vertical="center" textRotation="255" wrapText="1"/>
      <protection/>
    </xf>
    <xf numFmtId="0" fontId="34" fillId="3" borderId="57" xfId="31" applyFont="1" applyFill="1" applyBorder="1" applyAlignment="1">
      <alignment horizontal="center" vertical="center" textRotation="255" wrapText="1"/>
      <protection/>
    </xf>
    <xf numFmtId="0" fontId="34" fillId="3" borderId="64" xfId="31" applyFont="1" applyFill="1" applyBorder="1" applyAlignment="1">
      <alignment horizontal="center" vertical="center" textRotation="255" wrapText="1"/>
      <protection/>
    </xf>
    <xf numFmtId="0" fontId="34" fillId="3" borderId="26" xfId="31" applyFont="1" applyFill="1" applyBorder="1" applyAlignment="1">
      <alignment horizontal="center" vertical="center" textRotation="255" wrapText="1"/>
      <protection/>
    </xf>
    <xf numFmtId="0" fontId="34" fillId="3" borderId="37" xfId="31" applyFont="1" applyFill="1" applyBorder="1" applyAlignment="1">
      <alignment horizontal="center" vertical="center" textRotation="255" wrapText="1"/>
      <protection/>
    </xf>
    <xf numFmtId="0" fontId="34" fillId="3" borderId="9" xfId="31" applyFont="1" applyFill="1" applyBorder="1" applyAlignment="1">
      <alignment horizontal="center" vertical="center" textRotation="255" shrinkToFit="1"/>
      <protection/>
    </xf>
    <xf numFmtId="0" fontId="34" fillId="3" borderId="34" xfId="31" applyFont="1" applyFill="1" applyBorder="1" applyAlignment="1">
      <alignment horizontal="center" vertical="center" textRotation="255" shrinkToFit="1"/>
      <protection/>
    </xf>
    <xf numFmtId="0" fontId="34" fillId="3" borderId="7" xfId="31" applyFont="1" applyFill="1" applyBorder="1" applyAlignment="1">
      <alignment horizontal="center" vertical="center" textRotation="255" shrinkToFit="1"/>
      <protection/>
    </xf>
    <xf numFmtId="0" fontId="34" fillId="3" borderId="64" xfId="31" applyFont="1" applyFill="1" applyBorder="1" applyAlignment="1">
      <alignment horizontal="center" vertical="center" textRotation="255" shrinkToFit="1"/>
      <protection/>
    </xf>
    <xf numFmtId="0" fontId="34" fillId="3" borderId="18" xfId="31" applyFont="1" applyFill="1" applyBorder="1" applyAlignment="1">
      <alignment horizontal="center" vertical="center" textRotation="255" shrinkToFit="1"/>
      <protection/>
    </xf>
    <xf numFmtId="0" fontId="34" fillId="3" borderId="37" xfId="31" applyFont="1" applyFill="1" applyBorder="1" applyAlignment="1">
      <alignment horizontal="center" vertical="center" textRotation="255" shrinkToFit="1"/>
      <protection/>
    </xf>
    <xf numFmtId="177" fontId="34" fillId="3" borderId="57" xfId="33" applyNumberFormat="1" applyFont="1" applyFill="1" applyBorder="1" applyAlignment="1">
      <alignment horizontal="right" vertical="center" shrinkToFit="1"/>
      <protection/>
    </xf>
    <xf numFmtId="177" fontId="34" fillId="3" borderId="0" xfId="33" applyNumberFormat="1" applyFont="1" applyFill="1" applyAlignment="1">
      <alignment horizontal="right" vertical="center" shrinkToFit="1"/>
      <protection/>
    </xf>
    <xf numFmtId="177" fontId="34" fillId="3" borderId="93" xfId="33" applyNumberFormat="1" applyFont="1" applyFill="1" applyBorder="1" applyAlignment="1">
      <alignment horizontal="right" vertical="center" shrinkToFit="1"/>
      <protection/>
    </xf>
    <xf numFmtId="177" fontId="34" fillId="3" borderId="92" xfId="33" applyNumberFormat="1" applyFont="1" applyFill="1" applyBorder="1" applyAlignment="1">
      <alignment horizontal="right" vertical="center" shrinkToFit="1"/>
      <protection/>
    </xf>
    <xf numFmtId="187" fontId="34" fillId="3" borderId="92" xfId="33" applyNumberFormat="1" applyFont="1" applyFill="1" applyBorder="1" applyAlignment="1">
      <alignment horizontal="right" vertical="center" shrinkToFit="1"/>
      <protection/>
    </xf>
    <xf numFmtId="187" fontId="34" fillId="3" borderId="0" xfId="33" applyNumberFormat="1" applyFont="1" applyFill="1" applyAlignment="1">
      <alignment horizontal="right" vertical="center" shrinkToFit="1"/>
      <protection/>
    </xf>
    <xf numFmtId="187" fontId="34" fillId="3" borderId="56" xfId="33" applyNumberFormat="1" applyFont="1" applyFill="1" applyBorder="1" applyAlignment="1">
      <alignment horizontal="right" vertical="center" shrinkToFit="1"/>
      <protection/>
    </xf>
    <xf numFmtId="0" fontId="34" fillId="3" borderId="40" xfId="31" applyFont="1" applyFill="1" applyBorder="1" applyAlignment="1">
      <alignment vertical="center"/>
      <protection/>
    </xf>
    <xf numFmtId="0" fontId="34" fillId="3" borderId="37" xfId="31" applyFont="1" applyFill="1" applyBorder="1" applyAlignment="1">
      <alignment vertical="center"/>
      <protection/>
    </xf>
    <xf numFmtId="0" fontId="2" fillId="3" borderId="57" xfId="31" applyFont="1" applyFill="1" applyBorder="1" applyAlignment="1">
      <alignment vertical="center" shrinkToFit="1"/>
      <protection/>
    </xf>
    <xf numFmtId="0" fontId="2" fillId="3" borderId="0" xfId="31" applyFont="1" applyFill="1" applyAlignment="1">
      <alignment vertical="center" shrinkToFit="1"/>
      <protection/>
    </xf>
    <xf numFmtId="0" fontId="2" fillId="3" borderId="64" xfId="31" applyFont="1" applyFill="1" applyBorder="1" applyAlignment="1">
      <alignment vertical="center" shrinkToFit="1"/>
      <protection/>
    </xf>
    <xf numFmtId="0" fontId="34" fillId="3" borderId="27" xfId="33" applyFont="1" applyFill="1" applyBorder="1" applyAlignment="1">
      <alignment horizontal="center" vertical="center"/>
      <protection/>
    </xf>
    <xf numFmtId="0" fontId="34" fillId="3" borderId="35" xfId="33" applyFont="1" applyFill="1" applyBorder="1" applyAlignment="1">
      <alignment horizontal="center" vertical="center"/>
      <protection/>
    </xf>
    <xf numFmtId="0" fontId="34" fillId="3" borderId="82" xfId="33" applyFont="1" applyFill="1" applyBorder="1" applyAlignment="1">
      <alignment horizontal="center" vertical="center"/>
      <protection/>
    </xf>
    <xf numFmtId="0" fontId="34" fillId="3" borderId="26" xfId="31" applyFont="1" applyFill="1" applyBorder="1" applyAlignment="1">
      <alignment vertical="center"/>
      <protection/>
    </xf>
    <xf numFmtId="0" fontId="34" fillId="3" borderId="57" xfId="31" applyFont="1" applyFill="1" applyBorder="1" applyAlignment="1">
      <alignment vertical="center" shrinkToFit="1"/>
      <protection/>
    </xf>
    <xf numFmtId="0" fontId="34" fillId="3" borderId="0" xfId="31" applyFont="1" applyFill="1" applyAlignment="1">
      <alignment vertical="center" shrinkToFit="1"/>
      <protection/>
    </xf>
    <xf numFmtId="0" fontId="34" fillId="3" borderId="64" xfId="31" applyFont="1" applyFill="1" applyBorder="1" applyAlignment="1">
      <alignment vertical="center" shrinkToFit="1"/>
      <protection/>
    </xf>
    <xf numFmtId="0" fontId="34" fillId="3" borderId="35" xfId="31" applyFont="1" applyFill="1" applyBorder="1" applyAlignment="1">
      <alignment horizontal="center" vertical="center" wrapText="1"/>
      <protection/>
    </xf>
    <xf numFmtId="177" fontId="34" fillId="3" borderId="27" xfId="33" applyNumberFormat="1" applyFont="1" applyFill="1" applyBorder="1" applyAlignment="1">
      <alignment horizontal="right" vertical="center" shrinkToFit="1"/>
      <protection/>
    </xf>
    <xf numFmtId="177" fontId="34" fillId="3" borderId="35" xfId="33" applyNumberFormat="1" applyFont="1" applyFill="1" applyBorder="1" applyAlignment="1">
      <alignment horizontal="right" vertical="center" shrinkToFit="1"/>
      <protection/>
    </xf>
    <xf numFmtId="177" fontId="34" fillId="3" borderId="158" xfId="33" applyNumberFormat="1" applyFont="1" applyFill="1" applyBorder="1" applyAlignment="1">
      <alignment horizontal="right" vertical="center" shrinkToFit="1"/>
      <protection/>
    </xf>
    <xf numFmtId="177" fontId="34" fillId="3" borderId="159" xfId="33" applyNumberFormat="1" applyFont="1" applyFill="1" applyBorder="1" applyAlignment="1">
      <alignment horizontal="right" vertical="center" shrinkToFit="1"/>
      <protection/>
    </xf>
    <xf numFmtId="177" fontId="34" fillId="3" borderId="160" xfId="33" applyNumberFormat="1" applyFont="1" applyFill="1" applyBorder="1" applyAlignment="1">
      <alignment horizontal="right" vertical="center" shrinkToFit="1"/>
      <protection/>
    </xf>
    <xf numFmtId="177" fontId="34" fillId="3" borderId="161" xfId="33" applyNumberFormat="1" applyFont="1" applyFill="1" applyBorder="1" applyAlignment="1">
      <alignment horizontal="right" vertical="center" shrinkToFit="1"/>
      <protection/>
    </xf>
    <xf numFmtId="177" fontId="34" fillId="3" borderId="162" xfId="33" applyNumberFormat="1" applyFont="1" applyFill="1" applyBorder="1" applyAlignment="1">
      <alignment horizontal="right" vertical="center" shrinkToFit="1"/>
      <protection/>
    </xf>
    <xf numFmtId="177" fontId="34" fillId="3" borderId="91" xfId="33" applyNumberFormat="1" applyFont="1" applyFill="1" applyBorder="1" applyAlignment="1">
      <alignment horizontal="right" vertical="center" shrinkToFit="1"/>
      <protection/>
    </xf>
    <xf numFmtId="177" fontId="34" fillId="3" borderId="40" xfId="33" applyNumberFormat="1" applyFont="1" applyFill="1" applyBorder="1" applyAlignment="1">
      <alignment horizontal="right" vertical="center" shrinkToFit="1"/>
      <protection/>
    </xf>
    <xf numFmtId="177" fontId="34" fillId="3" borderId="90" xfId="33" applyNumberFormat="1" applyFont="1" applyFill="1" applyBorder="1" applyAlignment="1">
      <alignment horizontal="right" vertical="center" shrinkToFit="1"/>
      <protection/>
    </xf>
    <xf numFmtId="187" fontId="34" fillId="3" borderId="91" xfId="33" applyNumberFormat="1" applyFont="1" applyFill="1" applyBorder="1" applyAlignment="1">
      <alignment horizontal="right" vertical="center" shrinkToFit="1"/>
      <protection/>
    </xf>
    <xf numFmtId="187" fontId="34" fillId="3" borderId="40" xfId="33" applyNumberFormat="1" applyFont="1" applyFill="1" applyBorder="1" applyAlignment="1">
      <alignment horizontal="right" vertical="center" shrinkToFit="1"/>
      <protection/>
    </xf>
    <xf numFmtId="187" fontId="34" fillId="3" borderId="72" xfId="33" applyNumberFormat="1" applyFont="1" applyFill="1" applyBorder="1" applyAlignment="1">
      <alignment horizontal="right" vertical="center" shrinkToFit="1"/>
      <protection/>
    </xf>
    <xf numFmtId="0" fontId="34" fillId="3" borderId="9" xfId="31" applyFont="1" applyFill="1" applyBorder="1" applyAlignment="1">
      <alignment horizontal="center" vertical="top" wrapText="1"/>
      <protection/>
    </xf>
    <xf numFmtId="0" fontId="34" fillId="3" borderId="48" xfId="31" applyFont="1" applyFill="1" applyBorder="1" applyAlignment="1">
      <alignment horizontal="center" vertical="top" wrapText="1"/>
      <protection/>
    </xf>
    <xf numFmtId="0" fontId="34" fillId="3" borderId="34" xfId="31" applyFont="1" applyFill="1" applyBorder="1" applyAlignment="1">
      <alignment horizontal="center" vertical="top" wrapText="1"/>
      <protection/>
    </xf>
    <xf numFmtId="0" fontId="34" fillId="3" borderId="7" xfId="31" applyFont="1" applyFill="1" applyBorder="1" applyAlignment="1">
      <alignment horizontal="center" vertical="top" wrapText="1"/>
      <protection/>
    </xf>
    <xf numFmtId="0" fontId="34" fillId="3" borderId="0" xfId="31" applyFont="1" applyFill="1" applyAlignment="1">
      <alignment horizontal="center" vertical="top" wrapText="1"/>
      <protection/>
    </xf>
    <xf numFmtId="0" fontId="34" fillId="3" borderId="64" xfId="31" applyFont="1" applyFill="1" applyBorder="1" applyAlignment="1">
      <alignment horizontal="center" vertical="top" wrapText="1"/>
      <protection/>
    </xf>
    <xf numFmtId="0" fontId="34" fillId="3" borderId="18" xfId="31" applyFont="1" applyFill="1" applyBorder="1" applyAlignment="1">
      <alignment horizontal="center" vertical="top" wrapText="1"/>
      <protection/>
    </xf>
    <xf numFmtId="0" fontId="34" fillId="3" borderId="40" xfId="31" applyFont="1" applyFill="1" applyBorder="1" applyAlignment="1">
      <alignment horizontal="center" vertical="top" wrapText="1"/>
      <protection/>
    </xf>
    <xf numFmtId="177" fontId="34" fillId="3" borderId="163" xfId="33" applyNumberFormat="1" applyFont="1" applyFill="1" applyBorder="1" applyAlignment="1">
      <alignment horizontal="right" vertical="center" shrinkToFit="1"/>
      <protection/>
    </xf>
    <xf numFmtId="177" fontId="34" fillId="3" borderId="94" xfId="33" applyNumberFormat="1" applyFont="1" applyFill="1" applyBorder="1" applyAlignment="1">
      <alignment horizontal="right" vertical="center" shrinkToFit="1"/>
      <protection/>
    </xf>
    <xf numFmtId="187" fontId="34" fillId="3" borderId="160" xfId="33" applyNumberFormat="1" applyFont="1" applyFill="1" applyBorder="1" applyAlignment="1">
      <alignment horizontal="right" vertical="center" shrinkToFit="1"/>
      <protection/>
    </xf>
    <xf numFmtId="187" fontId="34" fillId="3" borderId="161" xfId="33" applyNumberFormat="1" applyFont="1" applyFill="1" applyBorder="1" applyAlignment="1">
      <alignment horizontal="right" vertical="center" shrinkToFit="1"/>
      <protection/>
    </xf>
    <xf numFmtId="187" fontId="34" fillId="3" borderId="164" xfId="33" applyNumberFormat="1" applyFont="1" applyFill="1" applyBorder="1" applyAlignment="1">
      <alignment horizontal="right" vertical="center" shrinkToFit="1"/>
      <protection/>
    </xf>
    <xf numFmtId="177" fontId="34" fillId="3" borderId="26" xfId="33" applyNumberFormat="1" applyFont="1" applyFill="1" applyBorder="1" applyAlignment="1">
      <alignment horizontal="right" vertical="center" shrinkToFit="1"/>
      <protection/>
    </xf>
    <xf numFmtId="0" fontId="36" fillId="3" borderId="36" xfId="31" applyFont="1" applyFill="1" applyBorder="1" applyAlignment="1">
      <alignment horizontal="center" vertical="center"/>
      <protection/>
    </xf>
    <xf numFmtId="0" fontId="34" fillId="3" borderId="28" xfId="31" applyFont="1" applyFill="1" applyBorder="1" applyAlignment="1">
      <alignment horizontal="center" vertical="center" wrapText="1"/>
      <protection/>
    </xf>
    <xf numFmtId="0" fontId="34" fillId="3" borderId="48" xfId="31" applyFont="1" applyFill="1" applyBorder="1" applyAlignment="1">
      <alignment horizontal="center" vertical="center" wrapText="1"/>
      <protection/>
    </xf>
    <xf numFmtId="0" fontId="34" fillId="3" borderId="34" xfId="31" applyFont="1" applyFill="1" applyBorder="1" applyAlignment="1">
      <alignment horizontal="center" vertical="center" wrapText="1"/>
      <protection/>
    </xf>
    <xf numFmtId="0" fontId="34" fillId="3" borderId="57" xfId="31" applyFont="1" applyFill="1" applyBorder="1" applyAlignment="1">
      <alignment horizontal="center" vertical="center" wrapText="1"/>
      <protection/>
    </xf>
    <xf numFmtId="0" fontId="34" fillId="3" borderId="0" xfId="31" applyFont="1" applyFill="1" applyAlignment="1">
      <alignment horizontal="center" vertical="center" wrapText="1"/>
      <protection/>
    </xf>
    <xf numFmtId="0" fontId="34" fillId="3" borderId="64" xfId="31" applyFont="1" applyFill="1" applyBorder="1" applyAlignment="1">
      <alignment horizontal="center" vertical="center" wrapText="1"/>
      <protection/>
    </xf>
    <xf numFmtId="0" fontId="34" fillId="3" borderId="40" xfId="31" applyFont="1" applyFill="1" applyBorder="1" applyAlignment="1">
      <alignment horizontal="center" vertical="center" wrapText="1"/>
      <protection/>
    </xf>
    <xf numFmtId="0" fontId="34" fillId="3" borderId="37" xfId="31" applyFont="1" applyFill="1" applyBorder="1" applyAlignment="1">
      <alignment horizontal="center" vertical="center" wrapText="1"/>
      <protection/>
    </xf>
    <xf numFmtId="0" fontId="34" fillId="3" borderId="28" xfId="33" applyFont="1" applyFill="1" applyBorder="1" applyAlignment="1">
      <alignment horizontal="left" vertical="center" shrinkToFit="1"/>
      <protection/>
    </xf>
    <xf numFmtId="0" fontId="34" fillId="3" borderId="48" xfId="33" applyFont="1" applyFill="1" applyBorder="1" applyAlignment="1">
      <alignment horizontal="left" vertical="center" shrinkToFit="1"/>
      <protection/>
    </xf>
    <xf numFmtId="0" fontId="34" fillId="3" borderId="34" xfId="33" applyFont="1" applyFill="1" applyBorder="1" applyAlignment="1">
      <alignment horizontal="left" vertical="center" shrinkToFit="1"/>
      <protection/>
    </xf>
    <xf numFmtId="187" fontId="34" fillId="3" borderId="165" xfId="33" applyNumberFormat="1" applyFont="1" applyFill="1" applyBorder="1" applyAlignment="1">
      <alignment horizontal="right" vertical="center" shrinkToFit="1"/>
      <protection/>
    </xf>
    <xf numFmtId="187" fontId="34" fillId="3" borderId="30" xfId="33" applyNumberFormat="1" applyFont="1" applyFill="1" applyBorder="1" applyAlignment="1">
      <alignment horizontal="right" vertical="center" shrinkToFit="1"/>
      <protection/>
    </xf>
    <xf numFmtId="0" fontId="34" fillId="3" borderId="57" xfId="33" applyFont="1" applyFill="1" applyBorder="1" applyAlignment="1">
      <alignment horizontal="left" vertical="center" shrinkToFit="1"/>
      <protection/>
    </xf>
    <xf numFmtId="0" fontId="34" fillId="3" borderId="0" xfId="33" applyFont="1" applyFill="1" applyAlignment="1">
      <alignment horizontal="left" vertical="center" shrinkToFit="1"/>
      <protection/>
    </xf>
    <xf numFmtId="0" fontId="34" fillId="3" borderId="64" xfId="33" applyFont="1" applyFill="1" applyBorder="1" applyAlignment="1">
      <alignment horizontal="left" vertical="center" shrinkToFit="1"/>
      <protection/>
    </xf>
    <xf numFmtId="0" fontId="34" fillId="3" borderId="9" xfId="31" applyFont="1" applyFill="1" applyBorder="1" applyAlignment="1">
      <alignment horizontal="center" vertical="center" wrapText="1"/>
      <protection/>
    </xf>
    <xf numFmtId="0" fontId="34" fillId="3" borderId="7" xfId="31" applyFont="1" applyFill="1" applyBorder="1" applyAlignment="1">
      <alignment horizontal="center" vertical="center" wrapText="1"/>
      <protection/>
    </xf>
    <xf numFmtId="0" fontId="34" fillId="3" borderId="53" xfId="31" applyFont="1" applyFill="1" applyBorder="1" applyAlignment="1">
      <alignment horizontal="center" vertical="center" wrapText="1"/>
      <protection/>
    </xf>
    <xf numFmtId="0" fontId="34" fillId="3" borderId="54" xfId="31" applyFont="1" applyFill="1" applyBorder="1" applyAlignment="1">
      <alignment horizontal="center" vertical="center" wrapText="1"/>
      <protection/>
    </xf>
    <xf numFmtId="0" fontId="34" fillId="3" borderId="73" xfId="31" applyFont="1" applyFill="1" applyBorder="1" applyAlignment="1">
      <alignment horizontal="center" vertical="center" wrapText="1"/>
      <protection/>
    </xf>
    <xf numFmtId="187" fontId="34" fillId="3" borderId="128" xfId="33" applyNumberFormat="1" applyFont="1" applyFill="1" applyBorder="1" applyAlignment="1">
      <alignment horizontal="right" vertical="center" shrinkToFit="1"/>
      <protection/>
    </xf>
    <xf numFmtId="187" fontId="34" fillId="3" borderId="166" xfId="33" applyNumberFormat="1" applyFont="1" applyFill="1" applyBorder="1" applyAlignment="1">
      <alignment horizontal="right" vertical="center" shrinkToFit="1"/>
      <protection/>
    </xf>
    <xf numFmtId="187" fontId="34" fillId="3" borderId="167" xfId="33" applyNumberFormat="1" applyFont="1" applyFill="1" applyBorder="1" applyAlignment="1">
      <alignment horizontal="right" vertical="center" shrinkToFit="1"/>
      <protection/>
    </xf>
    <xf numFmtId="187" fontId="34" fillId="3" borderId="168" xfId="33" applyNumberFormat="1" applyFont="1" applyFill="1" applyBorder="1" applyAlignment="1">
      <alignment horizontal="right" vertical="center" shrinkToFit="1"/>
      <protection/>
    </xf>
    <xf numFmtId="0" fontId="34" fillId="3" borderId="89" xfId="31" applyFont="1" applyFill="1" applyBorder="1" applyAlignment="1">
      <alignment horizontal="center" vertical="center"/>
      <protection/>
    </xf>
    <xf numFmtId="0" fontId="34" fillId="3" borderId="79" xfId="31" applyFont="1" applyFill="1" applyBorder="1" applyAlignment="1">
      <alignment horizontal="center" vertical="center"/>
      <protection/>
    </xf>
    <xf numFmtId="0" fontId="34" fillId="3" borderId="80" xfId="31" applyFont="1" applyFill="1" applyBorder="1" applyAlignment="1">
      <alignment horizontal="center" vertical="center"/>
      <protection/>
    </xf>
    <xf numFmtId="0" fontId="34" fillId="3" borderId="78" xfId="31" applyFont="1" applyFill="1" applyBorder="1" applyAlignment="1">
      <alignment horizontal="center" vertical="center"/>
      <protection/>
    </xf>
    <xf numFmtId="0" fontId="34" fillId="3" borderId="74" xfId="31" applyFont="1" applyFill="1" applyBorder="1" applyAlignment="1">
      <alignment vertical="center"/>
      <protection/>
    </xf>
    <xf numFmtId="0" fontId="34" fillId="3" borderId="73" xfId="31" applyFont="1" applyFill="1" applyBorder="1" applyAlignment="1">
      <alignment vertical="center"/>
      <protection/>
    </xf>
    <xf numFmtId="177" fontId="34" fillId="3" borderId="169" xfId="33" applyNumberFormat="1" applyFont="1" applyFill="1" applyBorder="1" applyAlignment="1">
      <alignment horizontal="right" vertical="center" shrinkToFit="1"/>
      <protection/>
    </xf>
    <xf numFmtId="177" fontId="34" fillId="3" borderId="170" xfId="33" applyNumberFormat="1" applyFont="1" applyFill="1" applyBorder="1" applyAlignment="1">
      <alignment horizontal="right" vertical="center" shrinkToFit="1"/>
      <protection/>
    </xf>
    <xf numFmtId="187" fontId="34" fillId="3" borderId="170" xfId="33" applyNumberFormat="1" applyFont="1" applyFill="1" applyBorder="1" applyAlignment="1">
      <alignment horizontal="right" vertical="center" shrinkToFit="1"/>
      <protection/>
    </xf>
    <xf numFmtId="187" fontId="34" fillId="3" borderId="171" xfId="33" applyNumberFormat="1" applyFont="1" applyFill="1" applyBorder="1" applyAlignment="1">
      <alignment horizontal="right" vertical="center" shrinkToFit="1"/>
      <protection/>
    </xf>
    <xf numFmtId="0" fontId="34" fillId="3" borderId="9" xfId="31" applyFont="1" applyFill="1" applyBorder="1" applyAlignment="1">
      <alignment horizontal="left" vertical="center"/>
      <protection/>
    </xf>
    <xf numFmtId="0" fontId="34" fillId="3" borderId="48" xfId="31" applyFont="1" applyFill="1" applyBorder="1" applyAlignment="1">
      <alignment horizontal="left" vertical="center"/>
      <protection/>
    </xf>
    <xf numFmtId="0" fontId="34" fillId="3" borderId="48" xfId="31" applyFont="1" applyFill="1" applyBorder="1" applyAlignment="1">
      <alignment horizontal="right" vertical="center"/>
      <protection/>
    </xf>
    <xf numFmtId="0" fontId="34" fillId="3" borderId="34" xfId="31" applyFont="1" applyFill="1" applyBorder="1" applyAlignment="1">
      <alignment horizontal="right" vertical="center"/>
      <protection/>
    </xf>
    <xf numFmtId="177" fontId="34" fillId="3" borderId="28" xfId="32" applyNumberFormat="1" applyFont="1" applyFill="1" applyBorder="1" applyAlignment="1">
      <alignment horizontal="right" vertical="center" shrinkToFit="1"/>
      <protection/>
    </xf>
    <xf numFmtId="177" fontId="34" fillId="3" borderId="48" xfId="32" applyNumberFormat="1" applyFont="1" applyFill="1" applyBorder="1" applyAlignment="1">
      <alignment horizontal="right" vertical="center" shrinkToFit="1"/>
      <protection/>
    </xf>
    <xf numFmtId="177" fontId="34" fillId="3" borderId="98" xfId="32" applyNumberFormat="1" applyFont="1" applyFill="1" applyBorder="1" applyAlignment="1">
      <alignment horizontal="right" vertical="center" shrinkToFit="1"/>
      <protection/>
    </xf>
    <xf numFmtId="177" fontId="34" fillId="3" borderId="97" xfId="32" applyNumberFormat="1" applyFont="1" applyFill="1" applyBorder="1" applyAlignment="1">
      <alignment horizontal="right" vertical="center" shrinkToFit="1"/>
      <protection/>
    </xf>
    <xf numFmtId="187" fontId="34" fillId="3" borderId="172" xfId="33" applyNumberFormat="1" applyFont="1" applyFill="1" applyBorder="1" applyAlignment="1">
      <alignment horizontal="right" vertical="center" shrinkToFit="1"/>
      <protection/>
    </xf>
    <xf numFmtId="187" fontId="34" fillId="3" borderId="173" xfId="33" applyNumberFormat="1" applyFont="1" applyFill="1" applyBorder="1" applyAlignment="1">
      <alignment horizontal="right" vertical="center" shrinkToFit="1"/>
      <protection/>
    </xf>
    <xf numFmtId="187" fontId="34" fillId="3" borderId="174" xfId="33" applyNumberFormat="1" applyFont="1" applyFill="1" applyBorder="1" applyAlignment="1">
      <alignment horizontal="right" vertical="center" shrinkToFit="1"/>
      <protection/>
    </xf>
    <xf numFmtId="176" fontId="34" fillId="3" borderId="28" xfId="33" applyNumberFormat="1" applyFont="1" applyFill="1" applyBorder="1" applyAlignment="1">
      <alignment horizontal="right" vertical="center" shrinkToFit="1"/>
      <protection/>
    </xf>
    <xf numFmtId="176" fontId="34" fillId="3" borderId="48" xfId="33" applyNumberFormat="1" applyFont="1" applyFill="1" applyBorder="1" applyAlignment="1">
      <alignment horizontal="right" vertical="center" shrinkToFit="1"/>
      <protection/>
    </xf>
    <xf numFmtId="176" fontId="34" fillId="3" borderId="34" xfId="33" applyNumberFormat="1" applyFont="1" applyFill="1" applyBorder="1" applyAlignment="1">
      <alignment horizontal="right" vertical="center" shrinkToFit="1"/>
      <protection/>
    </xf>
    <xf numFmtId="0" fontId="34" fillId="3" borderId="81" xfId="31" applyFont="1" applyFill="1" applyBorder="1" applyAlignment="1">
      <alignment horizontal="center" vertical="center"/>
      <protection/>
    </xf>
    <xf numFmtId="0" fontId="34" fillId="3" borderId="9" xfId="31" applyFont="1" applyFill="1" applyBorder="1" applyAlignment="1">
      <alignment horizontal="center" vertical="center" textRotation="255" wrapText="1"/>
      <protection/>
    </xf>
    <xf numFmtId="0" fontId="34" fillId="3" borderId="7" xfId="31" applyFont="1" applyFill="1" applyBorder="1" applyAlignment="1">
      <alignment horizontal="center" vertical="center" textRotation="255" wrapText="1"/>
      <protection/>
    </xf>
    <xf numFmtId="0" fontId="34" fillId="3" borderId="18" xfId="31" applyFont="1" applyFill="1" applyBorder="1" applyAlignment="1">
      <alignment horizontal="center" vertical="center" textRotation="255" wrapText="1"/>
      <protection/>
    </xf>
    <xf numFmtId="0" fontId="34" fillId="3" borderId="13" xfId="31" applyFont="1" applyFill="1" applyBorder="1" applyAlignment="1">
      <alignment horizontal="left" vertical="center" wrapText="1"/>
      <protection/>
    </xf>
    <xf numFmtId="0" fontId="34" fillId="3" borderId="83" xfId="31" applyFont="1" applyFill="1" applyBorder="1" applyAlignment="1">
      <alignment horizontal="left" vertical="center"/>
      <protection/>
    </xf>
    <xf numFmtId="0" fontId="34" fillId="3" borderId="84" xfId="31" applyFont="1" applyFill="1" applyBorder="1" applyAlignment="1">
      <alignment horizontal="left" vertical="center"/>
      <protection/>
    </xf>
    <xf numFmtId="187" fontId="34" fillId="3" borderId="127" xfId="33" applyNumberFormat="1" applyFont="1" applyFill="1" applyBorder="1" applyAlignment="1">
      <alignment horizontal="right" vertical="center" shrinkToFit="1"/>
      <protection/>
    </xf>
    <xf numFmtId="177" fontId="34" fillId="3" borderId="175" xfId="33" applyNumberFormat="1" applyFont="1" applyFill="1" applyBorder="1" applyAlignment="1">
      <alignment horizontal="right" vertical="center" shrinkToFit="1"/>
      <protection/>
    </xf>
    <xf numFmtId="177" fontId="34" fillId="3" borderId="176" xfId="33" applyNumberFormat="1" applyFont="1" applyFill="1" applyBorder="1" applyAlignment="1">
      <alignment horizontal="right" vertical="center" shrinkToFit="1"/>
      <protection/>
    </xf>
    <xf numFmtId="0" fontId="34" fillId="3" borderId="7" xfId="31" applyFont="1" applyFill="1" applyBorder="1" applyAlignment="1">
      <alignment vertical="center"/>
      <protection/>
    </xf>
    <xf numFmtId="176" fontId="34" fillId="3" borderId="57" xfId="33" applyNumberFormat="1" applyFont="1" applyFill="1" applyBorder="1" applyAlignment="1">
      <alignment horizontal="right" vertical="center" shrinkToFit="1"/>
      <protection/>
    </xf>
    <xf numFmtId="176" fontId="34" fillId="3" borderId="0" xfId="33" applyNumberFormat="1" applyFont="1" applyFill="1" applyAlignment="1">
      <alignment horizontal="right" vertical="center" shrinkToFit="1"/>
      <protection/>
    </xf>
    <xf numFmtId="176" fontId="34" fillId="3" borderId="64" xfId="33" applyNumberFormat="1" applyFont="1" applyFill="1" applyBorder="1" applyAlignment="1">
      <alignment horizontal="right" vertical="center" shrinkToFit="1"/>
      <protection/>
    </xf>
    <xf numFmtId="176" fontId="34" fillId="3" borderId="56" xfId="33" applyNumberFormat="1" applyFont="1" applyFill="1" applyBorder="1" applyAlignment="1">
      <alignment horizontal="right" vertical="center" shrinkToFit="1"/>
      <protection/>
    </xf>
    <xf numFmtId="0" fontId="34" fillId="3" borderId="0" xfId="31" applyFont="1" applyFill="1" applyAlignment="1">
      <alignment horizontal="right" vertical="center" wrapText="1"/>
      <protection/>
    </xf>
    <xf numFmtId="0" fontId="34" fillId="3" borderId="0" xfId="31" applyFont="1" applyFill="1" applyAlignment="1">
      <alignment horizontal="right" vertical="center"/>
      <protection/>
    </xf>
    <xf numFmtId="0" fontId="34" fillId="3" borderId="64" xfId="31" applyFont="1" applyFill="1" applyBorder="1" applyAlignment="1">
      <alignment horizontal="right" vertical="center"/>
      <protection/>
    </xf>
    <xf numFmtId="187" fontId="34" fillId="3" borderId="177" xfId="33" applyNumberFormat="1" applyFont="1" applyFill="1" applyBorder="1" applyAlignment="1">
      <alignment horizontal="right" vertical="center" shrinkToFit="1"/>
      <protection/>
    </xf>
    <xf numFmtId="187" fontId="34" fillId="3" borderId="178" xfId="33" applyNumberFormat="1" applyFont="1" applyFill="1" applyBorder="1" applyAlignment="1">
      <alignment horizontal="right" vertical="center" shrinkToFit="1"/>
      <protection/>
    </xf>
    <xf numFmtId="187" fontId="34" fillId="3" borderId="179" xfId="33" applyNumberFormat="1" applyFont="1" applyFill="1" applyBorder="1" applyAlignment="1">
      <alignment horizontal="right" vertical="center" shrinkToFit="1"/>
      <protection/>
    </xf>
    <xf numFmtId="176" fontId="34" fillId="3" borderId="76" xfId="33" applyNumberFormat="1" applyFont="1" applyFill="1" applyBorder="1" applyAlignment="1">
      <alignment horizontal="right" vertical="center" shrinkToFit="1"/>
      <protection/>
    </xf>
    <xf numFmtId="0" fontId="34" fillId="3" borderId="54" xfId="31" applyFont="1" applyFill="1" applyBorder="1" applyAlignment="1">
      <alignment horizontal="center" vertical="center"/>
      <protection/>
    </xf>
    <xf numFmtId="0" fontId="34" fillId="3" borderId="73" xfId="31" applyFont="1" applyFill="1" applyBorder="1" applyAlignment="1">
      <alignment horizontal="center" vertical="center"/>
      <protection/>
    </xf>
    <xf numFmtId="187" fontId="34" fillId="3" borderId="129" xfId="33" applyNumberFormat="1" applyFont="1" applyFill="1" applyBorder="1" applyAlignment="1">
      <alignment horizontal="right" vertical="center" shrinkToFit="1"/>
      <protection/>
    </xf>
    <xf numFmtId="187" fontId="34" fillId="3" borderId="83" xfId="33" applyNumberFormat="1" applyFont="1" applyFill="1" applyBorder="1" applyAlignment="1">
      <alignment horizontal="right" vertical="center" shrinkToFit="1"/>
      <protection/>
    </xf>
    <xf numFmtId="187" fontId="34" fillId="3" borderId="180" xfId="33" applyNumberFormat="1" applyFont="1" applyFill="1" applyBorder="1" applyAlignment="1">
      <alignment horizontal="right" vertical="center" shrinkToFit="1"/>
      <protection/>
    </xf>
    <xf numFmtId="187" fontId="34" fillId="3" borderId="181" xfId="33" applyNumberFormat="1" applyFont="1" applyFill="1" applyBorder="1" applyAlignment="1">
      <alignment horizontal="right" vertical="center" shrinkToFit="1"/>
      <protection/>
    </xf>
    <xf numFmtId="0" fontId="34" fillId="3" borderId="53" xfId="31" applyFont="1" applyFill="1" applyBorder="1" applyAlignment="1">
      <alignment vertical="center"/>
      <protection/>
    </xf>
    <xf numFmtId="188" fontId="34" fillId="3" borderId="74" xfId="33" applyNumberFormat="1" applyFont="1" applyFill="1" applyBorder="1" applyAlignment="1">
      <alignment horizontal="right" vertical="center" shrinkToFit="1"/>
      <protection/>
    </xf>
    <xf numFmtId="188" fontId="34" fillId="3" borderId="54" xfId="33" applyNumberFormat="1" applyFont="1" applyFill="1" applyBorder="1" applyAlignment="1">
      <alignment horizontal="right" vertical="center" shrinkToFit="1"/>
      <protection/>
    </xf>
    <xf numFmtId="188" fontId="34" fillId="3" borderId="73" xfId="33" applyNumberFormat="1" applyFont="1" applyFill="1" applyBorder="1" applyAlignment="1">
      <alignment horizontal="right" vertical="center" shrinkToFit="1"/>
      <protection/>
    </xf>
    <xf numFmtId="188" fontId="34" fillId="3" borderId="182" xfId="33" applyNumberFormat="1" applyFont="1" applyFill="1" applyBorder="1" applyAlignment="1">
      <alignment horizontal="right" vertical="center" shrinkToFit="1"/>
      <protection/>
    </xf>
    <xf numFmtId="188" fontId="34" fillId="3" borderId="183" xfId="33" applyNumberFormat="1" applyFont="1" applyFill="1" applyBorder="1" applyAlignment="1">
      <alignment horizontal="right" vertical="center" shrinkToFit="1"/>
      <protection/>
    </xf>
    <xf numFmtId="188" fontId="34" fillId="3" borderId="184" xfId="33" applyNumberFormat="1" applyFont="1" applyFill="1" applyBorder="1" applyAlignment="1">
      <alignment horizontal="right" vertical="center" shrinkToFit="1"/>
      <protection/>
    </xf>
    <xf numFmtId="0" fontId="34" fillId="3" borderId="9" xfId="31" applyFont="1" applyFill="1" applyBorder="1" applyAlignment="1">
      <alignment horizontal="left" vertical="center" wrapText="1"/>
      <protection/>
    </xf>
    <xf numFmtId="0" fontId="34" fillId="3" borderId="48" xfId="31" applyFont="1" applyFill="1" applyBorder="1" applyAlignment="1">
      <alignment horizontal="left" vertical="center" wrapText="1"/>
      <protection/>
    </xf>
    <xf numFmtId="0" fontId="34" fillId="3" borderId="53" xfId="31" applyFont="1" applyFill="1" applyBorder="1" applyAlignment="1">
      <alignment horizontal="left" vertical="center" wrapText="1"/>
      <protection/>
    </xf>
    <xf numFmtId="0" fontId="34" fillId="3" borderId="54" xfId="31" applyFont="1" applyFill="1" applyBorder="1" applyAlignment="1">
      <alignment horizontal="left" vertical="center" wrapText="1"/>
      <protection/>
    </xf>
    <xf numFmtId="0" fontId="34" fillId="3" borderId="48" xfId="31" applyFont="1" applyFill="1" applyBorder="1" applyAlignment="1">
      <alignment horizontal="center" vertical="center"/>
      <protection/>
    </xf>
    <xf numFmtId="0" fontId="34" fillId="3" borderId="34" xfId="31" applyFont="1" applyFill="1" applyBorder="1" applyAlignment="1">
      <alignment horizontal="center" vertical="center"/>
      <protection/>
    </xf>
    <xf numFmtId="187" fontId="34" fillId="3" borderId="27" xfId="33" applyNumberFormat="1" applyFont="1" applyFill="1" applyBorder="1" applyAlignment="1">
      <alignment horizontal="right" vertical="center" shrinkToFit="1"/>
      <protection/>
    </xf>
    <xf numFmtId="187" fontId="34" fillId="3" borderId="35" xfId="33" applyNumberFormat="1" applyFont="1" applyFill="1" applyBorder="1" applyAlignment="1">
      <alignment horizontal="right" vertical="center" shrinkToFit="1"/>
      <protection/>
    </xf>
    <xf numFmtId="187" fontId="34" fillId="3" borderId="158" xfId="33" applyNumberFormat="1" applyFont="1" applyFill="1" applyBorder="1" applyAlignment="1">
      <alignment horizontal="right" vertical="center" shrinkToFit="1"/>
      <protection/>
    </xf>
    <xf numFmtId="187" fontId="34" fillId="3" borderId="159" xfId="33" applyNumberFormat="1" applyFont="1" applyFill="1" applyBorder="1" applyAlignment="1">
      <alignment horizontal="right" vertical="center" shrinkToFit="1"/>
      <protection/>
    </xf>
    <xf numFmtId="187" fontId="34" fillId="3" borderId="162" xfId="33" applyNumberFormat="1" applyFont="1" applyFill="1" applyBorder="1" applyAlignment="1">
      <alignment horizontal="right" vertical="center" shrinkToFit="1"/>
      <protection/>
    </xf>
    <xf numFmtId="188" fontId="34" fillId="3" borderId="57" xfId="33" applyNumberFormat="1" applyFont="1" applyFill="1" applyBorder="1" applyAlignment="1">
      <alignment horizontal="right" vertical="center" shrinkToFit="1"/>
      <protection/>
    </xf>
    <xf numFmtId="188" fontId="34" fillId="3" borderId="0" xfId="33" applyNumberFormat="1" applyFont="1" applyFill="1" applyAlignment="1">
      <alignment horizontal="right" vertical="center" shrinkToFit="1"/>
      <protection/>
    </xf>
    <xf numFmtId="188" fontId="34" fillId="3" borderId="64" xfId="33" applyNumberFormat="1" applyFont="1" applyFill="1" applyBorder="1" applyAlignment="1">
      <alignment horizontal="right" vertical="center" shrinkToFit="1"/>
      <protection/>
    </xf>
    <xf numFmtId="188" fontId="34" fillId="3" borderId="56" xfId="33" applyNumberFormat="1" applyFont="1" applyFill="1" applyBorder="1" applyAlignment="1">
      <alignment horizontal="right" vertical="center" shrinkToFit="1"/>
      <protection/>
    </xf>
    <xf numFmtId="0" fontId="36" fillId="3" borderId="18" xfId="31" applyFont="1" applyFill="1" applyBorder="1" applyAlignment="1">
      <alignment horizontal="left" vertical="center"/>
      <protection/>
    </xf>
    <xf numFmtId="0" fontId="34" fillId="3" borderId="40" xfId="31" applyFont="1" applyFill="1" applyBorder="1" applyAlignment="1">
      <alignment horizontal="left" vertical="center"/>
      <protection/>
    </xf>
    <xf numFmtId="0" fontId="34" fillId="3" borderId="40" xfId="31" applyFont="1" applyFill="1" applyBorder="1" applyAlignment="1">
      <alignment horizontal="right" vertical="center" wrapText="1"/>
      <protection/>
    </xf>
    <xf numFmtId="0" fontId="34" fillId="3" borderId="40" xfId="31" applyFont="1" applyFill="1" applyBorder="1" applyAlignment="1">
      <alignment horizontal="right" vertical="center"/>
      <protection/>
    </xf>
    <xf numFmtId="0" fontId="34" fillId="3" borderId="37" xfId="31" applyFont="1" applyFill="1" applyBorder="1" applyAlignment="1">
      <alignment horizontal="right" vertical="center"/>
      <protection/>
    </xf>
    <xf numFmtId="187" fontId="34" fillId="3" borderId="185" xfId="33" applyNumberFormat="1" applyFont="1" applyFill="1" applyBorder="1" applyAlignment="1">
      <alignment horizontal="right" vertical="center" shrinkToFit="1"/>
      <protection/>
    </xf>
    <xf numFmtId="187" fontId="34" fillId="3" borderId="186" xfId="33" applyNumberFormat="1" applyFont="1" applyFill="1" applyBorder="1" applyAlignment="1">
      <alignment horizontal="right" vertical="center" shrinkToFit="1"/>
      <protection/>
    </xf>
    <xf numFmtId="187" fontId="34" fillId="3" borderId="187" xfId="33" applyNumberFormat="1" applyFont="1" applyFill="1" applyBorder="1" applyAlignment="1">
      <alignment horizontal="right" vertical="center" shrinkToFit="1"/>
      <protection/>
    </xf>
    <xf numFmtId="178" fontId="4" fillId="0" borderId="48" xfId="35" applyNumberFormat="1" applyFont="1" applyFill="1" applyBorder="1" applyAlignment="1">
      <alignment vertical="center"/>
      <protection/>
    </xf>
    <xf numFmtId="0" fontId="2" fillId="3" borderId="24" xfId="35" applyFont="1" applyFill="1" applyBorder="1" applyAlignment="1">
      <alignment horizontal="center" vertical="center" wrapText="1"/>
      <protection/>
    </xf>
    <xf numFmtId="0" fontId="2" fillId="3" borderId="24" xfId="35" applyFont="1" applyFill="1" applyBorder="1" applyAlignment="1">
      <alignment horizontal="center" vertical="center"/>
      <protection/>
    </xf>
    <xf numFmtId="179" fontId="4" fillId="3" borderId="27" xfId="36" applyNumberFormat="1" applyFont="1" applyFill="1" applyBorder="1" applyAlignment="1">
      <alignment horizontal="left" vertical="center" wrapText="1"/>
      <protection/>
    </xf>
    <xf numFmtId="179" fontId="4" fillId="3" borderId="35" xfId="36" applyNumberFormat="1" applyFont="1" applyFill="1" applyBorder="1" applyAlignment="1">
      <alignment horizontal="left" vertical="center" wrapText="1"/>
      <protection/>
    </xf>
    <xf numFmtId="179" fontId="4" fillId="3" borderId="36" xfId="36" applyNumberFormat="1" applyFont="1" applyFill="1" applyBorder="1" applyAlignment="1">
      <alignment horizontal="left" vertical="center" wrapText="1"/>
      <protection/>
    </xf>
    <xf numFmtId="0" fontId="4" fillId="3" borderId="27" xfId="36" applyFont="1" applyFill="1" applyBorder="1" applyAlignment="1">
      <alignment horizontal="left" vertical="center"/>
      <protection/>
    </xf>
    <xf numFmtId="0" fontId="4" fillId="3" borderId="35" xfId="36" applyFont="1" applyFill="1" applyBorder="1" applyAlignment="1">
      <alignment horizontal="left" vertical="center"/>
      <protection/>
    </xf>
    <xf numFmtId="0" fontId="4" fillId="3" borderId="36" xfId="36" applyFont="1" applyFill="1" applyBorder="1" applyAlignment="1">
      <alignment horizontal="left" vertical="center"/>
      <protection/>
    </xf>
    <xf numFmtId="178" fontId="17" fillId="0" borderId="27" xfId="35" applyNumberFormat="1" applyFont="1" applyBorder="1" applyAlignment="1">
      <alignment vertical="center"/>
      <protection/>
    </xf>
    <xf numFmtId="178" fontId="17" fillId="0" borderId="35" xfId="35" applyNumberFormat="1" applyFont="1" applyBorder="1" applyAlignment="1">
      <alignment vertical="center"/>
      <protection/>
    </xf>
    <xf numFmtId="178" fontId="17" fillId="0" borderId="36" xfId="35" applyNumberFormat="1" applyFont="1" applyBorder="1" applyAlignment="1">
      <alignment vertical="center"/>
      <protection/>
    </xf>
    <xf numFmtId="178" fontId="17" fillId="0" borderId="11" xfId="37" applyNumberFormat="1" applyFont="1" applyBorder="1" applyAlignment="1">
      <alignment horizontal="center" vertical="center" wrapText="1"/>
      <protection/>
    </xf>
    <xf numFmtId="178" fontId="17" fillId="0" borderId="30" xfId="37" applyNumberFormat="1" applyFont="1" applyBorder="1" applyAlignment="1">
      <alignment horizontal="center" vertical="center" wrapText="1"/>
      <protection/>
    </xf>
    <xf numFmtId="178" fontId="17" fillId="0" borderId="27" xfId="37" applyNumberFormat="1" applyFont="1" applyBorder="1" applyAlignment="1">
      <alignment horizontal="center" vertical="center"/>
      <protection/>
    </xf>
    <xf numFmtId="178" fontId="17" fillId="0" borderId="35" xfId="37" applyNumberFormat="1" applyFont="1" applyBorder="1" applyAlignment="1">
      <alignment horizontal="center" vertical="center"/>
      <protection/>
    </xf>
    <xf numFmtId="178" fontId="17" fillId="0" borderId="36" xfId="37" applyNumberFormat="1" applyFont="1" applyBorder="1" applyAlignment="1">
      <alignment horizontal="center" vertical="center"/>
      <protection/>
    </xf>
    <xf numFmtId="178" fontId="4" fillId="3" borderId="27" xfId="35" applyNumberFormat="1" applyFont="1" applyFill="1" applyBorder="1" applyAlignment="1">
      <alignment vertical="center" wrapText="1"/>
      <protection/>
    </xf>
    <xf numFmtId="178" fontId="4" fillId="3" borderId="35" xfId="35" applyNumberFormat="1" applyFont="1" applyFill="1" applyBorder="1" applyAlignment="1">
      <alignment vertical="center" wrapText="1"/>
      <protection/>
    </xf>
    <xf numFmtId="178" fontId="4" fillId="3" borderId="36" xfId="35" applyNumberFormat="1" applyFont="1" applyFill="1" applyBorder="1" applyAlignment="1">
      <alignment vertical="center" wrapText="1"/>
      <protection/>
    </xf>
    <xf numFmtId="178" fontId="4" fillId="0" borderId="27" xfId="35" applyNumberFormat="1" applyFont="1" applyFill="1" applyBorder="1" applyAlignment="1">
      <alignment vertical="center" wrapText="1"/>
      <protection/>
    </xf>
    <xf numFmtId="178" fontId="4" fillId="0" borderId="35" xfId="35" applyNumberFormat="1" applyFont="1" applyFill="1" applyBorder="1" applyAlignment="1">
      <alignment vertical="center" wrapText="1"/>
      <protection/>
    </xf>
    <xf numFmtId="178" fontId="4" fillId="0" borderId="36" xfId="35" applyNumberFormat="1" applyFont="1" applyFill="1" applyBorder="1" applyAlignment="1">
      <alignment vertical="center" wrapText="1"/>
      <protection/>
    </xf>
    <xf numFmtId="0" fontId="4" fillId="3" borderId="27" xfId="35" applyFont="1" applyFill="1" applyBorder="1" applyAlignment="1">
      <alignment vertical="center"/>
      <protection/>
    </xf>
    <xf numFmtId="0" fontId="4" fillId="3" borderId="35" xfId="35" applyFont="1" applyFill="1" applyBorder="1" applyAlignment="1">
      <alignment vertical="center"/>
      <protection/>
    </xf>
    <xf numFmtId="0" fontId="4" fillId="3" borderId="36" xfId="35" applyFont="1" applyFill="1" applyBorder="1" applyAlignment="1">
      <alignment vertical="center"/>
      <protection/>
    </xf>
    <xf numFmtId="0" fontId="6" fillId="0" borderId="50" xfId="20" applyFont="1" applyFill="1" applyBorder="1" applyAlignment="1" applyProtection="1">
      <alignment horizontal="left" vertical="center" wrapText="1"/>
      <protection/>
    </xf>
    <xf numFmtId="0" fontId="6" fillId="0" borderId="51" xfId="20" applyFont="1" applyFill="1" applyBorder="1" applyAlignment="1" applyProtection="1">
      <alignment horizontal="left" vertical="center" wrapText="1"/>
      <protection/>
    </xf>
    <xf numFmtId="0" fontId="6" fillId="0" borderId="48" xfId="20" applyFont="1" applyFill="1" applyBorder="1" applyAlignment="1" applyProtection="1">
      <alignment horizontal="left" vertical="center"/>
      <protection/>
    </xf>
    <xf numFmtId="0" fontId="6" fillId="0" borderId="76" xfId="20" applyFont="1" applyFill="1" applyBorder="1" applyAlignment="1" applyProtection="1">
      <alignment horizontal="left" vertical="center"/>
      <protection/>
    </xf>
    <xf numFmtId="0" fontId="6" fillId="0" borderId="83" xfId="20" applyFont="1" applyFill="1" applyBorder="1" applyAlignment="1" applyProtection="1">
      <alignment horizontal="left" vertical="center"/>
      <protection/>
    </xf>
    <xf numFmtId="0" fontId="6" fillId="0" borderId="85" xfId="20" applyFont="1" applyFill="1" applyBorder="1" applyAlignment="1" applyProtection="1">
      <alignment horizontal="left" vertical="center"/>
      <protection/>
    </xf>
    <xf numFmtId="0" fontId="7" fillId="0" borderId="35" xfId="21" applyFont="1" applyFill="1" applyBorder="1" applyAlignment="1">
      <alignment horizontal="left" vertical="center" wrapText="1"/>
      <protection/>
    </xf>
    <xf numFmtId="0" fontId="7" fillId="0" borderId="35" xfId="21" applyFont="1" applyBorder="1" applyAlignment="1">
      <alignment horizontal="left" vertical="center" wrapText="1"/>
      <protection/>
    </xf>
    <xf numFmtId="0" fontId="7" fillId="0" borderId="82" xfId="21" applyFont="1" applyBorder="1" applyAlignment="1">
      <alignment horizontal="left" vertical="center" wrapText="1"/>
      <protection/>
    </xf>
    <xf numFmtId="0" fontId="7" fillId="0" borderId="83" xfId="21" applyFont="1" applyFill="1" applyBorder="1" applyAlignment="1">
      <alignment horizontal="left" vertical="center" wrapText="1"/>
      <protection/>
    </xf>
    <xf numFmtId="0" fontId="7" fillId="0" borderId="83" xfId="21" applyFont="1" applyBorder="1" applyAlignment="1">
      <alignment horizontal="left" vertical="center" wrapText="1"/>
      <protection/>
    </xf>
    <xf numFmtId="0" fontId="7" fillId="0" borderId="85" xfId="21" applyFont="1" applyBorder="1" applyAlignment="1">
      <alignment horizontal="left" vertical="center" wrapText="1"/>
      <protection/>
    </xf>
    <xf numFmtId="0" fontId="7" fillId="0" borderId="79" xfId="21" applyFont="1" applyFill="1" applyBorder="1" applyAlignment="1">
      <alignment horizontal="left" vertical="center" wrapText="1"/>
      <protection/>
    </xf>
    <xf numFmtId="0" fontId="7" fillId="0" borderId="81" xfId="21" applyFont="1" applyFill="1" applyBorder="1" applyAlignment="1">
      <alignment horizontal="left" vertical="center" wrapText="1"/>
      <protection/>
    </xf>
    <xf numFmtId="0" fontId="7" fillId="0" borderId="49" xfId="22" applyFont="1" applyFill="1" applyBorder="1" applyAlignment="1">
      <alignment vertical="center" wrapText="1"/>
      <protection/>
    </xf>
    <xf numFmtId="0" fontId="7" fillId="0" borderId="17" xfId="22" applyFont="1" applyFill="1" applyBorder="1" applyAlignment="1">
      <alignment vertical="center" wrapText="1"/>
      <protection/>
    </xf>
    <xf numFmtId="0" fontId="7" fillId="0" borderId="7" xfId="22" applyFont="1" applyFill="1" applyBorder="1" applyAlignment="1">
      <alignment vertical="center" wrapText="1"/>
      <protection/>
    </xf>
    <xf numFmtId="0" fontId="7" fillId="0" borderId="64" xfId="22" applyFont="1" applyFill="1" applyBorder="1" applyAlignment="1">
      <alignment vertical="center" wrapText="1"/>
      <protection/>
    </xf>
    <xf numFmtId="0" fontId="7" fillId="0" borderId="18" xfId="22" applyFont="1" applyFill="1" applyBorder="1" applyAlignment="1">
      <alignment vertical="center" wrapText="1"/>
      <protection/>
    </xf>
    <xf numFmtId="0" fontId="7" fillId="0" borderId="37" xfId="22" applyFont="1" applyFill="1" applyBorder="1" applyAlignment="1">
      <alignment vertical="center" wrapText="1"/>
      <protection/>
    </xf>
    <xf numFmtId="0" fontId="7" fillId="0" borderId="79" xfId="22" applyFont="1" applyFill="1" applyBorder="1" applyAlignment="1">
      <alignment vertical="center"/>
      <protection/>
    </xf>
    <xf numFmtId="0" fontId="7" fillId="0" borderId="81" xfId="22" applyFont="1" applyFill="1" applyBorder="1" applyAlignment="1">
      <alignment vertical="center"/>
      <protection/>
    </xf>
    <xf numFmtId="0" fontId="7" fillId="0" borderId="35" xfId="22" applyFont="1" applyFill="1" applyBorder="1" applyAlignment="1">
      <alignment vertical="center"/>
      <protection/>
    </xf>
    <xf numFmtId="0" fontId="7" fillId="0" borderId="82" xfId="22" applyFont="1" applyFill="1" applyBorder="1" applyAlignment="1">
      <alignment vertical="center"/>
      <protection/>
    </xf>
    <xf numFmtId="0" fontId="7" fillId="0" borderId="22" xfId="22" applyFont="1" applyFill="1" applyBorder="1" applyAlignment="1">
      <alignment vertical="center" wrapText="1"/>
      <protection/>
    </xf>
    <xf numFmtId="0" fontId="7" fillId="0" borderId="36" xfId="22" applyFont="1" applyFill="1" applyBorder="1" applyAlignment="1">
      <alignment vertical="center" wrapText="1"/>
      <protection/>
    </xf>
    <xf numFmtId="0" fontId="7" fillId="0" borderId="13" xfId="22" applyFont="1" applyFill="1" applyBorder="1" applyAlignment="1">
      <alignment vertical="center"/>
      <protection/>
    </xf>
    <xf numFmtId="0" fontId="7" fillId="0" borderId="84" xfId="22" applyFont="1" applyFill="1" applyBorder="1" applyAlignment="1">
      <alignment vertical="center"/>
      <protection/>
    </xf>
    <xf numFmtId="0" fontId="7" fillId="0" borderId="83" xfId="22" applyFont="1" applyFill="1" applyBorder="1" applyAlignment="1">
      <alignment vertical="center"/>
      <protection/>
    </xf>
    <xf numFmtId="0" fontId="7" fillId="0" borderId="85" xfId="22" applyFont="1" applyFill="1" applyBorder="1" applyAlignment="1">
      <alignment vertical="center"/>
      <protection/>
    </xf>
    <xf numFmtId="0" fontId="8" fillId="0" borderId="19" xfId="22" applyFont="1" applyBorder="1" applyAlignment="1">
      <alignment horizontal="center" vertical="center" wrapText="1"/>
      <protection/>
    </xf>
    <xf numFmtId="0" fontId="8" fillId="0" borderId="20" xfId="22" applyFont="1" applyBorder="1" applyAlignment="1">
      <alignment horizontal="center" vertical="center" wrapText="1"/>
      <protection/>
    </xf>
    <xf numFmtId="0" fontId="8" fillId="0" borderId="14" xfId="22" applyFont="1" applyBorder="1" applyAlignment="1">
      <alignment horizontal="center" vertical="center" wrapText="1"/>
      <protection/>
    </xf>
    <xf numFmtId="0" fontId="8" fillId="0" borderId="15" xfId="22" applyFont="1" applyBorder="1" applyAlignment="1">
      <alignment horizontal="center" vertical="center" wrapText="1"/>
      <protection/>
    </xf>
    <xf numFmtId="0" fontId="8" fillId="0" borderId="78" xfId="22" applyFont="1" applyBorder="1" applyAlignment="1">
      <alignment vertical="center"/>
      <protection/>
    </xf>
    <xf numFmtId="0" fontId="8" fillId="0" borderId="79" xfId="22" applyFont="1" applyBorder="1" applyAlignment="1">
      <alignment vertical="center"/>
      <protection/>
    </xf>
    <xf numFmtId="0" fontId="8" fillId="0" borderId="80" xfId="22" applyFont="1" applyBorder="1" applyAlignment="1">
      <alignment vertical="center"/>
      <protection/>
    </xf>
    <xf numFmtId="0" fontId="8" fillId="0" borderId="29" xfId="22" applyFont="1" applyBorder="1" applyAlignment="1">
      <alignment vertical="center"/>
      <protection/>
    </xf>
    <xf numFmtId="0" fontId="8" fillId="0" borderId="83" xfId="22" applyFont="1" applyBorder="1" applyAlignment="1">
      <alignment vertical="center"/>
      <protection/>
    </xf>
    <xf numFmtId="0" fontId="8" fillId="0" borderId="84" xfId="22" applyFont="1" applyBorder="1" applyAlignment="1">
      <alignment vertical="center"/>
      <protection/>
    </xf>
    <xf numFmtId="0" fontId="7" fillId="0" borderId="49" xfId="23" applyFont="1" applyFill="1" applyBorder="1" applyAlignment="1">
      <alignment vertical="center" wrapText="1"/>
      <protection/>
    </xf>
    <xf numFmtId="0" fontId="7" fillId="0" borderId="17" xfId="23" applyFont="1" applyFill="1" applyBorder="1" applyAlignment="1">
      <alignment vertical="center" wrapText="1"/>
      <protection/>
    </xf>
    <xf numFmtId="0" fontId="7" fillId="0" borderId="7" xfId="23" applyFont="1" applyFill="1" applyBorder="1" applyAlignment="1">
      <alignment vertical="center" wrapText="1"/>
      <protection/>
    </xf>
    <xf numFmtId="0" fontId="7" fillId="0" borderId="64" xfId="23" applyFont="1" applyFill="1" applyBorder="1" applyAlignment="1">
      <alignment vertical="center" wrapText="1"/>
      <protection/>
    </xf>
    <xf numFmtId="0" fontId="7" fillId="0" borderId="18" xfId="23" applyFont="1" applyFill="1" applyBorder="1" applyAlignment="1">
      <alignment vertical="center" wrapText="1"/>
      <protection/>
    </xf>
    <xf numFmtId="0" fontId="7" fillId="0" borderId="37" xfId="23" applyFont="1" applyFill="1" applyBorder="1" applyAlignment="1">
      <alignment vertical="center" wrapText="1"/>
      <protection/>
    </xf>
    <xf numFmtId="0" fontId="7" fillId="0" borderId="79" xfId="23" applyFont="1" applyFill="1" applyBorder="1" applyAlignment="1">
      <alignment horizontal="left" vertical="center"/>
      <protection/>
    </xf>
    <xf numFmtId="0" fontId="7" fillId="0" borderId="81" xfId="23" applyFont="1" applyFill="1" applyBorder="1" applyAlignment="1">
      <alignment horizontal="left" vertical="center"/>
      <protection/>
    </xf>
    <xf numFmtId="0" fontId="7" fillId="0" borderId="35" xfId="23" applyFont="1" applyFill="1" applyBorder="1" applyAlignment="1">
      <alignment horizontal="left" vertical="center"/>
      <protection/>
    </xf>
    <xf numFmtId="0" fontId="7" fillId="0" borderId="82" xfId="23" applyFont="1" applyFill="1" applyBorder="1" applyAlignment="1">
      <alignment horizontal="left" vertical="center"/>
      <protection/>
    </xf>
    <xf numFmtId="0" fontId="7" fillId="0" borderId="27" xfId="23" applyFont="1" applyFill="1" applyBorder="1" applyAlignment="1">
      <alignment horizontal="center" vertical="center" shrinkToFit="1"/>
      <protection/>
    </xf>
    <xf numFmtId="0" fontId="7" fillId="0" borderId="35" xfId="23" applyFont="1" applyFill="1" applyBorder="1" applyAlignment="1">
      <alignment horizontal="center" vertical="center" shrinkToFit="1"/>
      <protection/>
    </xf>
    <xf numFmtId="0" fontId="7" fillId="0" borderId="82" xfId="23" applyFont="1" applyFill="1" applyBorder="1" applyAlignment="1">
      <alignment horizontal="center" vertical="center" shrinkToFit="1"/>
      <protection/>
    </xf>
    <xf numFmtId="0" fontId="7" fillId="0" borderId="9" xfId="23" applyFont="1" applyFill="1" applyBorder="1" applyAlignment="1">
      <alignment vertical="center" wrapText="1"/>
      <protection/>
    </xf>
    <xf numFmtId="0" fontId="7" fillId="0" borderId="34" xfId="23" applyFont="1" applyFill="1" applyBorder="1" applyAlignment="1">
      <alignment vertical="center" wrapText="1"/>
      <protection/>
    </xf>
    <xf numFmtId="0" fontId="7" fillId="0" borderId="13" xfId="23" applyFont="1" applyFill="1" applyBorder="1" applyAlignment="1">
      <alignment vertical="center"/>
      <protection/>
    </xf>
    <xf numFmtId="0" fontId="7" fillId="0" borderId="84" xfId="23" applyFont="1" applyFill="1" applyBorder="1" applyAlignment="1">
      <alignment vertical="center"/>
      <protection/>
    </xf>
    <xf numFmtId="0" fontId="7" fillId="0" borderId="83" xfId="23" applyFont="1" applyFill="1" applyBorder="1" applyAlignment="1">
      <alignment horizontal="left" vertical="center"/>
      <protection/>
    </xf>
    <xf numFmtId="0" fontId="7" fillId="0" borderId="85" xfId="23" applyFont="1" applyFill="1" applyBorder="1" applyAlignment="1">
      <alignment horizontal="left" vertical="center"/>
      <protection/>
    </xf>
    <xf numFmtId="0" fontId="13" fillId="0" borderId="27" xfId="20" applyFont="1" applyFill="1" applyBorder="1" applyAlignment="1" applyProtection="1">
      <alignment horizontal="left" vertical="center" wrapText="1"/>
      <protection locked="0"/>
    </xf>
    <xf numFmtId="0" fontId="13" fillId="0" borderId="35" xfId="20" applyFont="1" applyFill="1" applyBorder="1" applyAlignment="1" applyProtection="1">
      <alignment horizontal="left" vertical="center" wrapText="1"/>
      <protection locked="0"/>
    </xf>
    <xf numFmtId="0" fontId="13" fillId="0" borderId="82" xfId="20" applyFont="1" applyFill="1" applyBorder="1" applyAlignment="1" applyProtection="1">
      <alignment horizontal="left" vertical="center" wrapText="1"/>
      <protection locked="0"/>
    </xf>
    <xf numFmtId="0" fontId="13" fillId="0" borderId="29" xfId="20" applyFont="1" applyFill="1" applyBorder="1" applyAlignment="1" applyProtection="1">
      <alignment horizontal="left" vertical="center" wrapText="1"/>
      <protection locked="0"/>
    </xf>
    <xf numFmtId="0" fontId="13" fillId="0" borderId="83" xfId="20" applyFont="1" applyFill="1" applyBorder="1" applyAlignment="1" applyProtection="1">
      <alignment horizontal="left" vertical="center" wrapText="1"/>
      <protection locked="0"/>
    </xf>
    <xf numFmtId="0" fontId="13" fillId="0" borderId="85" xfId="20" applyFont="1" applyFill="1" applyBorder="1" applyAlignment="1" applyProtection="1">
      <alignment horizontal="left" vertical="center" wrapText="1"/>
      <protection locked="0"/>
    </xf>
    <xf numFmtId="0" fontId="13" fillId="0" borderId="2" xfId="20" applyFont="1" applyFill="1" applyBorder="1" applyAlignment="1" applyProtection="1">
      <alignment horizontal="left" vertical="center"/>
      <protection/>
    </xf>
    <xf numFmtId="0" fontId="13" fillId="0" borderId="3" xfId="20" applyFont="1" applyFill="1" applyBorder="1" applyAlignment="1" applyProtection="1">
      <alignment horizontal="left" vertical="center"/>
      <protection/>
    </xf>
    <xf numFmtId="0" fontId="13" fillId="0" borderId="50" xfId="20" applyFont="1" applyFill="1" applyBorder="1" applyAlignment="1" applyProtection="1">
      <alignment horizontal="left" vertical="center" wrapText="1"/>
      <protection/>
    </xf>
    <xf numFmtId="0" fontId="13" fillId="0" borderId="51" xfId="20" applyFont="1" applyFill="1" applyBorder="1" applyAlignment="1" applyProtection="1">
      <alignment horizontal="left" vertical="center" wrapText="1"/>
      <protection/>
    </xf>
    <xf numFmtId="0" fontId="13" fillId="0" borderId="48" xfId="20" applyFont="1" applyFill="1" applyBorder="1" applyAlignment="1" applyProtection="1">
      <alignment horizontal="left" vertical="center"/>
      <protection/>
    </xf>
    <xf numFmtId="0" fontId="13" fillId="0" borderId="76" xfId="20" applyFont="1" applyFill="1" applyBorder="1" applyAlignment="1" applyProtection="1">
      <alignment horizontal="left" vertical="center"/>
      <protection/>
    </xf>
    <xf numFmtId="0" fontId="13" fillId="0" borderId="35" xfId="20" applyFont="1" applyFill="1" applyBorder="1" applyAlignment="1" applyProtection="1">
      <alignment horizontal="left" vertical="center"/>
      <protection/>
    </xf>
    <xf numFmtId="0" fontId="13" fillId="0" borderId="82" xfId="20" applyFont="1" applyFill="1" applyBorder="1" applyAlignment="1" applyProtection="1">
      <alignment horizontal="left" vertical="center"/>
      <protection/>
    </xf>
    <xf numFmtId="187" fontId="2" fillId="3" borderId="24" xfId="36" applyNumberFormat="1" applyFont="1" applyFill="1" applyBorder="1" applyAlignment="1">
      <alignment horizontal="center" vertical="center"/>
      <protection/>
    </xf>
    <xf numFmtId="178" fontId="16" fillId="0" borderId="0" xfId="35" applyNumberFormat="1" applyAlignment="1">
      <alignment horizontal="center" vertical="center"/>
      <protection/>
    </xf>
    <xf numFmtId="187" fontId="2" fillId="0" borderId="0" xfId="35" applyNumberFormat="1" applyFont="1" applyAlignment="1">
      <alignment horizontal="center" vertical="center"/>
      <protection/>
    </xf>
    <xf numFmtId="179" fontId="2" fillId="3" borderId="24" xfId="36" applyNumberFormat="1" applyFont="1" applyFill="1" applyBorder="1" applyAlignment="1">
      <alignment horizontal="center" vertical="center" wrapText="1"/>
      <protection/>
    </xf>
    <xf numFmtId="187" fontId="2" fillId="3" borderId="0" xfId="36" applyNumberFormat="1" applyFont="1" applyFill="1" applyAlignment="1">
      <alignment horizontal="center" vertical="center" wrapText="1"/>
      <protection/>
    </xf>
    <xf numFmtId="0" fontId="2" fillId="0" borderId="24" xfId="35" applyFont="1" applyBorder="1" applyAlignment="1">
      <alignment horizontal="center" vertical="center"/>
      <protection/>
    </xf>
    <xf numFmtId="0" fontId="2" fillId="0" borderId="0" xfId="35" applyFont="1" applyAlignment="1">
      <alignment horizontal="center" vertical="center"/>
      <protection/>
    </xf>
    <xf numFmtId="187" fontId="2" fillId="3" borderId="0" xfId="36" applyNumberFormat="1" applyFont="1" applyFill="1" applyAlignment="1">
      <alignment horizontal="center" vertical="center"/>
      <protection/>
    </xf>
    <xf numFmtId="179" fontId="2" fillId="3" borderId="0" xfId="36" applyNumberFormat="1" applyFont="1" applyFill="1" applyAlignment="1">
      <alignment horizontal="center" vertical="center" wrapText="1"/>
      <protection/>
    </xf>
    <xf numFmtId="0" fontId="2" fillId="0" borderId="27" xfId="35" applyFont="1" applyBorder="1" applyAlignment="1">
      <alignment horizontal="center" vertical="center"/>
      <protection/>
    </xf>
    <xf numFmtId="0" fontId="2" fillId="0" borderId="35" xfId="35" applyFont="1" applyBorder="1" applyAlignment="1">
      <alignment horizontal="center" vertical="center"/>
      <protection/>
    </xf>
    <xf numFmtId="0" fontId="2" fillId="0" borderId="36" xfId="35" applyFont="1" applyBorder="1" applyAlignment="1">
      <alignment horizontal="center" vertical="center"/>
      <protection/>
    </xf>
    <xf numFmtId="187" fontId="2" fillId="3" borderId="188" xfId="36" applyNumberFormat="1" applyFont="1" applyFill="1" applyBorder="1" applyAlignment="1">
      <alignment horizontal="center" vertical="center"/>
      <protection/>
    </xf>
    <xf numFmtId="0" fontId="2" fillId="0" borderId="28" xfId="35" applyFont="1" applyBorder="1" applyAlignment="1" applyProtection="1">
      <alignment horizontal="left" vertical="top" wrapText="1"/>
      <protection locked="0"/>
    </xf>
    <xf numFmtId="0" fontId="2" fillId="0" borderId="48" xfId="35" applyFont="1" applyBorder="1" applyAlignment="1" applyProtection="1">
      <alignment horizontal="left" vertical="top" wrapText="1"/>
      <protection locked="0"/>
    </xf>
    <xf numFmtId="0" fontId="2" fillId="0" borderId="34" xfId="35" applyFont="1" applyBorder="1" applyAlignment="1" applyProtection="1">
      <alignment horizontal="left" vertical="top" wrapText="1"/>
      <protection locked="0"/>
    </xf>
    <xf numFmtId="0" fontId="2" fillId="0" borderId="57" xfId="35" applyFont="1" applyBorder="1" applyAlignment="1" applyProtection="1">
      <alignment horizontal="left" vertical="top" wrapText="1"/>
      <protection locked="0"/>
    </xf>
    <xf numFmtId="0" fontId="2" fillId="0" borderId="0" xfId="35" applyFont="1" applyAlignment="1" applyProtection="1">
      <alignment horizontal="left" vertical="top" wrapText="1"/>
      <protection locked="0"/>
    </xf>
    <xf numFmtId="0" fontId="2" fillId="0" borderId="64" xfId="35" applyFont="1" applyBorder="1" applyAlignment="1" applyProtection="1">
      <alignment horizontal="left" vertical="top" wrapText="1"/>
      <protection locked="0"/>
    </xf>
    <xf numFmtId="0" fontId="2" fillId="0" borderId="26" xfId="35" applyFont="1" applyBorder="1" applyAlignment="1" applyProtection="1">
      <alignment horizontal="left" vertical="top" wrapText="1"/>
      <protection locked="0"/>
    </xf>
    <xf numFmtId="0" fontId="2" fillId="0" borderId="40" xfId="35" applyFont="1" applyBorder="1" applyAlignment="1" applyProtection="1">
      <alignment horizontal="left" vertical="top" wrapText="1"/>
      <protection locked="0"/>
    </xf>
    <xf numFmtId="0" fontId="2" fillId="0" borderId="37" xfId="35" applyFont="1" applyBorder="1" applyAlignment="1" applyProtection="1">
      <alignment horizontal="left" vertical="top" wrapText="1"/>
      <protection locked="0"/>
    </xf>
    <xf numFmtId="179" fontId="2" fillId="0" borderId="0" xfId="36" applyNumberFormat="1" applyFont="1" applyAlignment="1">
      <alignment horizontal="center" vertical="center" wrapText="1"/>
      <protection/>
    </xf>
  </cellXfs>
  <cellStyles count="26">
    <cellStyle name="Normal" xfId="0"/>
    <cellStyle name="Percent" xfId="15"/>
    <cellStyle name="Currency" xfId="16"/>
    <cellStyle name="Currency [0]" xfId="17"/>
    <cellStyle name="Comma" xfId="18"/>
    <cellStyle name="Comma [0]" xfId="19"/>
    <cellStyle name="標準 4_APAHO401600" xfId="20"/>
    <cellStyle name="標準_O-JJ0722-001-8_連結実質赤字比率に係る赤字・黒字の構成分析" xfId="21"/>
    <cellStyle name="標準 4_ZJ08_022012_青森市_2010" xfId="22"/>
    <cellStyle name="標準 4_APAHO4019001" xfId="23"/>
    <cellStyle name="標準 4" xfId="24"/>
    <cellStyle name="標準 2" xfId="25"/>
    <cellStyle name="標準 2 2" xfId="26"/>
    <cellStyle name="標準 6" xfId="27"/>
    <cellStyle name="標準 6_APAHO401000" xfId="28"/>
    <cellStyle name="標準 2 3" xfId="29"/>
    <cellStyle name="標準 3" xfId="30"/>
    <cellStyle name="標準 6_APAHO402200_O-JJ1016-001-3_財政状況資料集(決算状況カード(各会計・関係団体))(Rev2)2" xfId="31"/>
    <cellStyle name="標準_Book1" xfId="32"/>
    <cellStyle name="標準_O-JJ0722-001-3_決算状況カード(各会計・関係団体)_O-JJ1016-001-3_財政状況資料集(決算状況カード(各会計・関係団体))(Rev2)2" xfId="33"/>
    <cellStyle name="標準 6_APAHO401200_O-JJ1016-001-3_財政状況資料集(決算状況カード(各会計・関係団体))(Rev2)2" xfId="34"/>
    <cellStyle name="標準_【レイアウト】（県）資料３（Ｐ２）　歳出比較分析表" xfId="35"/>
    <cellStyle name="標準_【レイアウト】（市）資料３（Ｐ２）　歳出比較分析表" xfId="36"/>
    <cellStyle name="標準_APAHO251300" xfId="37"/>
    <cellStyle name="標準_APAHO252300" xfId="38"/>
    <cellStyle name="標準 7" xfId="39"/>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6" Type="http://schemas.openxmlformats.org/officeDocument/2006/relationships/worksheet" Target="worksheets/sheet4.xml" /><Relationship Id="rId14" Type="http://schemas.openxmlformats.org/officeDocument/2006/relationships/worksheet" Target="worksheets/sheet12.xml" /><Relationship Id="rId15" Type="http://schemas.openxmlformats.org/officeDocument/2006/relationships/worksheet" Target="worksheets/sheet13.xml" /><Relationship Id="rId7" Type="http://schemas.openxmlformats.org/officeDocument/2006/relationships/worksheet" Target="worksheets/sheet5.xml" /><Relationship Id="rId17" Type="http://schemas.openxmlformats.org/officeDocument/2006/relationships/worksheet" Target="worksheets/sheet15.xml" /><Relationship Id="rId10" Type="http://schemas.openxmlformats.org/officeDocument/2006/relationships/worksheet" Target="worksheets/sheet8.xml" /><Relationship Id="rId11" Type="http://schemas.openxmlformats.org/officeDocument/2006/relationships/worksheet" Target="worksheets/sheet9.xml" /><Relationship Id="rId12" Type="http://schemas.openxmlformats.org/officeDocument/2006/relationships/worksheet" Target="worksheets/sheet10.xml" /><Relationship Id="rId13" Type="http://schemas.openxmlformats.org/officeDocument/2006/relationships/worksheet" Target="worksheets/sheet11.xml" /><Relationship Id="rId20" Type="http://schemas.openxmlformats.org/officeDocument/2006/relationships/sharedStrings" Target="sharedStrings.xml" /><Relationship Id="rId8" Type="http://schemas.openxmlformats.org/officeDocument/2006/relationships/worksheet" Target="worksheets/sheet6.xml" /><Relationship Id="rId19" Type="http://schemas.openxmlformats.org/officeDocument/2006/relationships/worksheet" Target="worksheets/sheet17.xml" /><Relationship Id="rId2" Type="http://schemas.openxmlformats.org/officeDocument/2006/relationships/styles" Target="styles.xml" /><Relationship Id="rId9" Type="http://schemas.openxmlformats.org/officeDocument/2006/relationships/worksheet" Target="worksheets/sheet7.xml" /><Relationship Id="rId3" Type="http://schemas.openxmlformats.org/officeDocument/2006/relationships/worksheet" Target="worksheets/sheet1.xml" /><Relationship Id="rId1" Type="http://schemas.openxmlformats.org/officeDocument/2006/relationships/theme" Target="theme/theme1.xml" /><Relationship Id="rId21" Type="http://schemas.openxmlformats.org/officeDocument/2006/relationships/calcChain" Target="calcChain.xml" /><Relationship Id="rId4" Type="http://schemas.openxmlformats.org/officeDocument/2006/relationships/worksheet" Target="worksheets/sheet2.xml" /><Relationship Id="rId18" Type="http://schemas.openxmlformats.org/officeDocument/2006/relationships/worksheet" Target="worksheets/sheet16.xml" /><Relationship Id="rId5" Type="http://schemas.openxmlformats.org/officeDocument/2006/relationships/worksheet" Target="worksheets/sheet3.xml" /><Relationship Id="rId16" Type="http://schemas.openxmlformats.org/officeDocument/2006/relationships/worksheet" Target="worksheets/sheet14.xml"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45</xdr:col>
      <xdr:colOff>38100</xdr:colOff>
      <xdr:row>30</xdr:row>
      <xdr:rowOff>19050</xdr:rowOff>
    </xdr:from>
    <xdr:to>
      <xdr:col>47</xdr:col>
      <xdr:colOff>104775</xdr:colOff>
      <xdr:row>32</xdr:row>
      <xdr:rowOff>114300</xdr:rowOff>
    </xdr:to>
    <xdr:sp>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ln>
      </xdr:spPr>
    </xdr:sp>
    <xdr:clientData/>
  </xdr:twoCellAnchor>
  <xdr:twoCellAnchor>
    <xdr:from>
      <xdr:col>63</xdr:col>
      <xdr:colOff>0</xdr:colOff>
      <xdr:row>39</xdr:row>
      <xdr:rowOff>28575</xdr:rowOff>
    </xdr:from>
    <xdr:to>
      <xdr:col>64</xdr:col>
      <xdr:colOff>9525</xdr:colOff>
      <xdr:row>42</xdr:row>
      <xdr:rowOff>0</xdr:rowOff>
    </xdr:to>
    <xdr:sp>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ln>
      </xdr:spPr>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13</xdr:col>
      <xdr:colOff>276225</xdr:colOff>
      <xdr:row>38</xdr:row>
      <xdr:rowOff>333375</xdr:rowOff>
    </xdr:from>
    <xdr:to>
      <xdr:col>18</xdr:col>
      <xdr:colOff>133350</xdr:colOff>
      <xdr:row>53</xdr:row>
      <xdr:rowOff>9525</xdr:rowOff>
    </xdr:to>
    <xdr:sp>
      <xdr:nvSpPr>
        <xdr:cNvPr id="3" name="正方形/長方形 3"/>
        <xdr:cNvSpPr>
          <a:spLocks noChangeArrowheads="1"/>
        </xdr:cNvSpPr>
      </xdr:nvSpPr>
      <xdr:spPr>
        <a:xfrm>
          <a:off x="12992100" y="7572375"/>
          <a:ext cx="4667250" cy="4962525"/>
        </a:xfrm>
        <a:prstGeom prst="rect"/>
        <a:solidFill>
          <a:srgbClr val="FFFFFF"/>
        </a:solidFill>
        <a:ln w="19050" algn="ctr">
          <a:solidFill>
            <a:srgbClr val="000000"/>
          </a:solidFill>
          <a:miter lim="800000"/>
        </a:ln>
      </xdr:spPr>
    </xdr:sp>
    <xdr:clientData/>
  </xdr:twoCellAnchor>
  <xdr:twoCellAnchor>
    <xdr:from>
      <xdr:col>13</xdr:col>
      <xdr:colOff>334669</xdr:colOff>
      <xdr:row>39</xdr:row>
      <xdr:rowOff>12618</xdr:rowOff>
    </xdr:from>
    <xdr:to>
      <xdr:col>15</xdr:col>
      <xdr:colOff>841239</xdr:colOff>
      <xdr:row>40</xdr:row>
      <xdr:rowOff>332510</xdr:rowOff>
    </xdr:to>
    <xdr:sp>
      <xdr:nvSpPr>
        <xdr:cNvPr id="4" name="テキスト ボックス 3"/>
        <xdr:cNvSpPr txBox="1"/>
      </xdr:nvSpPr>
      <xdr:spPr>
        <a:xfrm>
          <a:off x="13049250" y="7600950"/>
          <a:ext cx="2428875" cy="67627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t"/>
        <a:p>
          <a:pPr defTabSz="914400" fontAlgn="auto" indent="0" marL="0" marR="0" hangingPunct="1" eaLnBrk="1" latinLnBrk="0">
            <a:lnSpc>
              <a:spcPct val="100000"/>
            </a:lnSpc>
            <a:spcBef>
              <a:spcPts val="0"/>
            </a:spcBef>
            <a:spcAft>
              <a:spcPts val="0"/>
            </a:spcAft>
            <a:buClrTx/>
            <a:buSzTx/>
            <a:buFontTx/>
            <a:buNone/>
          </a:pPr>
          <a:r>
            <a:rPr altLang="en-US" lang="ja-JP" sz="1600" b="1" baseline="0">
              <a:solidFill>
                <a:schemeClr val="tx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xdr:nvSpPr>
        <xdr:cNvPr id="5" name="正方形/長方形 36" descr="右上がり対角線 (太)"/>
        <xdr:cNvSpPr>
          <a:spLocks noChangeArrowheads="1"/>
        </xdr:cNvSpPr>
      </xdr:nvSpPr>
      <xdr:spPr>
        <a:xfrm>
          <a:off x="2590800" y="8001000"/>
          <a:ext cx="542925" cy="257175"/>
        </a:xfrm>
        <a:prstGeom prst="rect"/>
        <a:solidFill>
          <a:srgbClr val="FF8080"/>
        </a:solidFill>
        <a:ln w="12700" algn="ctr">
          <a:solidFill>
            <a:srgbClr val="000000"/>
          </a:solidFill>
          <a:miter lim="800000"/>
        </a:ln>
      </xdr:spPr>
    </xdr:sp>
    <xdr:clientData/>
  </xdr:twoCellAnchor>
  <xdr:twoCellAnchor editAs="oneCell">
    <xdr:from>
      <xdr:col>3</xdr:col>
      <xdr:colOff>161925</xdr:colOff>
      <xdr:row>41</xdr:row>
      <xdr:rowOff>57150</xdr:rowOff>
    </xdr:from>
    <xdr:to>
      <xdr:col>3</xdr:col>
      <xdr:colOff>704850</xdr:colOff>
      <xdr:row>41</xdr:row>
      <xdr:rowOff>304800</xdr:rowOff>
    </xdr:to>
    <xdr:sp>
      <xdr:nvSpPr>
        <xdr:cNvPr id="6" name="正方形/長方形 37" descr="右下がり対角線 (太)"/>
        <xdr:cNvSpPr>
          <a:spLocks noChangeArrowheads="1"/>
        </xdr:cNvSpPr>
      </xdr:nvSpPr>
      <xdr:spPr>
        <a:xfrm>
          <a:off x="2590800" y="8353425"/>
          <a:ext cx="542925" cy="247650"/>
        </a:xfrm>
        <a:prstGeom prst="rect"/>
        <a:solidFill>
          <a:srgbClr val="00FFFF"/>
        </a:solidFill>
        <a:ln w="12700" algn="ctr">
          <a:solidFill>
            <a:srgbClr val="000000"/>
          </a:solidFill>
          <a:miter lim="800000"/>
        </a:ln>
      </xdr:spPr>
    </xdr:sp>
    <xdr:clientData/>
  </xdr:twoCellAnchor>
  <xdr:twoCellAnchor editAs="oneCell">
    <xdr:from>
      <xdr:col>3</xdr:col>
      <xdr:colOff>161925</xdr:colOff>
      <xdr:row>42</xdr:row>
      <xdr:rowOff>47625</xdr:rowOff>
    </xdr:from>
    <xdr:to>
      <xdr:col>3</xdr:col>
      <xdr:colOff>704850</xdr:colOff>
      <xdr:row>42</xdr:row>
      <xdr:rowOff>304800</xdr:rowOff>
    </xdr:to>
    <xdr:sp>
      <xdr:nvSpPr>
        <xdr:cNvPr id="7" name="正方形/長方形 38" descr="右上がり対角線 (太)"/>
        <xdr:cNvSpPr>
          <a:spLocks noChangeArrowheads="1"/>
        </xdr:cNvSpPr>
      </xdr:nvSpPr>
      <xdr:spPr>
        <a:xfrm>
          <a:off x="2590800" y="8696325"/>
          <a:ext cx="542925" cy="257175"/>
        </a:xfrm>
        <a:prstGeom prst="rect"/>
        <a:solidFill>
          <a:srgbClr val="008000"/>
        </a:solidFill>
        <a:ln w="12700" algn="ctr">
          <a:solidFill>
            <a:srgbClr val="000000"/>
          </a:solidFill>
          <a:miter lim="800000"/>
        </a:ln>
      </xdr:spPr>
    </xdr:sp>
    <xdr:clientData/>
  </xdr:twoCellAnchor>
  <xdr:twoCellAnchor editAs="oneCell">
    <xdr:from>
      <xdr:col>3</xdr:col>
      <xdr:colOff>161925</xdr:colOff>
      <xdr:row>43</xdr:row>
      <xdr:rowOff>47625</xdr:rowOff>
    </xdr:from>
    <xdr:to>
      <xdr:col>3</xdr:col>
      <xdr:colOff>704850</xdr:colOff>
      <xdr:row>43</xdr:row>
      <xdr:rowOff>304800</xdr:rowOff>
    </xdr:to>
    <xdr:sp>
      <xdr:nvSpPr>
        <xdr:cNvPr id="8" name="正方形/長方形 39" descr="右下がり対角線 (太)"/>
        <xdr:cNvSpPr>
          <a:spLocks noChangeArrowheads="1"/>
        </xdr:cNvSpPr>
      </xdr:nvSpPr>
      <xdr:spPr>
        <a:xfrm>
          <a:off x="2590800" y="9048750"/>
          <a:ext cx="542925" cy="257175"/>
        </a:xfrm>
        <a:prstGeom prst="rect"/>
        <a:solidFill>
          <a:srgbClr val="9999FF"/>
        </a:solidFill>
        <a:ln w="12700" algn="ctr">
          <a:solidFill>
            <a:srgbClr val="000000"/>
          </a:solidFill>
          <a:miter lim="800000"/>
        </a:ln>
      </xdr:spPr>
    </xdr:sp>
    <xdr:clientData/>
  </xdr:twoCellAnchor>
  <xdr:twoCellAnchor editAs="oneCell">
    <xdr:from>
      <xdr:col>3</xdr:col>
      <xdr:colOff>161925</xdr:colOff>
      <xdr:row>44</xdr:row>
      <xdr:rowOff>57150</xdr:rowOff>
    </xdr:from>
    <xdr:to>
      <xdr:col>3</xdr:col>
      <xdr:colOff>704850</xdr:colOff>
      <xdr:row>44</xdr:row>
      <xdr:rowOff>304800</xdr:rowOff>
    </xdr:to>
    <xdr:sp>
      <xdr:nvSpPr>
        <xdr:cNvPr id="9" name="正方形/長方形 40" descr="右上がり対角線 (太)"/>
        <xdr:cNvSpPr>
          <a:spLocks noChangeArrowheads="1"/>
        </xdr:cNvSpPr>
      </xdr:nvSpPr>
      <xdr:spPr>
        <a:xfrm>
          <a:off x="2590800" y="9410700"/>
          <a:ext cx="542925" cy="247650"/>
        </a:xfrm>
        <a:prstGeom prst="rect"/>
        <a:solidFill>
          <a:srgbClr val="FF6600"/>
        </a:solidFill>
        <a:ln w="12700" algn="ctr">
          <a:solidFill>
            <a:srgbClr val="000000"/>
          </a:solidFill>
          <a:miter lim="800000"/>
        </a:ln>
      </xdr:spPr>
    </xdr:sp>
    <xdr:clientData/>
  </xdr:twoCellAnchor>
  <xdr:twoCellAnchor editAs="oneCell">
    <xdr:from>
      <xdr:col>3</xdr:col>
      <xdr:colOff>161925</xdr:colOff>
      <xdr:row>45</xdr:row>
      <xdr:rowOff>57150</xdr:rowOff>
    </xdr:from>
    <xdr:to>
      <xdr:col>3</xdr:col>
      <xdr:colOff>704850</xdr:colOff>
      <xdr:row>45</xdr:row>
      <xdr:rowOff>314325</xdr:rowOff>
    </xdr:to>
    <xdr:sp>
      <xdr:nvSpPr>
        <xdr:cNvPr id="10" name="正方形/長方形 41" descr="右下がり対角線 (太)"/>
        <xdr:cNvSpPr>
          <a:spLocks noChangeArrowheads="1"/>
        </xdr:cNvSpPr>
      </xdr:nvSpPr>
      <xdr:spPr>
        <a:xfrm>
          <a:off x="2590800" y="9763125"/>
          <a:ext cx="542925" cy="257175"/>
        </a:xfrm>
        <a:prstGeom prst="rect"/>
        <a:solidFill>
          <a:srgbClr val="FFFF00"/>
        </a:solidFill>
        <a:ln w="12700" algn="ctr">
          <a:solidFill>
            <a:srgbClr val="000000"/>
          </a:solidFill>
          <a:miter lim="800000"/>
        </a:ln>
      </xdr:spPr>
    </xdr:sp>
    <xdr:clientData/>
  </xdr:twoCellAnchor>
  <xdr:twoCellAnchor editAs="oneCell">
    <xdr:from>
      <xdr:col>3</xdr:col>
      <xdr:colOff>161925</xdr:colOff>
      <xdr:row>47</xdr:row>
      <xdr:rowOff>57150</xdr:rowOff>
    </xdr:from>
    <xdr:to>
      <xdr:col>3</xdr:col>
      <xdr:colOff>704850</xdr:colOff>
      <xdr:row>47</xdr:row>
      <xdr:rowOff>314325</xdr:rowOff>
    </xdr:to>
    <xdr:sp>
      <xdr:nvSpPr>
        <xdr:cNvPr id="11" name="正方形/長方形 42" descr="右上がり対角線 (太)"/>
        <xdr:cNvSpPr>
          <a:spLocks noChangeArrowheads="1"/>
        </xdr:cNvSpPr>
      </xdr:nvSpPr>
      <xdr:spPr>
        <a:xfrm>
          <a:off x="2590800" y="10467975"/>
          <a:ext cx="542925" cy="257175"/>
        </a:xfrm>
        <a:prstGeom prst="rect"/>
        <a:solidFill>
          <a:srgbClr val="800080"/>
        </a:solidFill>
        <a:ln w="12700" algn="ctr">
          <a:solidFill>
            <a:srgbClr val="000000"/>
          </a:solidFill>
          <a:miter lim="800000"/>
        </a:ln>
      </xdr:spPr>
    </xdr:sp>
    <xdr:clientData/>
  </xdr:twoCellAnchor>
  <xdr:twoCellAnchor editAs="oneCell">
    <xdr:from>
      <xdr:col>3</xdr:col>
      <xdr:colOff>161925</xdr:colOff>
      <xdr:row>48</xdr:row>
      <xdr:rowOff>47625</xdr:rowOff>
    </xdr:from>
    <xdr:to>
      <xdr:col>3</xdr:col>
      <xdr:colOff>704850</xdr:colOff>
      <xdr:row>48</xdr:row>
      <xdr:rowOff>304800</xdr:rowOff>
    </xdr:to>
    <xdr:sp>
      <xdr:nvSpPr>
        <xdr:cNvPr id="12" name="正方形/長方形 43" descr="右下がり対角線 (太)"/>
        <xdr:cNvSpPr>
          <a:spLocks noChangeArrowheads="1"/>
        </xdr:cNvSpPr>
      </xdr:nvSpPr>
      <xdr:spPr>
        <a:xfrm>
          <a:off x="2590800" y="10810875"/>
          <a:ext cx="542925" cy="257175"/>
        </a:xfrm>
        <a:prstGeom prst="rect"/>
        <a:solidFill>
          <a:srgbClr val="00FF00"/>
        </a:solidFill>
        <a:ln w="12700" algn="ctr">
          <a:solidFill>
            <a:srgbClr val="000000"/>
          </a:solidFill>
          <a:miter lim="800000"/>
        </a:ln>
      </xdr:spPr>
    </xdr:sp>
    <xdr:clientData/>
  </xdr:twoCellAnchor>
  <xdr:twoCellAnchor editAs="oneCell">
    <xdr:from>
      <xdr:col>3</xdr:col>
      <xdr:colOff>161925</xdr:colOff>
      <xdr:row>49</xdr:row>
      <xdr:rowOff>57150</xdr:rowOff>
    </xdr:from>
    <xdr:to>
      <xdr:col>3</xdr:col>
      <xdr:colOff>704850</xdr:colOff>
      <xdr:row>49</xdr:row>
      <xdr:rowOff>304800</xdr:rowOff>
    </xdr:to>
    <xdr:sp>
      <xdr:nvSpPr>
        <xdr:cNvPr id="13" name="正方形/長方形 44" descr="右上がり対角線 (太)"/>
        <xdr:cNvSpPr>
          <a:spLocks noChangeArrowheads="1"/>
        </xdr:cNvSpPr>
      </xdr:nvSpPr>
      <xdr:spPr>
        <a:xfrm>
          <a:off x="2590800" y="11172825"/>
          <a:ext cx="542925" cy="247650"/>
        </a:xfrm>
        <a:prstGeom prst="rect"/>
        <a:solidFill>
          <a:srgbClr val="FF00FF"/>
        </a:solidFill>
        <a:ln w="12700" algn="ctr">
          <a:solidFill>
            <a:srgbClr val="000000"/>
          </a:solidFill>
          <a:miter lim="800000"/>
        </a:ln>
      </xdr:spPr>
    </xdr:sp>
    <xdr:clientData/>
  </xdr:twoCellAnchor>
  <xdr:twoCellAnchor editAs="oneCell">
    <xdr:from>
      <xdr:col>3</xdr:col>
      <xdr:colOff>161925</xdr:colOff>
      <xdr:row>50</xdr:row>
      <xdr:rowOff>57150</xdr:rowOff>
    </xdr:from>
    <xdr:to>
      <xdr:col>3</xdr:col>
      <xdr:colOff>704850</xdr:colOff>
      <xdr:row>50</xdr:row>
      <xdr:rowOff>314325</xdr:rowOff>
    </xdr:to>
    <xdr:sp>
      <xdr:nvSpPr>
        <xdr:cNvPr id="14" name="正方形/長方形 45" descr="右下がり対角線 (太)"/>
        <xdr:cNvSpPr>
          <a:spLocks noChangeArrowheads="1"/>
        </xdr:cNvSpPr>
      </xdr:nvSpPr>
      <xdr:spPr>
        <a:xfrm>
          <a:off x="2590800" y="11525250"/>
          <a:ext cx="542925" cy="257175"/>
        </a:xfrm>
        <a:prstGeom prst="rect"/>
        <a:solidFill>
          <a:srgbClr val="0000FF"/>
        </a:solidFill>
        <a:ln w="12700" algn="ctr">
          <a:solidFill>
            <a:srgbClr val="000000"/>
          </a:solidFill>
          <a:miter lim="800000"/>
        </a:ln>
      </xdr:spPr>
    </xdr:sp>
    <xdr:clientData/>
  </xdr:twoCellAnchor>
  <xdr:twoCellAnchor editAs="oneCell">
    <xdr:from>
      <xdr:col>3</xdr:col>
      <xdr:colOff>161925</xdr:colOff>
      <xdr:row>51</xdr:row>
      <xdr:rowOff>47625</xdr:rowOff>
    </xdr:from>
    <xdr:to>
      <xdr:col>3</xdr:col>
      <xdr:colOff>704850</xdr:colOff>
      <xdr:row>51</xdr:row>
      <xdr:rowOff>304800</xdr:rowOff>
    </xdr:to>
    <xdr:sp>
      <xdr:nvSpPr>
        <xdr:cNvPr id="15" name="正方形/長方形 46" descr="右上がり対角線 (太)"/>
        <xdr:cNvSpPr>
          <a:spLocks noChangeArrowheads="1"/>
        </xdr:cNvSpPr>
      </xdr:nvSpPr>
      <xdr:spPr>
        <a:xfrm>
          <a:off x="2590800" y="11868150"/>
          <a:ext cx="542925" cy="257175"/>
        </a:xfrm>
        <a:prstGeom prst="rect"/>
        <a:solidFill>
          <a:srgbClr val="FFCC00"/>
        </a:solidFill>
        <a:ln w="12700" algn="ctr">
          <a:solidFill>
            <a:srgbClr val="000000"/>
          </a:solidFill>
          <a:miter lim="800000"/>
        </a:ln>
      </xdr:spPr>
    </xdr:sp>
    <xdr:clientData/>
  </xdr:twoCellAnchor>
  <xdr:twoCellAnchor>
    <xdr:from>
      <xdr:col>3</xdr:col>
      <xdr:colOff>190500</xdr:colOff>
      <xdr:row>52</xdr:row>
      <xdr:rowOff>161925</xdr:rowOff>
    </xdr:from>
    <xdr:to>
      <xdr:col>3</xdr:col>
      <xdr:colOff>666750</xdr:colOff>
      <xdr:row>52</xdr:row>
      <xdr:rowOff>161925</xdr:rowOff>
    </xdr:to>
    <xdr:sp>
      <xdr:nvSpPr>
        <xdr:cNvPr id="16" name="直線コネクタ 20"/>
        <xdr:cNvSpPr>
          <a:spLocks noChangeShapeType="1"/>
        </xdr:cNvSpPr>
      </xdr:nvSpPr>
      <xdr:spPr>
        <a:xfrm>
          <a:off x="2619375" y="12334875"/>
          <a:ext cx="476250" cy="0"/>
        </a:xfrm>
        <a:prstGeom prst="line"/>
        <a:noFill/>
        <a:ln w="38100" algn="ctr">
          <a:solidFill>
            <a:srgbClr val="FF0000"/>
          </a:solidFill>
          <a:round/>
        </a:ln>
      </xdr:spPr>
    </xdr:sp>
    <xdr:clientData/>
  </xdr:twoCellAnchor>
  <xdr:twoCellAnchor>
    <xdr:from>
      <xdr:col>3</xdr:col>
      <xdr:colOff>342900</xdr:colOff>
      <xdr:row>52</xdr:row>
      <xdr:rowOff>76200</xdr:rowOff>
    </xdr:from>
    <xdr:to>
      <xdr:col>3</xdr:col>
      <xdr:colOff>523875</xdr:colOff>
      <xdr:row>52</xdr:row>
      <xdr:rowOff>257175</xdr:rowOff>
    </xdr:to>
    <xdr:sp>
      <xdr:nvSpPr>
        <xdr:cNvPr id="17" name="Oval 182"/>
        <xdr:cNvSpPr>
          <a:spLocks noChangeArrowheads="1"/>
        </xdr:cNvSpPr>
      </xdr:nvSpPr>
      <xdr:spPr>
        <a:xfrm>
          <a:off x="2771775" y="12249150"/>
          <a:ext cx="180975" cy="180975"/>
        </a:xfrm>
        <a:prstGeom prst="ellipse"/>
        <a:solidFill>
          <a:srgbClr val="FF0000"/>
        </a:solidFill>
        <a:ln w="12700">
          <a:solidFill>
            <a:srgbClr val="FF0000"/>
          </a:solidFill>
          <a:round/>
        </a:ln>
      </xdr:spPr>
    </xdr:sp>
    <xdr:clientData/>
  </xdr:twoCellAnchor>
  <xdr:twoCellAnchor>
    <xdr:from>
      <xdr:col>0</xdr:col>
      <xdr:colOff>138544</xdr:colOff>
      <xdr:row>0</xdr:row>
      <xdr:rowOff>138544</xdr:rowOff>
    </xdr:from>
    <xdr:to>
      <xdr:col>10</xdr:col>
      <xdr:colOff>398317</xdr:colOff>
      <xdr:row>4</xdr:row>
      <xdr:rowOff>21646</xdr:rowOff>
    </xdr:to>
    <xdr:sp fLocksText="0">
      <xdr:nvSpPr>
        <xdr:cNvPr id="18" name="表題ボックス"/>
        <xdr:cNvSpPr>
          <a:spLocks noChangeArrowheads="1"/>
        </xdr:cNvSpPr>
      </xdr:nvSpPr>
      <xdr:spPr>
        <a:xfrm>
          <a:off x="142875" y="142875"/>
          <a:ext cx="9229725" cy="647700"/>
        </a:xfrm>
        <a:prstGeom prst="rect"/>
        <a:noFill/>
        <a:ln w="9525">
          <a:noFill/>
          <a:miter lim="800000"/>
        </a:ln>
      </xdr:spPr>
      <xdr:txBody>
        <a:bodyPr lIns="54864" tIns="32004" rIns="0" bIns="32004" vertOverflow="clip" wrap="square" anchor="ctr" upright="1"/>
        <a:p>
          <a:pPr algn="l" rtl="1">
            <a:defRPr sz="1000"/>
          </a:pPr>
          <a:r>
            <a:rPr altLang="en-US" lang="ja-JP" sz="2400" b="1" i="0">
              <a:solidFill>
                <a:srgbClr val="000000"/>
              </a:solidFill>
              <a:latin typeface="ＭＳ ゴシック"/>
              <a:ea typeface="ＭＳ ゴシック"/>
            </a:rPr>
            <a:t>（</a:t>
          </a:r>
          <a:r>
            <a:rPr altLang="ja-JP" lang="en-US" sz="2400" b="1" i="0">
              <a:solidFill>
                <a:srgbClr val="000000"/>
              </a:solidFill>
              <a:latin typeface="ＭＳ ゴシック"/>
              <a:ea typeface="ＭＳ ゴシック"/>
            </a:rPr>
            <a:t>10</a:t>
          </a:r>
          <a:r>
            <a:rPr altLang="en-US" lang="ja-JP" sz="2400" b="1" i="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fLocksText="0">
      <xdr:nvSpPr>
        <xdr:cNvPr id="19" name="年度ボックス"/>
        <xdr:cNvSpPr>
          <a:spLocks noChangeArrowheads="1"/>
        </xdr:cNvSpPr>
      </xdr:nvSpPr>
      <xdr:spPr>
        <a:xfrm>
          <a:off x="10810875" y="238125"/>
          <a:ext cx="2533650" cy="457200"/>
        </a:xfrm>
        <a:prstGeom prst="rect"/>
        <a:noFill/>
        <a:ln w="25400">
          <a:solidFill>
            <a:srgbClr val="000000"/>
          </a:solidFill>
          <a:miter lim="800000"/>
        </a:ln>
      </xdr:spPr>
      <xdr:txBody>
        <a:bodyPr anchor="ctr"/>
        <a:p>
          <a:pPr algn="ctr"/>
          <a:r>
            <a:rPr altLang="en-US" lang="ja-JP" sz="1600" b="1">
              <a:latin typeface="ＭＳ ゴシック" pitchFamily="49" charset="-128"/>
              <a:ea typeface="ＭＳ ゴシック" pitchFamily="49" charset="-128"/>
            </a:rPr>
            <a:t>令和</a:t>
          </a:r>
          <a:r>
            <a:rPr altLang="ja-JP" lang="en-US" sz="1600" b="1">
              <a:latin typeface="ＭＳ ゴシック" pitchFamily="49" charset="-128"/>
              <a:ea typeface="ＭＳ ゴシック" pitchFamily="49" charset="-128"/>
            </a:rPr>
            <a:t>3</a:t>
          </a:r>
          <a:r>
            <a:rPr altLang="en-US" lang="ja-JP"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fLocksText="0">
      <xdr:nvSpPr>
        <xdr:cNvPr id="20" name="団体名称ボックス"/>
        <xdr:cNvSpPr>
          <a:spLocks noChangeArrowheads="1"/>
        </xdr:cNvSpPr>
      </xdr:nvSpPr>
      <xdr:spPr>
        <a:xfrm>
          <a:off x="13849350" y="238125"/>
          <a:ext cx="3810000" cy="457200"/>
        </a:xfrm>
        <a:prstGeom prst="rect"/>
        <a:noFill/>
        <a:ln w="25400">
          <a:solidFill>
            <a:srgbClr val="000000"/>
          </a:solidFill>
          <a:miter lim="800000"/>
        </a:ln>
      </xdr:spPr>
      <xdr:txBody>
        <a:bodyPr anchor="ctr"/>
        <a:p>
          <a:pPr algn="ctr"/>
          <a:r>
            <a:rPr altLang="en-US" lang="ja-JP" sz="1600" b="1">
              <a:latin typeface="ＭＳ ゴシック" pitchFamily="49" charset="-128"/>
              <a:ea typeface="ＭＳ ゴシック" pitchFamily="49" charset="-128"/>
            </a:rPr>
            <a:t>大阪府藤井寺市</a:t>
          </a:r>
        </a:p>
      </xdr:txBody>
    </xdr:sp>
    <xdr:clientData/>
  </xdr:twoCellAnchor>
  <xdr:twoCellAnchor>
    <xdr:from>
      <xdr:col>1</xdr:col>
      <xdr:colOff>0</xdr:colOff>
      <xdr:row>39</xdr:row>
      <xdr:rowOff>0</xdr:rowOff>
    </xdr:from>
    <xdr:to>
      <xdr:col>8</xdr:col>
      <xdr:colOff>0</xdr:colOff>
      <xdr:row>40</xdr:row>
      <xdr:rowOff>0</xdr:rowOff>
    </xdr:to>
    <xdr:sp>
      <xdr:nvSpPr>
        <xdr:cNvPr id="21" name="Line 22"/>
        <xdr:cNvSpPr>
          <a:spLocks noChangeShapeType="1"/>
        </xdr:cNvSpPr>
      </xdr:nvSpPr>
      <xdr:spPr>
        <a:xfrm>
          <a:off x="504825" y="7591425"/>
          <a:ext cx="5972175" cy="352425"/>
        </a:xfrm>
        <a:prstGeom prst="line"/>
        <a:noFill/>
        <a:ln w="19050">
          <a:solidFill>
            <a:srgbClr val="000000"/>
          </a:solidFill>
          <a:round/>
        </a:ln>
      </xdr:spPr>
    </xdr:sp>
    <xdr:clientData/>
  </xdr:twoCellAnchor>
  <xdr:twoCellAnchor>
    <xdr:from>
      <xdr:col>1</xdr:col>
      <xdr:colOff>114300</xdr:colOff>
      <xdr:row>3</xdr:row>
      <xdr:rowOff>133350</xdr:rowOff>
    </xdr:from>
    <xdr:to>
      <xdr:col>2</xdr:col>
      <xdr:colOff>933450</xdr:colOff>
      <xdr:row>5</xdr:row>
      <xdr:rowOff>133350</xdr:rowOff>
    </xdr:to>
    <xdr:sp>
      <xdr:nvSpPr>
        <xdr:cNvPr id="22" name="テキスト ボックス 6"/>
        <xdr:cNvSpPr txBox="1">
          <a:spLocks noChangeArrowheads="1"/>
        </xdr:cNvSpPr>
      </xdr:nvSpPr>
      <xdr:spPr>
        <a:xfrm>
          <a:off x="619125" y="704850"/>
          <a:ext cx="1781175" cy="381000"/>
        </a:xfrm>
        <a:prstGeom prst="rect"/>
        <a:noFill/>
        <a:ln w="9525">
          <a:noFill/>
          <a:miter lim="800000"/>
        </a:ln>
      </xdr:spPr>
      <xdr:txBody>
        <a:bodyPr lIns="36576" tIns="22860" rIns="0" bIns="0" vertOverflow="clip" wrap="square" anchor="t" upright="1"/>
        <a:p>
          <a:pPr algn="l" rtl="1"/>
          <a:r>
            <a:rPr altLang="en-US" lang="ja-JP" sz="1600" b="1" i="0">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fLocksText="0">
      <xdr:nvSpPr>
        <xdr:cNvPr id="23" name="テキスト ボックス 22"/>
        <xdr:cNvSpPr txBox="1"/>
      </xdr:nvSpPr>
      <xdr:spPr>
        <a:xfrm>
          <a:off x="13106400" y="7962900"/>
          <a:ext cx="4438650" cy="4457700"/>
        </a:xfrm>
        <a:prstGeom prst="rect"/>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p>
          <a:pPr/>
          <a:r>
            <a:rPr altLang="en-US" lang="ja-JP" sz="1400">
              <a:latin typeface="ＭＳ ゴシック" pitchFamily="49" charset="-128"/>
              <a:ea typeface="ＭＳ ゴシック" pitchFamily="49" charset="-128"/>
            </a:rPr>
            <a:t>　一般会計等の市債残高については、令和</a:t>
          </a:r>
          <a:r>
            <a:rPr altLang="ja-JP" lang="en-US" sz="1400">
              <a:latin typeface="ＭＳ ゴシック" pitchFamily="49" charset="-128"/>
              <a:ea typeface="ＭＳ ゴシック" pitchFamily="49" charset="-128"/>
            </a:rPr>
            <a:t>2</a:t>
          </a:r>
          <a:r>
            <a:rPr altLang="en-US" lang="ja-JP" sz="1400">
              <a:latin typeface="ＭＳ ゴシック" pitchFamily="49" charset="-128"/>
              <a:ea typeface="ＭＳ ゴシック" pitchFamily="49" charset="-128"/>
            </a:rPr>
            <a:t>年度から</a:t>
          </a:r>
          <a:r>
            <a:rPr altLang="ja-JP" lang="en-US" sz="1400">
              <a:latin typeface="ＭＳ ゴシック" pitchFamily="49" charset="-128"/>
              <a:ea typeface="ＭＳ ゴシック" pitchFamily="49" charset="-128"/>
            </a:rPr>
            <a:t>501</a:t>
          </a:r>
          <a:r>
            <a:rPr altLang="en-US" lang="ja-JP" sz="1400">
              <a:latin typeface="ＭＳ ゴシック" pitchFamily="49" charset="-128"/>
              <a:ea typeface="ＭＳ ゴシック" pitchFamily="49" charset="-128"/>
            </a:rPr>
            <a:t>百万円減少し</a:t>
          </a:r>
          <a:r>
            <a:rPr altLang="ja-JP" lang="en-US" sz="1400">
              <a:latin typeface="ＭＳ ゴシック" pitchFamily="49" charset="-128"/>
              <a:ea typeface="ＭＳ ゴシック" pitchFamily="49" charset="-128"/>
            </a:rPr>
            <a:t>18,736</a:t>
          </a:r>
          <a:r>
            <a:rPr altLang="en-US" lang="ja-JP" sz="1400">
              <a:latin typeface="ＭＳ ゴシック" pitchFamily="49" charset="-128"/>
              <a:ea typeface="ＭＳ ゴシック" pitchFamily="49" charset="-128"/>
            </a:rPr>
            <a:t>百万円となった。</a:t>
          </a:r>
          <a:endParaRPr altLang="ja-JP" lang="en-US" sz="1400">
            <a:latin typeface="ＭＳ ゴシック" pitchFamily="49" charset="-128"/>
            <a:ea typeface="ＭＳ ゴシック" pitchFamily="49" charset="-128"/>
          </a:endParaRPr>
        </a:p>
        <a:p>
          <a:r>
            <a:rPr altLang="en-US" lang="ja-JP" sz="1400">
              <a:latin typeface="ＭＳ ゴシック" pitchFamily="49" charset="-128"/>
              <a:ea typeface="ＭＳ ゴシック" pitchFamily="49" charset="-128"/>
            </a:rPr>
            <a:t>しかし、今後も公共施設等の改修事業等において、起債発行が予想され、事業の実施に当たっては、慎重に内容の精査等を行う必要がある。</a:t>
          </a:r>
        </a:p>
        <a:p>
          <a:r>
            <a:rPr altLang="en-US" lang="ja-JP" sz="1400">
              <a:latin typeface="ＭＳ ゴシック" pitchFamily="49" charset="-128"/>
              <a:ea typeface="ＭＳ ゴシック" pitchFamily="49" charset="-128"/>
            </a:rPr>
            <a:t>　また、本市においては公営企業債等繰入見込額が多くを占めているが、その大部分は下水道事業債となっており、減少傾向にある。</a:t>
          </a:r>
        </a:p>
        <a:p>
          <a:r>
            <a:rPr altLang="en-US" lang="ja-JP" sz="1400">
              <a:latin typeface="ＭＳ ゴシック" pitchFamily="49" charset="-128"/>
              <a:ea typeface="ＭＳ ゴシック" pitchFamily="49" charset="-128"/>
            </a:rPr>
            <a:t>　今後も指標の推移に注視しつつ、安定した財政運営に努めていく必要がある。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xdr:col>
      <xdr:colOff>200025</xdr:colOff>
      <xdr:row>54</xdr:row>
      <xdr:rowOff>104775</xdr:rowOff>
    </xdr:from>
    <xdr:to>
      <xdr:col>1</xdr:col>
      <xdr:colOff>895350</xdr:colOff>
      <xdr:row>54</xdr:row>
      <xdr:rowOff>522078</xdr:rowOff>
    </xdr:to>
    <xdr:sp>
      <xdr:nvSpPr>
        <xdr:cNvPr id="3" name="Rectangle 2"/>
        <xdr:cNvSpPr>
          <a:spLocks noChangeArrowheads="1"/>
        </xdr:cNvSpPr>
      </xdr:nvSpPr>
      <xdr:spPr>
        <a:xfrm>
          <a:off x="828675" y="12411075"/>
          <a:ext cx="695325" cy="419100"/>
        </a:xfrm>
        <a:prstGeom prst="rect"/>
        <a:pattFill prst="pct70">
          <a:fgClr>
            <a:srgbClr val="843C0C"/>
          </a:fgClr>
          <a:bgClr>
            <a:schemeClr val="bg1"/>
          </a:bgClr>
        </a:pattFill>
        <a:ln w="6350">
          <a:solidFill>
            <a:srgbClr val="000000"/>
          </a:solidFill>
          <a:miter lim="800000"/>
        </a:ln>
      </xdr:spPr>
    </xdr:sp>
    <xdr:clientData/>
  </xdr:twoCellAnchor>
  <xdr:twoCellAnchor>
    <xdr:from>
      <xdr:col>1</xdr:col>
      <xdr:colOff>200025</xdr:colOff>
      <xdr:row>56</xdr:row>
      <xdr:rowOff>114300</xdr:rowOff>
    </xdr:from>
    <xdr:to>
      <xdr:col>1</xdr:col>
      <xdr:colOff>895350</xdr:colOff>
      <xdr:row>56</xdr:row>
      <xdr:rowOff>523875</xdr:rowOff>
    </xdr:to>
    <xdr:sp>
      <xdr:nvSpPr>
        <xdr:cNvPr id="4" name="Rectangle 3"/>
        <xdr:cNvSpPr>
          <a:spLocks noChangeArrowheads="1"/>
        </xdr:cNvSpPr>
      </xdr:nvSpPr>
      <xdr:spPr>
        <a:xfrm>
          <a:off x="828675" y="13754100"/>
          <a:ext cx="695325" cy="409575"/>
        </a:xfrm>
        <a:prstGeom prst="rect"/>
        <a:solidFill>
          <a:srgbClr val="2E75B6"/>
        </a:solidFill>
        <a:ln w="6350">
          <a:solidFill>
            <a:srgbClr val="000000"/>
          </a:solidFill>
          <a:miter lim="800000"/>
        </a:ln>
      </xdr:spPr>
    </xdr:sp>
    <xdr:clientData/>
  </xdr:twoCellAnchor>
  <xdr:twoCellAnchor>
    <xdr:from>
      <xdr:col>0</xdr:col>
      <xdr:colOff>123825</xdr:colOff>
      <xdr:row>0</xdr:row>
      <xdr:rowOff>123825</xdr:rowOff>
    </xdr:from>
    <xdr:to>
      <xdr:col>8</xdr:col>
      <xdr:colOff>138546</xdr:colOff>
      <xdr:row>3</xdr:row>
      <xdr:rowOff>133350</xdr:rowOff>
    </xdr:to>
    <xdr:sp fLocksText="0">
      <xdr:nvSpPr>
        <xdr:cNvPr id="5" name="表題ボックス"/>
        <xdr:cNvSpPr>
          <a:spLocks noChangeArrowheads="1"/>
        </xdr:cNvSpPr>
      </xdr:nvSpPr>
      <xdr:spPr>
        <a:xfrm>
          <a:off x="123825" y="123825"/>
          <a:ext cx="13439775" cy="638175"/>
        </a:xfrm>
        <a:prstGeom prst="rect"/>
        <a:noFill/>
        <a:ln w="9525">
          <a:noFill/>
          <a:miter lim="800000"/>
        </a:ln>
      </xdr:spPr>
      <xdr:txBody>
        <a:bodyPr lIns="54864" tIns="32004" rIns="0" bIns="32004" vertOverflow="clip" wrap="square" anchor="ctr" upright="1"/>
        <a:p>
          <a:pPr algn="l" rtl="0">
            <a:defRPr sz="1000"/>
          </a:pPr>
          <a:r>
            <a:rPr altLang="en-US" lang="ja-JP" sz="2800" u="none" b="1" i="0" baseline="0">
              <a:solidFill>
                <a:srgbClr val="000000"/>
              </a:solidFill>
              <a:latin typeface="ＭＳ ゴシック"/>
              <a:ea typeface="ＭＳ ゴシック"/>
            </a:rPr>
            <a:t>（</a:t>
          </a:r>
          <a:r>
            <a:rPr altLang="ja-JP" lang="en-US" sz="2800" u="none" b="1" i="0" baseline="0">
              <a:solidFill>
                <a:srgbClr val="000000"/>
              </a:solidFill>
              <a:latin typeface="ＭＳ ゴシック"/>
              <a:ea typeface="ＭＳ ゴシック"/>
            </a:rPr>
            <a:t>11</a:t>
          </a:r>
          <a:r>
            <a:rPr altLang="en-US" lang="ja-JP" sz="2800" u="none" b="1" i="0"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xdr:nvSpPr>
        <xdr:cNvPr id="6" name="Line 10"/>
        <xdr:cNvSpPr>
          <a:spLocks noChangeShapeType="1"/>
        </xdr:cNvSpPr>
      </xdr:nvSpPr>
      <xdr:spPr>
        <a:xfrm>
          <a:off x="628650" y="11934825"/>
          <a:ext cx="7248525" cy="371475"/>
        </a:xfrm>
        <a:prstGeom prst="line"/>
        <a:noFill/>
        <a:ln w="19050">
          <a:solidFill>
            <a:srgbClr val="000000"/>
          </a:solidFill>
          <a:round/>
        </a:ln>
      </xdr:spPr>
    </xdr:sp>
    <xdr:clientData/>
  </xdr:twoCellAnchor>
  <xdr:twoCellAnchor>
    <xdr:from>
      <xdr:col>8</xdr:col>
      <xdr:colOff>340178</xdr:colOff>
      <xdr:row>0</xdr:row>
      <xdr:rowOff>165045</xdr:rowOff>
    </xdr:from>
    <xdr:to>
      <xdr:col>10</xdr:col>
      <xdr:colOff>367392</xdr:colOff>
      <xdr:row>2</xdr:row>
      <xdr:rowOff>165045</xdr:rowOff>
    </xdr:to>
    <xdr:sp fLocksText="0">
      <xdr:nvSpPr>
        <xdr:cNvPr id="7" name="年度ボックス"/>
        <xdr:cNvSpPr>
          <a:spLocks noChangeArrowheads="1"/>
        </xdr:cNvSpPr>
      </xdr:nvSpPr>
      <xdr:spPr>
        <a:xfrm>
          <a:off x="13763625" y="161925"/>
          <a:ext cx="3990975" cy="419100"/>
        </a:xfrm>
        <a:prstGeom prst="rect"/>
        <a:noFill/>
        <a:ln w="25400">
          <a:solidFill>
            <a:srgbClr val="000000"/>
          </a:solidFill>
          <a:miter lim="800000"/>
        </a:ln>
      </xdr:spPr>
      <xdr:txBody>
        <a:bodyPr anchor="ctr"/>
        <a:p>
          <a:pPr algn="ctr"/>
          <a:r>
            <a:rPr altLang="en-US" lang="ja-JP" sz="1800" b="1">
              <a:solidFill>
                <a:schemeClr val="tx1"/>
              </a:solidFill>
              <a:latin typeface="ＭＳ ゴシック" pitchFamily="49" charset="-128"/>
              <a:ea typeface="ＭＳ ゴシック" pitchFamily="49" charset="-128"/>
            </a:rPr>
            <a:t>令和</a:t>
          </a:r>
          <a:r>
            <a:rPr altLang="ja-JP" lang="en-US" sz="1800" b="1">
              <a:solidFill>
                <a:schemeClr val="tx1"/>
              </a:solidFill>
              <a:latin typeface="ＭＳ ゴシック" pitchFamily="49" charset="-128"/>
              <a:ea typeface="ＭＳ ゴシック" pitchFamily="49" charset="-128"/>
            </a:rPr>
            <a:t>3</a:t>
          </a:r>
          <a:r>
            <a:rPr altLang="en-US" lang="ja-JP"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fLocksText="0">
      <xdr:nvSpPr>
        <xdr:cNvPr id="8" name="団体名称ボックス"/>
        <xdr:cNvSpPr>
          <a:spLocks noChangeArrowheads="1"/>
        </xdr:cNvSpPr>
      </xdr:nvSpPr>
      <xdr:spPr>
        <a:xfrm>
          <a:off x="17945100" y="161925"/>
          <a:ext cx="7448550" cy="419100"/>
        </a:xfrm>
        <a:prstGeom prst="rect"/>
        <a:noFill/>
        <a:ln w="25400">
          <a:solidFill>
            <a:srgbClr val="000000"/>
          </a:solidFill>
          <a:miter lim="800000"/>
        </a:ln>
      </xdr:spPr>
      <xdr:txBody>
        <a:bodyPr anchor="ctr"/>
        <a:p>
          <a:pPr algn="ctr"/>
          <a:r>
            <a:rPr altLang="en-US" lang="ja-JP" sz="1800" b="1">
              <a:latin typeface="ＭＳ ゴシック" pitchFamily="49" charset="-128"/>
              <a:ea typeface="ＭＳ ゴシック" pitchFamily="49" charset="-128"/>
            </a:rPr>
            <a:t>大阪府藤井寺市</a:t>
          </a:r>
        </a:p>
      </xdr:txBody>
    </xdr:sp>
    <xdr:clientData/>
  </xdr:twoCellAnchor>
  <xdr:twoCellAnchor>
    <xdr:from>
      <xdr:col>0</xdr:col>
      <xdr:colOff>533400</xdr:colOff>
      <xdr:row>4</xdr:row>
      <xdr:rowOff>118629</xdr:rowOff>
    </xdr:from>
    <xdr:to>
      <xdr:col>2</xdr:col>
      <xdr:colOff>1009650</xdr:colOff>
      <xdr:row>6</xdr:row>
      <xdr:rowOff>185304</xdr:rowOff>
    </xdr:to>
    <xdr:sp>
      <xdr:nvSpPr>
        <xdr:cNvPr id="9" name="テキスト ボックス 6"/>
        <xdr:cNvSpPr txBox="1">
          <a:spLocks noChangeArrowheads="1"/>
        </xdr:cNvSpPr>
      </xdr:nvSpPr>
      <xdr:spPr>
        <a:xfrm>
          <a:off x="533400" y="952500"/>
          <a:ext cx="2352675" cy="485775"/>
        </a:xfrm>
        <a:prstGeom prst="rect"/>
        <a:noFill/>
        <a:ln w="9525">
          <a:noFill/>
          <a:miter lim="800000"/>
        </a:ln>
      </xdr:spPr>
      <xdr:txBody>
        <a:bodyPr lIns="36576" tIns="22860" rIns="0" bIns="0" vertOverflow="clip" wrap="square" anchor="t" upright="1"/>
        <a:p>
          <a:pPr algn="l" rtl="1"/>
          <a:r>
            <a:rPr altLang="en-US" lang="ja-JP" sz="1600" b="1" i="0">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xdr:nvSpPr>
        <xdr:cNvPr id="10" name="Rectangle 3"/>
        <xdr:cNvSpPr>
          <a:spLocks noChangeArrowheads="1"/>
        </xdr:cNvSpPr>
      </xdr:nvSpPr>
      <xdr:spPr>
        <a:xfrm>
          <a:off x="828675" y="13087350"/>
          <a:ext cx="695325" cy="409575"/>
        </a:xfrm>
        <a:prstGeom prst="rect"/>
        <a:pattFill prst="smGrid">
          <a:fgClr>
            <a:srgbClr val="FF66CC"/>
          </a:fgClr>
          <a:bgClr>
            <a:schemeClr val="bg1"/>
          </a:bgClr>
        </a:pattFill>
        <a:ln w="6350">
          <a:solidFill>
            <a:srgbClr val="000000"/>
          </a:solidFill>
          <a:miter lim="800000"/>
        </a:ln>
      </xdr:spPr>
    </xdr:sp>
    <xdr:clientData/>
  </xdr:twoCellAnchor>
  <xdr:twoCellAnchor>
    <xdr:from>
      <xdr:col>8</xdr:col>
      <xdr:colOff>340178</xdr:colOff>
      <xdr:row>3</xdr:row>
      <xdr:rowOff>176894</xdr:rowOff>
    </xdr:from>
    <xdr:to>
      <xdr:col>14</xdr:col>
      <xdr:colOff>81646</xdr:colOff>
      <xdr:row>24</xdr:row>
      <xdr:rowOff>108857</xdr:rowOff>
    </xdr:to>
    <xdr:sp>
      <xdr:nvSpPr>
        <xdr:cNvPr id="11" name="Rectangle 6"/>
        <xdr:cNvSpPr>
          <a:spLocks noChangeArrowheads="1"/>
        </xdr:cNvSpPr>
      </xdr:nvSpPr>
      <xdr:spPr>
        <a:xfrm>
          <a:off x="13763625" y="809625"/>
          <a:ext cx="11630025" cy="4333875"/>
        </a:xfrm>
        <a:prstGeom prst="rect"/>
        <a:noFill/>
        <a:ln w="19050">
          <a:solidFill>
            <a:srgbClr val="000000"/>
          </a:solidFill>
          <a:miter lim="800000"/>
        </a:ln>
      </xdr:spPr>
    </xdr:sp>
    <xdr:clientData/>
  </xdr:twoCellAnchor>
  <xdr:twoCellAnchor>
    <xdr:from>
      <xdr:col>8</xdr:col>
      <xdr:colOff>340178</xdr:colOff>
      <xdr:row>6</xdr:row>
      <xdr:rowOff>40820</xdr:rowOff>
    </xdr:from>
    <xdr:to>
      <xdr:col>14</xdr:col>
      <xdr:colOff>80642</xdr:colOff>
      <xdr:row>24</xdr:row>
      <xdr:rowOff>108857</xdr:rowOff>
    </xdr:to>
    <xdr:sp fLocksText="0">
      <xdr:nvSpPr>
        <xdr:cNvPr id="12" name="テキスト ボックス 11"/>
        <xdr:cNvSpPr txBox="1"/>
      </xdr:nvSpPr>
      <xdr:spPr>
        <a:xfrm>
          <a:off x="13763625" y="1295400"/>
          <a:ext cx="11630025" cy="383857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p>
          <a:pPr/>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・令和</a:t>
          </a:r>
          <a:r>
            <a:rPr altLang="ja-JP" lang="en-US" sz="1300">
              <a:solidFill>
                <a:schemeClr val="tx1"/>
              </a:solidFill>
              <a:effectLst/>
              <a:latin typeface="ＭＳ ゴシック" panose="020B0609070205080204" pitchFamily="49" charset="-128"/>
              <a:ea typeface="ＭＳ ゴシック" panose="020B0609070205080204" pitchFamily="49" charset="-128"/>
              <a:cs typeface="+mn-cs"/>
            </a:rPr>
            <a:t>3</a:t>
          </a:r>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年度決算は投資的経費が減少したことから、財政調整基金を取り崩すことなく黒字を確保することができた。</a:t>
          </a: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・公共施設の老朽化による改修が今後も想定され、財源となる基金を確保するため、公共施設整備基金に約</a:t>
          </a:r>
          <a:r>
            <a:rPr altLang="ja-JP" lang="en-US" sz="1300">
              <a:solidFill>
                <a:schemeClr val="tx1"/>
              </a:solidFill>
              <a:effectLst/>
              <a:latin typeface="ＭＳ ゴシック" panose="020B0609070205080204" pitchFamily="49" charset="-128"/>
              <a:ea typeface="ＭＳ ゴシック" panose="020B0609070205080204" pitchFamily="49" charset="-128"/>
              <a:cs typeface="+mn-cs"/>
            </a:rPr>
            <a:t>167</a:t>
          </a:r>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百万円積み立てたことなどに</a:t>
          </a: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よって、その他特定目的基金が約</a:t>
          </a:r>
          <a:r>
            <a:rPr altLang="ja-JP" lang="en-US" sz="1300">
              <a:solidFill>
                <a:schemeClr val="tx1"/>
              </a:solidFill>
              <a:effectLst/>
              <a:latin typeface="ＭＳ ゴシック" panose="020B0609070205080204" pitchFamily="49" charset="-128"/>
              <a:ea typeface="ＭＳ ゴシック" panose="020B0609070205080204" pitchFamily="49" charset="-128"/>
              <a:cs typeface="+mn-cs"/>
            </a:rPr>
            <a:t>189</a:t>
          </a:r>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百万円増となった。</a:t>
          </a: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・歳出の抑制と財源の確保により、基金を取り崩さない財政運営を目指す。</a:t>
          </a: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fLocksText="0">
      <xdr:nvSpPr>
        <xdr:cNvPr id="13" name="Rectangle 7"/>
        <xdr:cNvSpPr>
          <a:spLocks noChangeArrowheads="1"/>
        </xdr:cNvSpPr>
      </xdr:nvSpPr>
      <xdr:spPr>
        <a:xfrm>
          <a:off x="13839825" y="914400"/>
          <a:ext cx="1257300" cy="352425"/>
        </a:xfrm>
        <a:prstGeom prst="rect"/>
        <a:noFill/>
        <a:ln w="9525">
          <a:solidFill>
            <a:schemeClr val="tx1"/>
          </a:solidFill>
          <a:miter lim="800000"/>
        </a:ln>
      </xdr:spPr>
      <xdr:txBody>
        <a:bodyPr lIns="36576" tIns="22860" rIns="0" bIns="0" vertOverflow="clip" wrap="square" anchor="ctr" upright="1"/>
        <a:p>
          <a:pPr algn="ctr" rtl="0"/>
          <a:r>
            <a:rPr altLang="en-US" lang="ja-JP" sz="1500" u="none" b="1" i="0"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xdr:nvSpPr>
        <xdr:cNvPr id="14" name="Rectangle 6"/>
        <xdr:cNvSpPr>
          <a:spLocks noChangeArrowheads="1"/>
        </xdr:cNvSpPr>
      </xdr:nvSpPr>
      <xdr:spPr>
        <a:xfrm>
          <a:off x="13763625" y="12458700"/>
          <a:ext cx="11630025" cy="5429250"/>
        </a:xfrm>
        <a:prstGeom prst="rect"/>
        <a:noFill/>
        <a:ln w="19050">
          <a:solidFill>
            <a:srgbClr val="000000"/>
          </a:solidFill>
          <a:miter lim="800000"/>
        </a:ln>
      </xdr:spPr>
    </xdr:sp>
    <xdr:clientData/>
  </xdr:twoCellAnchor>
  <xdr:twoCellAnchor>
    <xdr:from>
      <xdr:col>8</xdr:col>
      <xdr:colOff>340178</xdr:colOff>
      <xdr:row>54</xdr:row>
      <xdr:rowOff>623455</xdr:rowOff>
    </xdr:from>
    <xdr:to>
      <xdr:col>14</xdr:col>
      <xdr:colOff>80642</xdr:colOff>
      <xdr:row>62</xdr:row>
      <xdr:rowOff>663779</xdr:rowOff>
    </xdr:to>
    <xdr:sp fLocksText="0">
      <xdr:nvSpPr>
        <xdr:cNvPr id="15" name="テキスト ボックス 14"/>
        <xdr:cNvSpPr txBox="1"/>
      </xdr:nvSpPr>
      <xdr:spPr>
        <a:xfrm>
          <a:off x="13763625" y="12925425"/>
          <a:ext cx="11630025" cy="495300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p>
          <a:pPr/>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・公共施設整備基金：公共施設の整備に係る財源を確保する。</a:t>
          </a: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・ふるさとまちづくり応援基金：ふるさと納税による寄附金を積み立て、各事業の財源として充当する。</a:t>
          </a: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・市民病院施設整備基金：市立藤井寺市民病院の施設の整備に要する資金に充てる。</a:t>
          </a: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・古代資料整備基金：市立図書館における古代史料の整備を図る資金に充てる。</a:t>
          </a: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・森林環境譲与税基金：森林の整備及びその促進に関する施策の資金に充てる。</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・公共施設整備基金：一般財源を約</a:t>
          </a:r>
          <a:r>
            <a:rPr altLang="ja-JP" lang="en-US" sz="1300">
              <a:solidFill>
                <a:schemeClr val="tx1"/>
              </a:solidFill>
              <a:effectLst/>
              <a:latin typeface="ＭＳ ゴシック" panose="020B0609070205080204" pitchFamily="49" charset="-128"/>
              <a:ea typeface="ＭＳ ゴシック" panose="020B0609070205080204" pitchFamily="49" charset="-128"/>
              <a:cs typeface="+mn-cs"/>
            </a:rPr>
            <a:t>167</a:t>
          </a:r>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百万円積み立てたことによる増加となっている。</a:t>
          </a: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・ふるさとまちづくり応援基金：寄附対象事業へ約</a:t>
          </a:r>
          <a:r>
            <a:rPr altLang="ja-JP" lang="en-US" sz="1300">
              <a:solidFill>
                <a:schemeClr val="tx1"/>
              </a:solidFill>
              <a:effectLst/>
              <a:latin typeface="ＭＳ ゴシック" panose="020B0609070205080204" pitchFamily="49" charset="-128"/>
              <a:ea typeface="ＭＳ ゴシック" panose="020B0609070205080204" pitchFamily="49" charset="-128"/>
              <a:cs typeface="+mn-cs"/>
            </a:rPr>
            <a:t>47</a:t>
          </a:r>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百万円取り崩した一方、約</a:t>
          </a:r>
          <a:r>
            <a:rPr altLang="ja-JP" lang="en-US" sz="1300">
              <a:solidFill>
                <a:schemeClr val="tx1"/>
              </a:solidFill>
              <a:effectLst/>
              <a:latin typeface="ＭＳ ゴシック" panose="020B0609070205080204" pitchFamily="49" charset="-128"/>
              <a:ea typeface="ＭＳ ゴシック" panose="020B0609070205080204" pitchFamily="49" charset="-128"/>
              <a:cs typeface="+mn-cs"/>
            </a:rPr>
            <a:t>64</a:t>
          </a:r>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百万円を積み立てたことによる増加となっている。</a:t>
          </a: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・森林環境譲与税基金：一般財源を約</a:t>
          </a:r>
          <a:r>
            <a:rPr altLang="ja-JP" lang="en-US" sz="1300">
              <a:solidFill>
                <a:schemeClr val="tx1"/>
              </a:solidFill>
              <a:effectLst/>
              <a:latin typeface="ＭＳ ゴシック" panose="020B0609070205080204" pitchFamily="49" charset="-128"/>
              <a:ea typeface="ＭＳ ゴシック" panose="020B0609070205080204" pitchFamily="49" charset="-128"/>
              <a:cs typeface="+mn-cs"/>
            </a:rPr>
            <a:t>5</a:t>
          </a:r>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百万円積み立てたことによる増加となっている。</a:t>
          </a: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en-US" lang="ja-JP"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・公共施設整備基金：公共施設の老朽化による改修が今後も想定されることから、財源となる基金を確保する。</a:t>
          </a: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・ふるさとまちづくり応援基金：ふるさと納税の受入れを増加させ、積み立てを行うことで財源確保を目指す。</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fLocksText="0">
      <xdr:nvSpPr>
        <xdr:cNvPr id="16" name="Rectangle 7"/>
        <xdr:cNvSpPr>
          <a:spLocks noChangeArrowheads="1"/>
        </xdr:cNvSpPr>
      </xdr:nvSpPr>
      <xdr:spPr>
        <a:xfrm>
          <a:off x="13839825" y="12563475"/>
          <a:ext cx="2514600" cy="333375"/>
        </a:xfrm>
        <a:prstGeom prst="rect"/>
        <a:noFill/>
        <a:ln w="9525">
          <a:solidFill>
            <a:schemeClr val="tx1"/>
          </a:solidFill>
          <a:miter lim="800000"/>
        </a:ln>
      </xdr:spPr>
      <xdr:txBody>
        <a:bodyPr lIns="36576" tIns="22860" rIns="0" bIns="0" vertOverflow="clip" wrap="square" anchor="ctr" upright="1"/>
        <a:p>
          <a:pPr algn="ctr" rtl="0"/>
          <a:r>
            <a:rPr altLang="en-US" lang="ja-JP" sz="1500" u="none" b="1" i="0"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xdr:nvSpPr>
        <xdr:cNvPr id="17" name="Rectangle 6"/>
        <xdr:cNvSpPr>
          <a:spLocks noChangeArrowheads="1"/>
        </xdr:cNvSpPr>
      </xdr:nvSpPr>
      <xdr:spPr>
        <a:xfrm>
          <a:off x="13763625" y="5276850"/>
          <a:ext cx="11630025" cy="3448050"/>
        </a:xfrm>
        <a:prstGeom prst="rect"/>
        <a:noFill/>
        <a:ln w="19050">
          <a:solidFill>
            <a:srgbClr val="000000"/>
          </a:solidFill>
          <a:miter lim="800000"/>
        </a:ln>
      </xdr:spPr>
    </xdr:sp>
    <xdr:clientData/>
  </xdr:twoCellAnchor>
  <xdr:twoCellAnchor>
    <xdr:from>
      <xdr:col>8</xdr:col>
      <xdr:colOff>340178</xdr:colOff>
      <xdr:row>27</xdr:row>
      <xdr:rowOff>95250</xdr:rowOff>
    </xdr:from>
    <xdr:to>
      <xdr:col>14</xdr:col>
      <xdr:colOff>80642</xdr:colOff>
      <xdr:row>41</xdr:row>
      <xdr:rowOff>121228</xdr:rowOff>
    </xdr:to>
    <xdr:sp fLocksText="0">
      <xdr:nvSpPr>
        <xdr:cNvPr id="18" name="テキスト ボックス 17"/>
        <xdr:cNvSpPr txBox="1"/>
      </xdr:nvSpPr>
      <xdr:spPr>
        <a:xfrm>
          <a:off x="13763625" y="5753100"/>
          <a:ext cx="11630025" cy="2962275"/>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p>
          <a:pPr/>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・歳計剰余金を</a:t>
          </a:r>
          <a:r>
            <a:rPr altLang="ja-JP" lang="en-US" sz="1300">
              <a:solidFill>
                <a:schemeClr val="tx1"/>
              </a:solidFill>
              <a:effectLst/>
              <a:latin typeface="ＭＳ ゴシック" panose="020B0609070205080204" pitchFamily="49" charset="-128"/>
              <a:ea typeface="ＭＳ ゴシック" panose="020B0609070205080204" pitchFamily="49" charset="-128"/>
              <a:cs typeface="+mn-cs"/>
            </a:rPr>
            <a:t>40</a:t>
          </a:r>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百万円、一般財源等を約</a:t>
          </a:r>
          <a:r>
            <a:rPr altLang="ja-JP" lang="en-US" sz="1300">
              <a:solidFill>
                <a:schemeClr val="tx1"/>
              </a:solidFill>
              <a:effectLst/>
              <a:latin typeface="ＭＳ ゴシック" panose="020B0609070205080204" pitchFamily="49" charset="-128"/>
              <a:ea typeface="ＭＳ ゴシック" panose="020B0609070205080204" pitchFamily="49" charset="-128"/>
              <a:cs typeface="+mn-cs"/>
            </a:rPr>
            <a:t>1</a:t>
          </a:r>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百万円積み立てたことによる増加となっている。</a:t>
          </a: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・令和</a:t>
          </a:r>
          <a:r>
            <a:rPr altLang="ja-JP" lang="en-US" sz="1300">
              <a:solidFill>
                <a:schemeClr val="tx1"/>
              </a:solidFill>
              <a:effectLst/>
              <a:latin typeface="ＭＳ ゴシック" panose="020B0609070205080204" pitchFamily="49" charset="-128"/>
              <a:ea typeface="ＭＳ ゴシック" panose="020B0609070205080204" pitchFamily="49" charset="-128"/>
              <a:cs typeface="+mn-cs"/>
            </a:rPr>
            <a:t>3</a:t>
          </a:r>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年度は財政調整基金を取り崩すことなく黒字確保となり、今後も自主財源の確保や新規事業の抑制に努め、財政調整基金への積み立てがが可能な運営を目指す。</a:t>
          </a: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fLocksText="0">
      <xdr:nvSpPr>
        <xdr:cNvPr id="19" name="Rectangle 7"/>
        <xdr:cNvSpPr>
          <a:spLocks noChangeArrowheads="1"/>
        </xdr:cNvSpPr>
      </xdr:nvSpPr>
      <xdr:spPr>
        <a:xfrm>
          <a:off x="13839825" y="5372100"/>
          <a:ext cx="2047875" cy="342900"/>
        </a:xfrm>
        <a:prstGeom prst="rect"/>
        <a:noFill/>
        <a:ln w="9525">
          <a:solidFill>
            <a:schemeClr val="tx1"/>
          </a:solidFill>
          <a:miter lim="800000"/>
        </a:ln>
      </xdr:spPr>
      <xdr:txBody>
        <a:bodyPr lIns="36576" tIns="22860" rIns="0" bIns="0" vertOverflow="clip" wrap="square" anchor="ctr" upright="1"/>
        <a:p>
          <a:pPr algn="ctr" rtl="0"/>
          <a:r>
            <a:rPr altLang="en-US" lang="ja-JP" sz="1500" u="none" b="1" i="0"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xdr:nvSpPr>
        <xdr:cNvPr id="20" name="Rectangle 6"/>
        <xdr:cNvSpPr>
          <a:spLocks noChangeArrowheads="1"/>
        </xdr:cNvSpPr>
      </xdr:nvSpPr>
      <xdr:spPr>
        <a:xfrm>
          <a:off x="13763625" y="8877300"/>
          <a:ext cx="11630025" cy="3448050"/>
        </a:xfrm>
        <a:prstGeom prst="rect"/>
        <a:noFill/>
        <a:ln w="19050">
          <a:solidFill>
            <a:srgbClr val="000000"/>
          </a:solidFill>
          <a:miter lim="800000"/>
        </a:ln>
      </xdr:spPr>
    </xdr:sp>
    <xdr:clientData/>
  </xdr:twoCellAnchor>
  <xdr:twoCellAnchor>
    <xdr:from>
      <xdr:col>8</xdr:col>
      <xdr:colOff>340178</xdr:colOff>
      <xdr:row>44</xdr:row>
      <xdr:rowOff>129885</xdr:rowOff>
    </xdr:from>
    <xdr:to>
      <xdr:col>14</xdr:col>
      <xdr:colOff>80642</xdr:colOff>
      <xdr:row>53</xdr:row>
      <xdr:rowOff>363681</xdr:rowOff>
    </xdr:to>
    <xdr:sp fLocksText="0">
      <xdr:nvSpPr>
        <xdr:cNvPr id="21" name="テキスト ボックス 20"/>
        <xdr:cNvSpPr txBox="1"/>
      </xdr:nvSpPr>
      <xdr:spPr>
        <a:xfrm>
          <a:off x="13763625" y="9353550"/>
          <a:ext cx="11630025" cy="2952750"/>
        </a:xfrm>
        <a:prstGeom prst="rect"/>
        <a:no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p>
          <a:pPr/>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・一般財源を約</a:t>
          </a:r>
          <a:r>
            <a:rPr altLang="ja-JP" lang="en-US" sz="1300">
              <a:solidFill>
                <a:schemeClr val="tx1"/>
              </a:solidFill>
              <a:effectLst/>
              <a:latin typeface="ＭＳ ゴシック" panose="020B0609070205080204" pitchFamily="49" charset="-128"/>
              <a:ea typeface="ＭＳ ゴシック" panose="020B0609070205080204" pitchFamily="49" charset="-128"/>
              <a:cs typeface="+mn-cs"/>
            </a:rPr>
            <a:t>512</a:t>
          </a:r>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百万円積み立てたことによる増加となっている。</a:t>
          </a: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altLang="en-US" lang="ja-JP" sz="1300">
              <a:solidFill>
                <a:schemeClr val="tx1"/>
              </a:solidFill>
              <a:effectLst/>
              <a:latin typeface="ＭＳ ゴシック" panose="020B0609070205080204" pitchFamily="49" charset="-128"/>
              <a:ea typeface="ＭＳ ゴシック" panose="020B0609070205080204" pitchFamily="49" charset="-128"/>
              <a:cs typeface="+mn-cs"/>
            </a:rPr>
            <a:t>・市債残高の増加による公債費の増加が懸念されることから、積み立てと運用の検討が必要である。</a:t>
          </a: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a:p>
          <a:pPr/>
          <a:endParaRPr altLang="ja-JP" lang="en-US"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fLocksText="0">
      <xdr:nvSpPr>
        <xdr:cNvPr id="22" name="Rectangle 7"/>
        <xdr:cNvSpPr>
          <a:spLocks noChangeArrowheads="1"/>
        </xdr:cNvSpPr>
      </xdr:nvSpPr>
      <xdr:spPr>
        <a:xfrm>
          <a:off x="13839825" y="8972550"/>
          <a:ext cx="1257300" cy="342900"/>
        </a:xfrm>
        <a:prstGeom prst="rect"/>
        <a:noFill/>
        <a:ln w="9525">
          <a:solidFill>
            <a:schemeClr val="tx1"/>
          </a:solidFill>
          <a:miter lim="800000"/>
        </a:ln>
      </xdr:spPr>
      <xdr:txBody>
        <a:bodyPr lIns="36576" tIns="22860" rIns="0" bIns="0" vertOverflow="clip" wrap="square" anchor="ctr" upright="1"/>
        <a:p>
          <a:pPr algn="ctr" rtl="0"/>
          <a:r>
            <a:rPr altLang="en-US" lang="ja-JP" sz="1500" u="none" b="1" i="0" baseline="0">
              <a:solidFill>
                <a:srgbClr val="000000"/>
              </a:solidFill>
              <a:latin typeface="ＭＳ ゴシック"/>
              <a:ea typeface="ＭＳ ゴシック"/>
            </a:rPr>
            <a:t>減債基金</a:t>
          </a: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355600</xdr:colOff>
      <xdr:row>0</xdr:row>
      <xdr:rowOff>63500</xdr:rowOff>
    </xdr:from>
    <xdr:to>
      <xdr:col>66</xdr:col>
      <xdr:colOff>187325</xdr:colOff>
      <xdr:row>1</xdr:row>
      <xdr:rowOff>155575</xdr:rowOff>
    </xdr:to>
    <xdr:sp fLocksText="0">
      <xdr:nvSpPr>
        <xdr:cNvPr id="4" name="正方形/長方形 3"/>
        <xdr:cNvSpPr/>
      </xdr:nvSpPr>
      <xdr:spPr>
        <a:xfrm>
          <a:off x="352425" y="66675"/>
          <a:ext cx="12696825" cy="638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3200" b="1">
              <a:solidFill>
                <a:srgbClr val="000000"/>
              </a:solidFill>
              <a:latin typeface="ＭＳ Ｐゴシック" panose="020B0600070205080204" pitchFamily="50" charset="-128"/>
              <a:ea typeface="ＭＳ Ｐゴシック" panose="020B0600070205080204" pitchFamily="50" charset="-128"/>
            </a:rPr>
            <a:t>（</a:t>
          </a:r>
          <a:r>
            <a:rPr altLang="ja-JP" lang="en-US" sz="3200" b="1">
              <a:solidFill>
                <a:srgbClr val="000000"/>
              </a:solidFill>
              <a:latin typeface="ＭＳ Ｐゴシック" panose="020B0600070205080204" pitchFamily="50" charset="-128"/>
              <a:ea typeface="ＭＳ Ｐゴシック" panose="020B0600070205080204" pitchFamily="50" charset="-128"/>
            </a:rPr>
            <a:t>12</a:t>
          </a:r>
          <a:r>
            <a:rPr altLang="en-US" lang="ja-JP" sz="3200" b="1">
              <a:solidFill>
                <a:srgbClr val="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fLocksText="0">
      <xdr:nvSpPr>
        <xdr:cNvPr id="5" name="正方形/長方形 4"/>
        <xdr:cNvSpPr/>
      </xdr:nvSpPr>
      <xdr:spPr>
        <a:xfrm>
          <a:off x="17030700" y="190500"/>
          <a:ext cx="3933825" cy="561975"/>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fLocksText="0">
      <xdr:nvSpPr>
        <xdr:cNvPr id="6" name="正方形/長方形 5"/>
        <xdr:cNvSpPr/>
      </xdr:nvSpPr>
      <xdr:spPr>
        <a:xfrm>
          <a:off x="17059275" y="219075"/>
          <a:ext cx="3886200" cy="50482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fLocksText="0">
      <xdr:nvSpPr>
        <xdr:cNvPr id="7" name="正方形/長方形 6"/>
        <xdr:cNvSpPr/>
      </xdr:nvSpPr>
      <xdr:spPr>
        <a:xfrm>
          <a:off x="17078325" y="238125"/>
          <a:ext cx="3829050" cy="44767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73</xdr:col>
      <xdr:colOff>34925</xdr:colOff>
      <xdr:row>0</xdr:row>
      <xdr:rowOff>190500</xdr:rowOff>
    </xdr:from>
    <xdr:to>
      <xdr:col>87</xdr:col>
      <xdr:colOff>28575</xdr:colOff>
      <xdr:row>1</xdr:row>
      <xdr:rowOff>206375</xdr:rowOff>
    </xdr:to>
    <xdr:sp fLocksText="0">
      <xdr:nvSpPr>
        <xdr:cNvPr id="8" name="正方形/長方形 7"/>
        <xdr:cNvSpPr/>
      </xdr:nvSpPr>
      <xdr:spPr>
        <a:xfrm>
          <a:off x="14239875" y="190500"/>
          <a:ext cx="2657475" cy="561975"/>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fLocksText="0">
      <xdr:nvSpPr>
        <xdr:cNvPr id="9" name="正方形/長方形 8"/>
        <xdr:cNvSpPr/>
      </xdr:nvSpPr>
      <xdr:spPr>
        <a:xfrm>
          <a:off x="14258925" y="219075"/>
          <a:ext cx="2619375" cy="50482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fLocksText="0">
      <xdr:nvSpPr>
        <xdr:cNvPr id="10" name="正方形/長方形 9"/>
        <xdr:cNvSpPr/>
      </xdr:nvSpPr>
      <xdr:spPr>
        <a:xfrm>
          <a:off x="14287500" y="238125"/>
          <a:ext cx="2562225" cy="457200"/>
        </a:xfrm>
        <a:prstGeom prst="rect"/>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2000" b="1">
              <a:solidFill>
                <a:srgbClr val="FFFFFF"/>
              </a:solidFill>
              <a:latin typeface="ＭＳ ゴシック" panose="020B0609070205080204" pitchFamily="49" charset="-128"/>
              <a:ea typeface="ＭＳ ゴシック" panose="020B0609070205080204" pitchFamily="49" charset="-128"/>
            </a:rPr>
            <a:t>令和</a:t>
          </a:r>
          <a:r>
            <a:rPr altLang="ja-JP" lang="en-US" sz="2000" b="1">
              <a:solidFill>
                <a:srgbClr val="FFFFFF"/>
              </a:solidFill>
              <a:latin typeface="ＭＳ ゴシック" panose="020B0609070205080204" pitchFamily="49" charset="-128"/>
              <a:ea typeface="ＭＳ ゴシック" panose="020B0609070205080204" pitchFamily="49" charset="-128"/>
            </a:rPr>
            <a:t>3</a:t>
          </a:r>
          <a:r>
            <a:rPr altLang="en-US" lang="ja-JP"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fLocksText="0">
      <xdr:nvSpPr>
        <xdr:cNvPr id="11" name="正方形/長方形 10"/>
        <xdr:cNvSpPr/>
      </xdr:nvSpPr>
      <xdr:spPr>
        <a:xfrm>
          <a:off x="485775" y="885825"/>
          <a:ext cx="10096500" cy="1781175"/>
        </a:xfrm>
        <a:prstGeom prst="rect"/>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fLocksText="0">
      <xdr:nvSpPr>
        <xdr:cNvPr id="12" name="正方形/長方形 11"/>
        <xdr:cNvSpPr/>
      </xdr:nvSpPr>
      <xdr:spPr>
        <a:xfrm>
          <a:off x="609600" y="923925"/>
          <a:ext cx="1400175" cy="17145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fLocksText="0">
      <xdr:nvSpPr>
        <xdr:cNvPr id="13" name="正方形/長方形 12"/>
        <xdr:cNvSpPr/>
      </xdr:nvSpPr>
      <xdr:spPr>
        <a:xfrm>
          <a:off x="1943100" y="923925"/>
          <a:ext cx="1333500" cy="17145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100" b="1">
              <a:solidFill>
                <a:srgbClr val="000000"/>
              </a:solidFill>
              <a:latin typeface="ＭＳ ゴシック" panose="020B0609070205080204" pitchFamily="49" charset="-128"/>
              <a:ea typeface="ＭＳ ゴシック" panose="020B0609070205080204" pitchFamily="49" charset="-128"/>
            </a:rPr>
            <a:t>63,532
62,808
8.89
26,436,000
26,006,336
417,139
14,981,011
18,735,553</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fLocksText="0">
      <xdr:nvSpPr>
        <xdr:cNvPr id="14" name="正方形/長方形 13"/>
        <xdr:cNvSpPr/>
      </xdr:nvSpPr>
      <xdr:spPr>
        <a:xfrm>
          <a:off x="3276600" y="923925"/>
          <a:ext cx="1524000" cy="17145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(R4.1.1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(R4.1.1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fLocksText="0">
      <xdr:nvSpPr>
        <xdr:cNvPr id="15" name="正方形/長方形 14"/>
        <xdr:cNvSpPr/>
      </xdr:nvSpPr>
      <xdr:spPr>
        <a:xfrm>
          <a:off x="4800600" y="942975"/>
          <a:ext cx="2028825" cy="9429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fLocksText="0">
      <xdr:nvSpPr>
        <xdr:cNvPr id="16" name="正方形/長方形 15"/>
        <xdr:cNvSpPr/>
      </xdr:nvSpPr>
      <xdr:spPr>
        <a:xfrm>
          <a:off x="6829425" y="942975"/>
          <a:ext cx="1266825" cy="9429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100" b="1">
              <a:solidFill>
                <a:srgbClr val="000000"/>
              </a:solidFill>
              <a:latin typeface="ＭＳ ゴシック" panose="020B0609070205080204" pitchFamily="49" charset="-128"/>
              <a:ea typeface="ＭＳ ゴシック" panose="020B0609070205080204" pitchFamily="49" charset="-128"/>
            </a:rPr>
            <a:t>-
-
1.9
54.9</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fLocksText="0">
      <xdr:nvSpPr>
        <xdr:cNvPr id="17" name="正方形/長方形 16"/>
        <xdr:cNvSpPr/>
      </xdr:nvSpPr>
      <xdr:spPr>
        <a:xfrm>
          <a:off x="8162925" y="952500"/>
          <a:ext cx="638175" cy="9429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fLocksText="0">
      <xdr:nvSpPr>
        <xdr:cNvPr id="18" name="正方形/長方形 17"/>
        <xdr:cNvSpPr/>
      </xdr:nvSpPr>
      <xdr:spPr>
        <a:xfrm>
          <a:off x="4800600" y="1714500"/>
          <a:ext cx="2028825" cy="638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市町村類型
</a:t>
          </a:r>
          <a:r>
            <a:rPr altLang="ja-JP" lang="en-US" sz="1100" b="1">
              <a:solidFill>
                <a:srgbClr val="000000"/>
              </a:solidFill>
              <a:latin typeface="ＭＳ ゴシック" panose="020B0609070205080204" pitchFamily="49" charset="-128"/>
              <a:ea typeface="ＭＳ ゴシック" panose="020B0609070205080204" pitchFamily="49" charset="-128"/>
            </a:rPr>
            <a:t>(</a:t>
          </a:r>
          <a:r>
            <a:rPr altLang="en-US" lang="ja-JP" sz="1100" b="1">
              <a:solidFill>
                <a:srgbClr val="000000"/>
              </a:solidFill>
              <a:latin typeface="ＭＳ ゴシック" panose="020B0609070205080204" pitchFamily="49" charset="-128"/>
              <a:ea typeface="ＭＳ ゴシック" panose="020B0609070205080204" pitchFamily="49" charset="-128"/>
            </a:rPr>
            <a:t>年度毎</a:t>
          </a:r>
          <a:r>
            <a:rPr altLang="ja-JP" lang="en-US" sz="1100" b="1">
              <a:solidFill>
                <a:srgbClr val="000000"/>
              </a:solidFill>
              <a:latin typeface="ＭＳ ゴシック" panose="020B0609070205080204" pitchFamily="49" charset="-128"/>
              <a:ea typeface="ＭＳ ゴシック" panose="020B0609070205080204" pitchFamily="49" charset="-128"/>
            </a:rPr>
            <a:t>)</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fLocksText="0">
      <xdr:nvSpPr>
        <xdr:cNvPr id="19" name="正方形/長方形 18"/>
        <xdr:cNvSpPr/>
      </xdr:nvSpPr>
      <xdr:spPr>
        <a:xfrm>
          <a:off x="6896100" y="1714500"/>
          <a:ext cx="3686175" cy="638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ja-JP" lang="en-US" sz="1100" b="1">
              <a:solidFill>
                <a:srgbClr val="000000"/>
              </a:solidFill>
              <a:latin typeface="ＭＳ ゴシック" panose="020B0609070205080204" pitchFamily="49" charset="-128"/>
              <a:ea typeface="ＭＳ ゴシック" panose="020B0609070205080204" pitchFamily="49" charset="-128"/>
            </a:rPr>
            <a:t>H29  Ⅱ</a:t>
          </a:r>
          <a:r>
            <a:rPr altLang="en-US" lang="ja-JP" sz="1100" b="1">
              <a:solidFill>
                <a:srgbClr val="000000"/>
              </a:solidFill>
              <a:latin typeface="ＭＳ ゴシック" panose="020B0609070205080204" pitchFamily="49" charset="-128"/>
              <a:ea typeface="ＭＳ ゴシック" panose="020B0609070205080204" pitchFamily="49" charset="-128"/>
            </a:rPr>
            <a:t>－３    </a:t>
          </a:r>
          <a:r>
            <a:rPr altLang="ja-JP" lang="en-US" sz="1100" b="1">
              <a:solidFill>
                <a:srgbClr val="000000"/>
              </a:solidFill>
              <a:latin typeface="ＭＳ ゴシック" panose="020B0609070205080204" pitchFamily="49" charset="-128"/>
              <a:ea typeface="ＭＳ ゴシック" panose="020B0609070205080204" pitchFamily="49" charset="-128"/>
            </a:rPr>
            <a:t>H30  Ⅱ</a:t>
          </a:r>
          <a:r>
            <a:rPr altLang="en-US" lang="ja-JP" sz="1100" b="1">
              <a:solidFill>
                <a:srgbClr val="000000"/>
              </a:solidFill>
              <a:latin typeface="ＭＳ ゴシック" panose="020B0609070205080204" pitchFamily="49" charset="-128"/>
              <a:ea typeface="ＭＳ ゴシック" panose="020B0609070205080204" pitchFamily="49" charset="-128"/>
            </a:rPr>
            <a:t>－３    </a:t>
          </a:r>
          <a:r>
            <a:rPr altLang="ja-JP" lang="en-US" sz="1100" b="1">
              <a:solidFill>
                <a:srgbClr val="000000"/>
              </a:solidFill>
              <a:latin typeface="ＭＳ ゴシック" panose="020B0609070205080204" pitchFamily="49" charset="-128"/>
              <a:ea typeface="ＭＳ ゴシック" panose="020B0609070205080204" pitchFamily="49" charset="-128"/>
            </a:rPr>
            <a:t>R01  Ⅱ</a:t>
          </a:r>
          <a:r>
            <a:rPr altLang="en-US" lang="ja-JP" sz="1100" b="1">
              <a:solidFill>
                <a:srgbClr val="000000"/>
              </a:solidFill>
              <a:latin typeface="ＭＳ ゴシック" panose="020B0609070205080204" pitchFamily="49" charset="-128"/>
              <a:ea typeface="ＭＳ ゴシック" panose="020B0609070205080204" pitchFamily="49" charset="-128"/>
            </a:rPr>
            <a:t>－３    
</a:t>
          </a:r>
          <a:r>
            <a:rPr altLang="ja-JP" lang="en-US" sz="1100" b="1">
              <a:solidFill>
                <a:srgbClr val="000000"/>
              </a:solidFill>
              <a:latin typeface="ＭＳ ゴシック" panose="020B0609070205080204" pitchFamily="49" charset="-128"/>
              <a:ea typeface="ＭＳ ゴシック" panose="020B0609070205080204" pitchFamily="49" charset="-128"/>
            </a:rPr>
            <a:t>R02  Ⅱ</a:t>
          </a:r>
          <a:r>
            <a:rPr altLang="en-US" lang="ja-JP" sz="1100" b="1">
              <a:solidFill>
                <a:srgbClr val="000000"/>
              </a:solidFill>
              <a:latin typeface="ＭＳ ゴシック" panose="020B0609070205080204" pitchFamily="49" charset="-128"/>
              <a:ea typeface="ＭＳ ゴシック" panose="020B0609070205080204" pitchFamily="49" charset="-128"/>
            </a:rPr>
            <a:t>－３    </a:t>
          </a:r>
          <a:r>
            <a:rPr altLang="ja-JP" lang="en-US" sz="1100" b="1">
              <a:solidFill>
                <a:srgbClr val="000000"/>
              </a:solidFill>
              <a:latin typeface="ＭＳ ゴシック" panose="020B0609070205080204" pitchFamily="49" charset="-128"/>
              <a:ea typeface="ＭＳ ゴシック" panose="020B0609070205080204" pitchFamily="49" charset="-128"/>
            </a:rPr>
            <a:t>R03  Ⅱ</a:t>
          </a:r>
          <a:r>
            <a:rPr altLang="en-US" lang="ja-JP"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fLocksText="0">
      <xdr:nvSpPr>
        <xdr:cNvPr id="20" name="角丸四角形 19"/>
        <xdr:cNvSpPr/>
      </xdr:nvSpPr>
      <xdr:spPr>
        <a:xfrm>
          <a:off x="11077575" y="885825"/>
          <a:ext cx="1524000" cy="12668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fLocksText="0">
      <xdr:nvSpPr>
        <xdr:cNvPr id="21" name="正方形/長方形 20"/>
        <xdr:cNvSpPr/>
      </xdr:nvSpPr>
      <xdr:spPr>
        <a:xfrm>
          <a:off x="11334750" y="952500"/>
          <a:ext cx="13335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fLocksText="0">
      <xdr:nvSpPr>
        <xdr:cNvPr id="22" name="正方形/長方形 21"/>
        <xdr:cNvSpPr/>
      </xdr:nvSpPr>
      <xdr:spPr>
        <a:xfrm>
          <a:off x="11334750" y="1219200"/>
          <a:ext cx="1333500" cy="5238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fLocksText="0">
      <xdr:nvSpPr>
        <xdr:cNvPr id="23" name="正方形/長方形 22"/>
        <xdr:cNvSpPr/>
      </xdr:nvSpPr>
      <xdr:spPr>
        <a:xfrm>
          <a:off x="11334750" y="1562100"/>
          <a:ext cx="1457325" cy="6477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sp>
      <xdr:nvSpPr>
        <xdr:cNvPr id="24" name="直線コネクタ 23"/>
        <xdr:cNvSpPr/>
      </xdr:nvSpPr>
      <xdr:spPr>
        <a:xfrm flipH="1">
          <a:off x="11153775" y="1038225"/>
          <a:ext cx="20955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57</xdr:col>
      <xdr:colOff>57150</xdr:colOff>
      <xdr:row>2</xdr:row>
      <xdr:rowOff>136525</xdr:rowOff>
    </xdr:from>
    <xdr:to>
      <xdr:col>57</xdr:col>
      <xdr:colOff>158750</xdr:colOff>
      <xdr:row>2</xdr:row>
      <xdr:rowOff>238125</xdr:rowOff>
    </xdr:to>
    <xdr:sp fLocksText="0">
      <xdr:nvSpPr>
        <xdr:cNvPr id="25" name="楕円 24"/>
        <xdr:cNvSpPr/>
      </xdr:nvSpPr>
      <xdr:spPr>
        <a:xfrm>
          <a:off x="11210925" y="10001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fLocksText="0">
      <xdr:nvSpPr>
        <xdr:cNvPr id="26" name="フローチャート: 判断 25"/>
        <xdr:cNvSpPr/>
      </xdr:nvSpPr>
      <xdr:spPr>
        <a:xfrm>
          <a:off x="11210925" y="13049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sp>
      <xdr:nvSpPr>
        <xdr:cNvPr id="27" name="直線コネクタ 26"/>
        <xdr:cNvSpPr/>
      </xdr:nvSpPr>
      <xdr:spPr>
        <a:xfrm>
          <a:off x="11258550" y="1562100"/>
          <a:ext cx="0" cy="1428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57</xdr:col>
      <xdr:colOff>22225</xdr:colOff>
      <xdr:row>5</xdr:row>
      <xdr:rowOff>28575</xdr:rowOff>
    </xdr:from>
    <xdr:to>
      <xdr:col>58</xdr:col>
      <xdr:colOff>3175</xdr:colOff>
      <xdr:row>5</xdr:row>
      <xdr:rowOff>28575</xdr:rowOff>
    </xdr:to>
    <xdr:sp>
      <xdr:nvSpPr>
        <xdr:cNvPr id="28" name="直線コネクタ 27"/>
        <xdr:cNvSpPr/>
      </xdr:nvSpPr>
      <xdr:spPr>
        <a:xfrm>
          <a:off x="11172825" y="1562100"/>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57</xdr:col>
      <xdr:colOff>101600</xdr:colOff>
      <xdr:row>6</xdr:row>
      <xdr:rowOff>95250</xdr:rowOff>
    </xdr:from>
    <xdr:to>
      <xdr:col>57</xdr:col>
      <xdr:colOff>101600</xdr:colOff>
      <xdr:row>7</xdr:row>
      <xdr:rowOff>63500</xdr:rowOff>
    </xdr:to>
    <xdr:sp>
      <xdr:nvSpPr>
        <xdr:cNvPr id="29" name="直線コネクタ 28"/>
        <xdr:cNvSpPr/>
      </xdr:nvSpPr>
      <xdr:spPr>
        <a:xfrm flipV="1">
          <a:off x="11258550" y="1800225"/>
          <a:ext cx="0" cy="1428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57</xdr:col>
      <xdr:colOff>22225</xdr:colOff>
      <xdr:row>7</xdr:row>
      <xdr:rowOff>66675</xdr:rowOff>
    </xdr:from>
    <xdr:to>
      <xdr:col>58</xdr:col>
      <xdr:colOff>3175</xdr:colOff>
      <xdr:row>7</xdr:row>
      <xdr:rowOff>66675</xdr:rowOff>
    </xdr:to>
    <xdr:sp>
      <xdr:nvSpPr>
        <xdr:cNvPr id="30" name="直線コネクタ 29"/>
        <xdr:cNvSpPr/>
      </xdr:nvSpPr>
      <xdr:spPr>
        <a:xfrm>
          <a:off x="11172825" y="1943100"/>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419100</xdr:colOff>
      <xdr:row>12</xdr:row>
      <xdr:rowOff>38100</xdr:rowOff>
    </xdr:from>
    <xdr:ext cx="8896350" cy="257175"/>
    <xdr:sp>
      <xdr:nvSpPr>
        <xdr:cNvPr id="31" name="テキスト ボックス 30"/>
        <xdr:cNvSpPr txBox="1"/>
      </xdr:nvSpPr>
      <xdr:spPr>
        <a:xfrm>
          <a:off x="419100" y="2771775"/>
          <a:ext cx="88963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altLang="ja-JP" lang="en-US" sz="1000">
              <a:solidFill>
                <a:srgbClr val="000000"/>
              </a:solidFill>
              <a:latin typeface="ＭＳ Ｐゴシック" panose="020B0600070205080204" pitchFamily="50" charset="-128"/>
              <a:ea typeface="ＭＳ Ｐゴシック" panose="020B0600070205080204" pitchFamily="50" charset="-128"/>
            </a:rPr>
            <a:t>35</a:t>
          </a:r>
          <a:r>
            <a:rPr altLang="en-US" lang="ja-JP"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8375" cy="257175"/>
    <xdr:sp>
      <xdr:nvSpPr>
        <xdr:cNvPr id="32" name="テキスト ボックス 31"/>
        <xdr:cNvSpPr txBox="1"/>
      </xdr:nvSpPr>
      <xdr:spPr>
        <a:xfrm>
          <a:off x="419100" y="3009900"/>
          <a:ext cx="60483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月</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0</xdr:rowOff>
    </xdr:from>
    <xdr:ext cx="8229600" cy="257175"/>
    <xdr:sp>
      <xdr:nvSpPr>
        <xdr:cNvPr id="33" name="テキスト ボックス 32"/>
        <xdr:cNvSpPr txBox="1"/>
      </xdr:nvSpPr>
      <xdr:spPr>
        <a:xfrm>
          <a:off x="419100" y="3248025"/>
          <a:ext cx="82296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altLang="ja-JP" lang="en-US" sz="1000">
              <a:solidFill>
                <a:srgbClr val="000000"/>
              </a:solidFill>
              <a:latin typeface="ＭＳ Ｐゴシック" panose="020B0600070205080204" pitchFamily="50" charset="-128"/>
              <a:ea typeface="ＭＳ Ｐゴシック" panose="020B0600070205080204" pitchFamily="50" charset="-128"/>
            </a:rPr>
            <a:t>3</a:t>
          </a:r>
          <a:r>
            <a:rPr altLang="en-US" lang="ja-JP"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76200</xdr:rowOff>
    </xdr:from>
    <xdr:ext cx="10906125" cy="257175"/>
    <xdr:sp>
      <xdr:nvSpPr>
        <xdr:cNvPr id="34" name="テキスト ボックス 33"/>
        <xdr:cNvSpPr txBox="1"/>
      </xdr:nvSpPr>
      <xdr:spPr>
        <a:xfrm>
          <a:off x="419100" y="3495675"/>
          <a:ext cx="109061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令和</a:t>
          </a:r>
          <a:r>
            <a:rPr altLang="ja-JP" lang="en-US" sz="1000">
              <a:solidFill>
                <a:srgbClr val="000000"/>
              </a:solidFill>
              <a:latin typeface="ＭＳ Ｐゴシック" panose="020B0600070205080204" pitchFamily="50" charset="-128"/>
              <a:ea typeface="ＭＳ Ｐゴシック" panose="020B0600070205080204" pitchFamily="50" charset="-128"/>
            </a:rPr>
            <a:t>4</a:t>
          </a:r>
          <a:r>
            <a:rPr altLang="en-US" lang="ja-JP"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29125" cy="257175"/>
    <xdr:sp>
      <xdr:nvSpPr>
        <xdr:cNvPr id="35" name="テキスト ボックス 34"/>
        <xdr:cNvSpPr txBox="1"/>
      </xdr:nvSpPr>
      <xdr:spPr>
        <a:xfrm>
          <a:off x="419100" y="3733800"/>
          <a:ext cx="44291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fLocksText="0">
      <xdr:nvSpPr>
        <xdr:cNvPr id="36" name="正方形/長方形 35"/>
        <xdr:cNvSpPr/>
      </xdr:nvSpPr>
      <xdr:spPr>
        <a:xfrm>
          <a:off x="1266825" y="4257675"/>
          <a:ext cx="42386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fLocksText="0">
      <xdr:nvSpPr>
        <xdr:cNvPr id="37" name="正方形/長方形 36"/>
        <xdr:cNvSpPr/>
      </xdr:nvSpPr>
      <xdr:spPr>
        <a:xfrm>
          <a:off x="1990725" y="4629150"/>
          <a:ext cx="1743075" cy="2762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p>
          <a:pPr algn="ctr"/>
          <a:r>
            <a:rPr altLang="en-US" lang="ja-JP" sz="11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fLocksText="0">
      <xdr:nvSpPr>
        <xdr:cNvPr id="38" name="正方形/長方形 37"/>
        <xdr:cNvSpPr/>
      </xdr:nvSpPr>
      <xdr:spPr>
        <a:xfrm>
          <a:off x="3829050" y="4610100"/>
          <a:ext cx="857250" cy="3048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p>
          <a:pPr algn="ctr"/>
          <a:r>
            <a:rPr altLang="ja-JP" lang="en-US" sz="1300" b="1">
              <a:solidFill>
                <a:srgbClr val="FF0000"/>
              </a:solidFill>
              <a:latin typeface="ＭＳ Ｐゴシック" panose="020B0600070205080204" pitchFamily="50" charset="-128"/>
              <a:ea typeface="ＭＳ Ｐゴシック" panose="020B0600070205080204" pitchFamily="50" charset="-128"/>
            </a:rPr>
            <a:t>[ 65.3</a:t>
          </a:r>
          <a:r>
            <a:rPr altLang="en-US" lang="ja-JP" sz="1300" b="1">
              <a:solidFill>
                <a:srgbClr val="FF0000"/>
              </a:solidFill>
              <a:latin typeface="ＭＳ Ｐゴシック" panose="020B0600070205080204" pitchFamily="50" charset="-128"/>
              <a:ea typeface="ＭＳ Ｐゴシック" panose="020B0600070205080204" pitchFamily="50" charset="-128"/>
            </a:rPr>
            <a:t>％ </a:t>
          </a:r>
          <a:r>
            <a:rPr altLang="ja-JP" lang="en-US" sz="1300" b="1">
              <a:solidFill>
                <a:srgbClr val="FF0000"/>
              </a:solidFill>
              <a:latin typeface="ＭＳ Ｐゴシック" panose="020B0600070205080204" pitchFamily="50" charset="-128"/>
              <a:ea typeface="ＭＳ Ｐゴシック" panose="020B0600070205080204" pitchFamily="50" charset="-128"/>
            </a:rPr>
            <a:t>]</a:t>
          </a:r>
          <a:endParaRPr altLang="en-US" lang="ja-JP"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fLocksText="0">
      <xdr:nvSpPr>
        <xdr:cNvPr id="39" name="正方形/長方形 38"/>
        <xdr:cNvSpPr/>
      </xdr:nvSpPr>
      <xdr:spPr>
        <a:xfrm>
          <a:off x="5457825" y="43815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fLocksText="0">
      <xdr:nvSpPr>
        <xdr:cNvPr id="40" name="正方形/長方形 39"/>
        <xdr:cNvSpPr/>
      </xdr:nvSpPr>
      <xdr:spPr>
        <a:xfrm>
          <a:off x="5457825" y="45720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63/103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fLocksText="0">
      <xdr:nvSpPr>
        <xdr:cNvPr id="41" name="正方形/長方形 40"/>
        <xdr:cNvSpPr/>
      </xdr:nvSpPr>
      <xdr:spPr>
        <a:xfrm>
          <a:off x="6981825" y="43815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fLocksText="0">
      <xdr:nvSpPr>
        <xdr:cNvPr id="42" name="正方形/長方形 41"/>
        <xdr:cNvSpPr/>
      </xdr:nvSpPr>
      <xdr:spPr>
        <a:xfrm>
          <a:off x="6981825" y="45720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59.7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fLocksText="0">
      <xdr:nvSpPr>
        <xdr:cNvPr id="43" name="正方形/長方形 42"/>
        <xdr:cNvSpPr/>
      </xdr:nvSpPr>
      <xdr:spPr>
        <a:xfrm>
          <a:off x="8639175" y="43815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fLocksText="0">
      <xdr:nvSpPr>
        <xdr:cNvPr id="44" name="正方形/長方形 43"/>
        <xdr:cNvSpPr/>
      </xdr:nvSpPr>
      <xdr:spPr>
        <a:xfrm>
          <a:off x="8639175" y="45720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64.1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fLocksText="0">
      <xdr:nvSpPr>
        <xdr:cNvPr id="45" name="正方形/長方形 44"/>
        <xdr:cNvSpPr/>
      </xdr:nvSpPr>
      <xdr:spPr>
        <a:xfrm>
          <a:off x="1266825" y="4953000"/>
          <a:ext cx="4238625" cy="216217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fLocksText="0">
      <xdr:nvSpPr>
        <xdr:cNvPr id="46" name="正方形/長方形 45"/>
        <xdr:cNvSpPr/>
      </xdr:nvSpPr>
      <xdr:spPr>
        <a:xfrm>
          <a:off x="5781675" y="4953000"/>
          <a:ext cx="4762500" cy="2162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fLocksText="0">
      <xdr:nvSpPr>
        <xdr:cNvPr id="47" name="正方形/長方形 46"/>
        <xdr:cNvSpPr/>
      </xdr:nvSpPr>
      <xdr:spPr>
        <a:xfrm>
          <a:off x="5781675" y="5019675"/>
          <a:ext cx="4572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fLocksText="0">
      <xdr:nvSpPr>
        <xdr:cNvPr id="48" name="テキスト ボックス 47"/>
        <xdr:cNvSpPr txBox="1"/>
      </xdr:nvSpPr>
      <xdr:spPr>
        <a:xfrm>
          <a:off x="5857875" y="5248275"/>
          <a:ext cx="4562475" cy="1781175"/>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fontAlgn="auto" hangingPunct="1" eaLnBrk="1" latinLnBrk="0"/>
          <a:r>
            <a:rPr altLang="en-US" lang="ja-JP" sz="1100">
              <a:solidFill>
                <a:schemeClr val="tx1"/>
              </a:solidFill>
              <a:effectLst/>
              <a:latin typeface="ＭＳ Ｐゴシック" panose="020B0600070205080204" pitchFamily="50" charset="-128"/>
              <a:ea typeface="ＭＳ Ｐゴシック" panose="020B0600070205080204" pitchFamily="50" charset="-128"/>
              <a:cs typeface="+mn-cs"/>
            </a:rPr>
            <a:t>　</a:t>
          </a:r>
          <a:r>
            <a:rPr altLang="ja-JP" lang="ja-JP" sz="1000">
              <a:solidFill>
                <a:schemeClr val="tx1"/>
              </a:solidFill>
              <a:effectLst/>
              <a:latin typeface="ＭＳ Ｐゴシック" panose="020B0600070205080204" pitchFamily="50" charset="-128"/>
              <a:ea typeface="ＭＳ Ｐゴシック" panose="020B0600070205080204" pitchFamily="50" charset="-128"/>
              <a:cs typeface="+mn-cs"/>
            </a:rPr>
            <a:t>当市では、平成</a:t>
          </a:r>
          <a:r>
            <a:rPr altLang="ja-JP" lang="en-US" sz="1000">
              <a:solidFill>
                <a:schemeClr val="tx1"/>
              </a:solidFill>
              <a:effectLst/>
              <a:latin typeface="ＭＳ Ｐゴシック" panose="020B0600070205080204" pitchFamily="50" charset="-128"/>
              <a:ea typeface="ＭＳ Ｐゴシック" panose="020B0600070205080204" pitchFamily="50" charset="-128"/>
              <a:cs typeface="+mn-cs"/>
            </a:rPr>
            <a:t>27</a:t>
          </a:r>
          <a:r>
            <a:rPr altLang="ja-JP" lang="ja-JP" sz="1000">
              <a:solidFill>
                <a:schemeClr val="tx1"/>
              </a:solidFill>
              <a:effectLst/>
              <a:latin typeface="ＭＳ Ｐゴシック" panose="020B0600070205080204" pitchFamily="50" charset="-128"/>
              <a:ea typeface="ＭＳ Ｐゴシック" panose="020B0600070205080204" pitchFamily="50" charset="-128"/>
              <a:cs typeface="+mn-cs"/>
            </a:rPr>
            <a:t>年度に策定（令和</a:t>
          </a:r>
          <a:r>
            <a:rPr altLang="ja-JP" lang="en-US" sz="1000">
              <a:solidFill>
                <a:schemeClr val="tx1"/>
              </a:solidFill>
              <a:effectLst/>
              <a:latin typeface="ＭＳ Ｐゴシック" panose="020B0600070205080204" pitchFamily="50" charset="-128"/>
              <a:ea typeface="ＭＳ Ｐゴシック" panose="020B0600070205080204" pitchFamily="50" charset="-128"/>
              <a:cs typeface="+mn-cs"/>
            </a:rPr>
            <a:t>3</a:t>
          </a:r>
          <a:r>
            <a:rPr altLang="ja-JP" lang="ja-JP" sz="1000">
              <a:solidFill>
                <a:schemeClr val="tx1"/>
              </a:solidFill>
              <a:effectLst/>
              <a:latin typeface="ＭＳ Ｐゴシック" panose="020B0600070205080204" pitchFamily="50" charset="-128"/>
              <a:ea typeface="ＭＳ Ｐゴシック" panose="020B0600070205080204" pitchFamily="50" charset="-128"/>
              <a:cs typeface="+mn-cs"/>
            </a:rPr>
            <a:t>年度追補）した公共施設等総合管理計画において、公共施設等の施設保有量（延床面積）を</a:t>
          </a:r>
          <a:r>
            <a:rPr altLang="ja-JP" lang="en-US" sz="1000">
              <a:solidFill>
                <a:schemeClr val="tx1"/>
              </a:solidFill>
              <a:effectLst/>
              <a:latin typeface="ＭＳ Ｐゴシック" panose="020B0600070205080204" pitchFamily="50" charset="-128"/>
              <a:ea typeface="ＭＳ Ｐゴシック" panose="020B0600070205080204" pitchFamily="50" charset="-128"/>
              <a:cs typeface="+mn-cs"/>
            </a:rPr>
            <a:t>30</a:t>
          </a:r>
          <a:r>
            <a:rPr altLang="ja-JP" lang="ja-JP" sz="1000">
              <a:solidFill>
                <a:schemeClr val="tx1"/>
              </a:solidFill>
              <a:effectLst/>
              <a:latin typeface="ＭＳ Ｐゴシック" panose="020B0600070205080204" pitchFamily="50" charset="-128"/>
              <a:ea typeface="ＭＳ Ｐゴシック" panose="020B0600070205080204" pitchFamily="50" charset="-128"/>
              <a:cs typeface="+mn-cs"/>
            </a:rPr>
            <a:t>年間で</a:t>
          </a:r>
          <a:r>
            <a:rPr altLang="ja-JP" lang="en-US" sz="1000">
              <a:solidFill>
                <a:schemeClr val="tx1"/>
              </a:solidFill>
              <a:effectLst/>
              <a:latin typeface="ＭＳ Ｐゴシック" panose="020B0600070205080204" pitchFamily="50" charset="-128"/>
              <a:ea typeface="ＭＳ Ｐゴシック" panose="020B0600070205080204" pitchFamily="50" charset="-128"/>
              <a:cs typeface="+mn-cs"/>
            </a:rPr>
            <a:t>15</a:t>
          </a:r>
          <a:r>
            <a:rPr altLang="ja-JP" lang="ja-JP" sz="1000">
              <a:solidFill>
                <a:schemeClr val="tx1"/>
              </a:solidFill>
              <a:effectLst/>
              <a:latin typeface="ＭＳ Ｐゴシック" panose="020B0600070205080204" pitchFamily="50" charset="-128"/>
              <a:ea typeface="ＭＳ Ｐゴシック" panose="020B0600070205080204" pitchFamily="50" charset="-128"/>
              <a:cs typeface="+mn-cs"/>
            </a:rPr>
            <a:t>％削減するという目標を掲げ、老朽化した施設の集約化・複合化や除却を進めている。有形固定資産減価償却率は類似団体内平均値を上回っているため、今後も当該計画に基づき、老朽化施設について、点検・診断や計画的な予防保全による長寿命化を進めていくなど、公共施設等の適正管理に努めていく。</a:t>
          </a:r>
          <a:endParaRPr altLang="ja-JP" lang="ja-JP" sz="1000">
            <a:solidFill>
              <a:srgbClr val="000000"/>
            </a:solidFill>
            <a:effectLst/>
            <a:latin typeface="ＭＳ Ｐゴシック" panose="020B0600070205080204" pitchFamily="50" charset="-128"/>
            <a:ea typeface="ＭＳ Ｐゴシック" panose="020B0600070205080204" pitchFamily="50" charset="-128"/>
          </a:endParaRPr>
        </a:p>
        <a:p>
          <a:pPr/>
          <a:endParaRPr altLang="en-US" 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171450</xdr:colOff>
      <xdr:row>23</xdr:row>
      <xdr:rowOff>47625</xdr:rowOff>
    </xdr:from>
    <xdr:ext cx="352425" cy="228600"/>
    <xdr:sp>
      <xdr:nvSpPr>
        <xdr:cNvPr id="49" name="テキスト ボックス 48"/>
        <xdr:cNvSpPr txBox="1"/>
      </xdr:nvSpPr>
      <xdr:spPr>
        <a:xfrm>
          <a:off x="1228725" y="4762500"/>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sp>
      <xdr:nvSpPr>
        <xdr:cNvPr id="50" name="直線コネクタ 49"/>
        <xdr:cNvSpPr/>
      </xdr:nvSpPr>
      <xdr:spPr>
        <a:xfrm>
          <a:off x="1266825" y="7115175"/>
          <a:ext cx="4238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114300</xdr:colOff>
      <xdr:row>36</xdr:row>
      <xdr:rowOff>76200</xdr:rowOff>
    </xdr:from>
    <xdr:ext cx="409575" cy="228600"/>
    <xdr:sp>
      <xdr:nvSpPr>
        <xdr:cNvPr id="51" name="テキスト ボックス 50"/>
        <xdr:cNvSpPr txBox="1"/>
      </xdr:nvSpPr>
      <xdr:spPr>
        <a:xfrm>
          <a:off x="790575" y="7019925"/>
          <a:ext cx="4095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800">
              <a:latin typeface="ＭＳ Ｐゴシック" panose="020B0600070205080204" pitchFamily="50" charset="-128"/>
              <a:ea typeface="ＭＳ Ｐゴシック" panose="020B0600070205080204" pitchFamily="50" charset="-128"/>
            </a:rPr>
            <a:t>100.0</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sp>
      <xdr:nvSpPr>
        <xdr:cNvPr id="52" name="直線コネクタ 51"/>
        <xdr:cNvSpPr/>
      </xdr:nvSpPr>
      <xdr:spPr>
        <a:xfrm>
          <a:off x="1266825" y="6838950"/>
          <a:ext cx="4238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161925</xdr:colOff>
      <xdr:row>34</xdr:row>
      <xdr:rowOff>142875</xdr:rowOff>
    </xdr:from>
    <xdr:ext cx="361950" cy="228600"/>
    <xdr:sp>
      <xdr:nvSpPr>
        <xdr:cNvPr id="53" name="テキスト ボックス 52"/>
        <xdr:cNvSpPr txBox="1"/>
      </xdr:nvSpPr>
      <xdr:spPr>
        <a:xfrm>
          <a:off x="838200" y="6743700"/>
          <a:ext cx="361950"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800">
              <a:latin typeface="ＭＳ Ｐゴシック" panose="020B0600070205080204" pitchFamily="50" charset="-128"/>
              <a:ea typeface="ＭＳ Ｐゴシック" panose="020B0600070205080204" pitchFamily="50" charset="-128"/>
            </a:rPr>
            <a:t>90.0</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sp>
      <xdr:nvSpPr>
        <xdr:cNvPr id="54" name="直線コネクタ 53"/>
        <xdr:cNvSpPr/>
      </xdr:nvSpPr>
      <xdr:spPr>
        <a:xfrm>
          <a:off x="1266825" y="6572250"/>
          <a:ext cx="4238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161925</xdr:colOff>
      <xdr:row>33</xdr:row>
      <xdr:rowOff>47625</xdr:rowOff>
    </xdr:from>
    <xdr:ext cx="361950" cy="228600"/>
    <xdr:sp>
      <xdr:nvSpPr>
        <xdr:cNvPr id="55" name="テキスト ボックス 54"/>
        <xdr:cNvSpPr txBox="1"/>
      </xdr:nvSpPr>
      <xdr:spPr>
        <a:xfrm>
          <a:off x="838200" y="6477000"/>
          <a:ext cx="361950"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800">
              <a:latin typeface="ＭＳ Ｐゴシック" panose="020B0600070205080204" pitchFamily="50" charset="-128"/>
              <a:ea typeface="ＭＳ Ｐゴシック" panose="020B0600070205080204" pitchFamily="50" charset="-128"/>
            </a:rPr>
            <a:t>80.0</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sp>
      <xdr:nvSpPr>
        <xdr:cNvPr id="56" name="直線コネクタ 55"/>
        <xdr:cNvSpPr/>
      </xdr:nvSpPr>
      <xdr:spPr>
        <a:xfrm>
          <a:off x="1266825" y="6305550"/>
          <a:ext cx="4238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161925</xdr:colOff>
      <xdr:row>31</xdr:row>
      <xdr:rowOff>123825</xdr:rowOff>
    </xdr:from>
    <xdr:ext cx="361950" cy="228600"/>
    <xdr:sp>
      <xdr:nvSpPr>
        <xdr:cNvPr id="57" name="テキスト ボックス 56"/>
        <xdr:cNvSpPr txBox="1"/>
      </xdr:nvSpPr>
      <xdr:spPr>
        <a:xfrm>
          <a:off x="838200" y="6210300"/>
          <a:ext cx="361950"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800">
              <a:latin typeface="ＭＳ Ｐゴシック" panose="020B0600070205080204" pitchFamily="50" charset="-128"/>
              <a:ea typeface="ＭＳ Ｐゴシック" panose="020B0600070205080204" pitchFamily="50" charset="-128"/>
            </a:rPr>
            <a:t>70.0</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sp>
      <xdr:nvSpPr>
        <xdr:cNvPr id="58" name="直線コネクタ 57"/>
        <xdr:cNvSpPr/>
      </xdr:nvSpPr>
      <xdr:spPr>
        <a:xfrm>
          <a:off x="1266825" y="6029325"/>
          <a:ext cx="4238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161925</xdr:colOff>
      <xdr:row>30</xdr:row>
      <xdr:rowOff>19050</xdr:rowOff>
    </xdr:from>
    <xdr:ext cx="361950" cy="228600"/>
    <xdr:sp>
      <xdr:nvSpPr>
        <xdr:cNvPr id="59" name="テキスト ボックス 58"/>
        <xdr:cNvSpPr txBox="1"/>
      </xdr:nvSpPr>
      <xdr:spPr>
        <a:xfrm>
          <a:off x="838200" y="5934075"/>
          <a:ext cx="361950"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800">
              <a:latin typeface="ＭＳ Ｐゴシック" panose="020B0600070205080204" pitchFamily="50" charset="-128"/>
              <a:ea typeface="ＭＳ Ｐゴシック" panose="020B0600070205080204" pitchFamily="50" charset="-128"/>
            </a:rPr>
            <a:t>60.0</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sp>
      <xdr:nvSpPr>
        <xdr:cNvPr id="60" name="直線コネクタ 59"/>
        <xdr:cNvSpPr/>
      </xdr:nvSpPr>
      <xdr:spPr>
        <a:xfrm>
          <a:off x="1266825" y="5762625"/>
          <a:ext cx="4238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161925</xdr:colOff>
      <xdr:row>28</xdr:row>
      <xdr:rowOff>95250</xdr:rowOff>
    </xdr:from>
    <xdr:ext cx="361950" cy="228600"/>
    <xdr:sp>
      <xdr:nvSpPr>
        <xdr:cNvPr id="61" name="テキスト ボックス 60"/>
        <xdr:cNvSpPr txBox="1"/>
      </xdr:nvSpPr>
      <xdr:spPr>
        <a:xfrm>
          <a:off x="838200" y="5667375"/>
          <a:ext cx="361950"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800">
              <a:latin typeface="ＭＳ Ｐゴシック" panose="020B0600070205080204" pitchFamily="50" charset="-128"/>
              <a:ea typeface="ＭＳ Ｐゴシック" panose="020B0600070205080204" pitchFamily="50" charset="-128"/>
            </a:rPr>
            <a:t>50.0</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sp>
      <xdr:nvSpPr>
        <xdr:cNvPr id="62" name="直線コネクタ 61"/>
        <xdr:cNvSpPr/>
      </xdr:nvSpPr>
      <xdr:spPr>
        <a:xfrm>
          <a:off x="1266825" y="5495925"/>
          <a:ext cx="4238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161925</xdr:colOff>
      <xdr:row>26</xdr:row>
      <xdr:rowOff>171450</xdr:rowOff>
    </xdr:from>
    <xdr:ext cx="361950" cy="228600"/>
    <xdr:sp>
      <xdr:nvSpPr>
        <xdr:cNvPr id="63" name="テキスト ボックス 62"/>
        <xdr:cNvSpPr txBox="1"/>
      </xdr:nvSpPr>
      <xdr:spPr>
        <a:xfrm>
          <a:off x="838200" y="5400675"/>
          <a:ext cx="361950"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800">
              <a:latin typeface="ＭＳ Ｐゴシック" panose="020B0600070205080204" pitchFamily="50" charset="-128"/>
              <a:ea typeface="ＭＳ Ｐゴシック" panose="020B0600070205080204" pitchFamily="50" charset="-128"/>
            </a:rPr>
            <a:t>40.0</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sp>
      <xdr:nvSpPr>
        <xdr:cNvPr id="64" name="直線コネクタ 63"/>
        <xdr:cNvSpPr/>
      </xdr:nvSpPr>
      <xdr:spPr>
        <a:xfrm>
          <a:off x="1266825" y="5219700"/>
          <a:ext cx="4238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161925</xdr:colOff>
      <xdr:row>25</xdr:row>
      <xdr:rowOff>66675</xdr:rowOff>
    </xdr:from>
    <xdr:ext cx="361950" cy="228600"/>
    <xdr:sp>
      <xdr:nvSpPr>
        <xdr:cNvPr id="65" name="テキスト ボックス 64"/>
        <xdr:cNvSpPr txBox="1"/>
      </xdr:nvSpPr>
      <xdr:spPr>
        <a:xfrm>
          <a:off x="838200" y="5124450"/>
          <a:ext cx="361950"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800">
              <a:latin typeface="ＭＳ Ｐゴシック" panose="020B0600070205080204" pitchFamily="50" charset="-128"/>
              <a:ea typeface="ＭＳ Ｐゴシック" panose="020B0600070205080204" pitchFamily="50" charset="-128"/>
            </a:rPr>
            <a:t>30.0</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sp>
      <xdr:nvSpPr>
        <xdr:cNvPr id="66" name="直線コネクタ 65"/>
        <xdr:cNvSpPr/>
      </xdr:nvSpPr>
      <xdr:spPr>
        <a:xfrm>
          <a:off x="1266825" y="4953000"/>
          <a:ext cx="4238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161925</xdr:colOff>
      <xdr:row>23</xdr:row>
      <xdr:rowOff>142875</xdr:rowOff>
    </xdr:from>
    <xdr:ext cx="361950" cy="228600"/>
    <xdr:sp>
      <xdr:nvSpPr>
        <xdr:cNvPr id="67" name="テキスト ボックス 66"/>
        <xdr:cNvSpPr txBox="1"/>
      </xdr:nvSpPr>
      <xdr:spPr>
        <a:xfrm>
          <a:off x="838200" y="4857750"/>
          <a:ext cx="361950"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800">
              <a:latin typeface="ＭＳ Ｐゴシック" panose="020B0600070205080204" pitchFamily="50" charset="-128"/>
              <a:ea typeface="ＭＳ Ｐゴシック" panose="020B0600070205080204" pitchFamily="50" charset="-128"/>
            </a:rPr>
            <a:t>20.0</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fLocksText="0">
      <xdr:nvSpPr>
        <xdr:cNvPr id="68" name="有形固定資産減価償却率グラフ枠"/>
        <xdr:cNvSpPr/>
      </xdr:nvSpPr>
      <xdr:spPr>
        <a:xfrm>
          <a:off x="1266825" y="4953000"/>
          <a:ext cx="4238625" cy="21621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sp>
      <xdr:nvSpPr>
        <xdr:cNvPr id="69" name="直線コネクタ 68"/>
        <xdr:cNvSpPr/>
      </xdr:nvSpPr>
      <xdr:spPr>
        <a:xfrm flipV="1">
          <a:off x="4762500" y="5314950"/>
          <a:ext cx="0" cy="13430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23</xdr:col>
      <xdr:colOff>133350</xdr:colOff>
      <xdr:row>34</xdr:row>
      <xdr:rowOff>66675</xdr:rowOff>
    </xdr:from>
    <xdr:ext cx="409575" cy="257175"/>
    <xdr:sp>
      <xdr:nvSpPr>
        <xdr:cNvPr id="70" name="有形固定資産減価償却率最小値テキスト"/>
        <xdr:cNvSpPr txBox="1"/>
      </xdr:nvSpPr>
      <xdr:spPr>
        <a:xfrm>
          <a:off x="4810125" y="66675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83.3</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sp>
      <xdr:nvSpPr>
        <xdr:cNvPr id="71" name="直線コネクタ 70"/>
        <xdr:cNvSpPr/>
      </xdr:nvSpPr>
      <xdr:spPr>
        <a:xfrm>
          <a:off x="4676775" y="66579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23</xdr:col>
      <xdr:colOff>133350</xdr:colOff>
      <xdr:row>25</xdr:row>
      <xdr:rowOff>28575</xdr:rowOff>
    </xdr:from>
    <xdr:ext cx="409575" cy="257175"/>
    <xdr:sp>
      <xdr:nvSpPr>
        <xdr:cNvPr id="72" name="有形固定資産減価償却率最大値テキスト"/>
        <xdr:cNvSpPr txBox="1"/>
      </xdr:nvSpPr>
      <xdr:spPr>
        <a:xfrm>
          <a:off x="4810125" y="50863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33.4</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sp>
      <xdr:nvSpPr>
        <xdr:cNvPr id="73" name="直線コネクタ 72"/>
        <xdr:cNvSpPr/>
      </xdr:nvSpPr>
      <xdr:spPr>
        <a:xfrm>
          <a:off x="4676775" y="53149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23</xdr:col>
      <xdr:colOff>133350</xdr:colOff>
      <xdr:row>30</xdr:row>
      <xdr:rowOff>0</xdr:rowOff>
    </xdr:from>
    <xdr:ext cx="409575" cy="257175"/>
    <xdr:sp>
      <xdr:nvSpPr>
        <xdr:cNvPr id="74" name="有形固定資産減価償却率平均値テキスト"/>
        <xdr:cNvSpPr txBox="1"/>
      </xdr:nvSpPr>
      <xdr:spPr>
        <a:xfrm>
          <a:off x="4810125" y="5915025"/>
          <a:ext cx="40957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63.2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fLocksText="0">
      <xdr:nvSpPr>
        <xdr:cNvPr id="75" name="フローチャート: 判断 74"/>
        <xdr:cNvSpPr/>
      </xdr:nvSpPr>
      <xdr:spPr>
        <a:xfrm>
          <a:off x="4714875" y="60674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fLocksText="0">
      <xdr:nvSpPr>
        <xdr:cNvPr id="76" name="フローチャート: 判断 75"/>
        <xdr:cNvSpPr/>
      </xdr:nvSpPr>
      <xdr:spPr>
        <a:xfrm>
          <a:off x="4000500" y="60674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fLocksText="0">
      <xdr:nvSpPr>
        <xdr:cNvPr id="77" name="フローチャート: 判断 76"/>
        <xdr:cNvSpPr/>
      </xdr:nvSpPr>
      <xdr:spPr>
        <a:xfrm>
          <a:off x="3238500" y="60198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fLocksText="0">
      <xdr:nvSpPr>
        <xdr:cNvPr id="78" name="フローチャート: 判断 77"/>
        <xdr:cNvSpPr/>
      </xdr:nvSpPr>
      <xdr:spPr>
        <a:xfrm>
          <a:off x="2476500" y="59817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fLocksText="0">
      <xdr:nvSpPr>
        <xdr:cNvPr id="79" name="フローチャート: 判断 78"/>
        <xdr:cNvSpPr/>
      </xdr:nvSpPr>
      <xdr:spPr>
        <a:xfrm>
          <a:off x="1714500" y="59626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22</xdr:col>
      <xdr:colOff>95250</xdr:colOff>
      <xdr:row>37</xdr:row>
      <xdr:rowOff>38100</xdr:rowOff>
    </xdr:from>
    <xdr:ext cx="762000" cy="228600"/>
    <xdr:sp>
      <xdr:nvSpPr>
        <xdr:cNvPr id="80" name="テキスト ボックス 79"/>
        <xdr:cNvSpPr txBox="1"/>
      </xdr:nvSpPr>
      <xdr:spPr>
        <a:xfrm>
          <a:off x="4581525" y="7153275"/>
          <a:ext cx="762000"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800">
              <a:latin typeface="ＭＳ Ｐゴシック" panose="020B0600070205080204" pitchFamily="50" charset="-128"/>
              <a:ea typeface="ＭＳ Ｐゴシック" panose="020B0600070205080204" pitchFamily="50" charset="-128"/>
            </a:rPr>
            <a:t>R03</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142875</xdr:colOff>
      <xdr:row>37</xdr:row>
      <xdr:rowOff>38100</xdr:rowOff>
    </xdr:from>
    <xdr:ext cx="762000" cy="228600"/>
    <xdr:sp>
      <xdr:nvSpPr>
        <xdr:cNvPr id="81" name="テキスト ボックス 80"/>
        <xdr:cNvSpPr txBox="1"/>
      </xdr:nvSpPr>
      <xdr:spPr>
        <a:xfrm>
          <a:off x="3867150" y="7153275"/>
          <a:ext cx="762000"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800">
              <a:latin typeface="ＭＳ Ｐゴシック" panose="020B0600070205080204" pitchFamily="50" charset="-128"/>
              <a:ea typeface="ＭＳ Ｐゴシック" panose="020B0600070205080204" pitchFamily="50" charset="-128"/>
            </a:rPr>
            <a:t>R02</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142875</xdr:colOff>
      <xdr:row>37</xdr:row>
      <xdr:rowOff>38100</xdr:rowOff>
    </xdr:from>
    <xdr:ext cx="762000" cy="228600"/>
    <xdr:sp>
      <xdr:nvSpPr>
        <xdr:cNvPr id="82" name="テキスト ボックス 81"/>
        <xdr:cNvSpPr txBox="1"/>
      </xdr:nvSpPr>
      <xdr:spPr>
        <a:xfrm>
          <a:off x="3105150" y="7153275"/>
          <a:ext cx="762000"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800">
              <a:latin typeface="ＭＳ Ｐゴシック" panose="020B0600070205080204" pitchFamily="50" charset="-128"/>
              <a:ea typeface="ＭＳ Ｐゴシック" panose="020B0600070205080204" pitchFamily="50" charset="-128"/>
            </a:rPr>
            <a:t>R01</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142875</xdr:colOff>
      <xdr:row>37</xdr:row>
      <xdr:rowOff>38100</xdr:rowOff>
    </xdr:from>
    <xdr:ext cx="762000" cy="228600"/>
    <xdr:sp>
      <xdr:nvSpPr>
        <xdr:cNvPr id="83" name="テキスト ボックス 82"/>
        <xdr:cNvSpPr txBox="1"/>
      </xdr:nvSpPr>
      <xdr:spPr>
        <a:xfrm>
          <a:off x="2343150" y="7153275"/>
          <a:ext cx="762000"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800">
              <a:latin typeface="ＭＳ Ｐゴシック" panose="020B0600070205080204" pitchFamily="50" charset="-128"/>
              <a:ea typeface="ＭＳ Ｐゴシック" panose="020B0600070205080204" pitchFamily="50" charset="-128"/>
            </a:rPr>
            <a:t>H30</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142875</xdr:colOff>
      <xdr:row>37</xdr:row>
      <xdr:rowOff>38100</xdr:rowOff>
    </xdr:from>
    <xdr:ext cx="762000" cy="228600"/>
    <xdr:sp>
      <xdr:nvSpPr>
        <xdr:cNvPr id="84" name="テキスト ボックス 83"/>
        <xdr:cNvSpPr txBox="1"/>
      </xdr:nvSpPr>
      <xdr:spPr>
        <a:xfrm>
          <a:off x="1581150" y="7153275"/>
          <a:ext cx="762000"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800">
              <a:latin typeface="ＭＳ Ｐゴシック" panose="020B0600070205080204" pitchFamily="50" charset="-128"/>
              <a:ea typeface="ＭＳ Ｐゴシック" panose="020B0600070205080204" pitchFamily="50" charset="-128"/>
            </a:rPr>
            <a:t>H29</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38259</xdr:rowOff>
    </xdr:from>
    <xdr:to>
      <xdr:col>23</xdr:col>
      <xdr:colOff>136525</xdr:colOff>
      <xdr:row>31</xdr:row>
      <xdr:rowOff>139859</xdr:rowOff>
    </xdr:to>
    <xdr:sp fLocksText="0">
      <xdr:nvSpPr>
        <xdr:cNvPr id="85" name="楕円 84"/>
        <xdr:cNvSpPr/>
      </xdr:nvSpPr>
      <xdr:spPr>
        <a:xfrm>
          <a:off x="4714875" y="61245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23</xdr:col>
      <xdr:colOff>133350</xdr:colOff>
      <xdr:row>31</xdr:row>
      <xdr:rowOff>19050</xdr:rowOff>
    </xdr:from>
    <xdr:ext cx="409575" cy="257175"/>
    <xdr:sp>
      <xdr:nvSpPr>
        <xdr:cNvPr id="86" name="有形固定資産減価償却率該当値テキスト"/>
        <xdr:cNvSpPr txBox="1"/>
      </xdr:nvSpPr>
      <xdr:spPr>
        <a:xfrm>
          <a:off x="4810125" y="61055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65.3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161131</xdr:rowOff>
    </xdr:from>
    <xdr:to>
      <xdr:col>19</xdr:col>
      <xdr:colOff>187325</xdr:colOff>
      <xdr:row>31</xdr:row>
      <xdr:rowOff>91281</xdr:rowOff>
    </xdr:to>
    <xdr:sp fLocksText="0">
      <xdr:nvSpPr>
        <xdr:cNvPr id="87" name="楕円 86"/>
        <xdr:cNvSpPr/>
      </xdr:nvSpPr>
      <xdr:spPr>
        <a:xfrm>
          <a:off x="4000500" y="60769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19</xdr:col>
      <xdr:colOff>136525</xdr:colOff>
      <xdr:row>31</xdr:row>
      <xdr:rowOff>40481</xdr:rowOff>
    </xdr:from>
    <xdr:to>
      <xdr:col>23</xdr:col>
      <xdr:colOff>85725</xdr:colOff>
      <xdr:row>31</xdr:row>
      <xdr:rowOff>89059</xdr:rowOff>
    </xdr:to>
    <xdr:sp>
      <xdr:nvSpPr>
        <xdr:cNvPr id="88" name="直線コネクタ 87"/>
        <xdr:cNvSpPr/>
      </xdr:nvSpPr>
      <xdr:spPr>
        <a:xfrm>
          <a:off x="4048125" y="6124575"/>
          <a:ext cx="71437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85725</xdr:colOff>
      <xdr:row>30</xdr:row>
      <xdr:rowOff>158433</xdr:rowOff>
    </xdr:from>
    <xdr:to>
      <xdr:col>15</xdr:col>
      <xdr:colOff>187325</xdr:colOff>
      <xdr:row>31</xdr:row>
      <xdr:rowOff>88583</xdr:rowOff>
    </xdr:to>
    <xdr:sp fLocksText="0">
      <xdr:nvSpPr>
        <xdr:cNvPr id="89" name="楕円 88"/>
        <xdr:cNvSpPr/>
      </xdr:nvSpPr>
      <xdr:spPr>
        <a:xfrm>
          <a:off x="3238500" y="60769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136525</xdr:colOff>
      <xdr:row>31</xdr:row>
      <xdr:rowOff>37783</xdr:rowOff>
    </xdr:from>
    <xdr:to>
      <xdr:col>19</xdr:col>
      <xdr:colOff>136525</xdr:colOff>
      <xdr:row>31</xdr:row>
      <xdr:rowOff>40481</xdr:rowOff>
    </xdr:to>
    <xdr:sp>
      <xdr:nvSpPr>
        <xdr:cNvPr id="90" name="直線コネクタ 89"/>
        <xdr:cNvSpPr/>
      </xdr:nvSpPr>
      <xdr:spPr>
        <a:xfrm>
          <a:off x="3286125" y="6124575"/>
          <a:ext cx="7620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xdr:col>
      <xdr:colOff>85725</xdr:colOff>
      <xdr:row>29</xdr:row>
      <xdr:rowOff>22225</xdr:rowOff>
    </xdr:from>
    <xdr:to>
      <xdr:col>11</xdr:col>
      <xdr:colOff>187325</xdr:colOff>
      <xdr:row>29</xdr:row>
      <xdr:rowOff>123825</xdr:rowOff>
    </xdr:to>
    <xdr:sp fLocksText="0">
      <xdr:nvSpPr>
        <xdr:cNvPr id="91" name="楕円 90"/>
        <xdr:cNvSpPr/>
      </xdr:nvSpPr>
      <xdr:spPr>
        <a:xfrm>
          <a:off x="2476500" y="57626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xdr:col>
      <xdr:colOff>136525</xdr:colOff>
      <xdr:row>29</xdr:row>
      <xdr:rowOff>73025</xdr:rowOff>
    </xdr:from>
    <xdr:to>
      <xdr:col>15</xdr:col>
      <xdr:colOff>136525</xdr:colOff>
      <xdr:row>31</xdr:row>
      <xdr:rowOff>37783</xdr:rowOff>
    </xdr:to>
    <xdr:sp>
      <xdr:nvSpPr>
        <xdr:cNvPr id="92" name="直線コネクタ 91"/>
        <xdr:cNvSpPr/>
      </xdr:nvSpPr>
      <xdr:spPr>
        <a:xfrm>
          <a:off x="2524125" y="5819775"/>
          <a:ext cx="762000" cy="3048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18</xdr:col>
      <xdr:colOff>104775</xdr:colOff>
      <xdr:row>29</xdr:row>
      <xdr:rowOff>95250</xdr:rowOff>
    </xdr:from>
    <xdr:ext cx="409575" cy="257175"/>
    <xdr:sp>
      <xdr:nvSpPr>
        <xdr:cNvPr id="93" name="n_1aveValue有形固定資産減価償却率"/>
        <xdr:cNvSpPr txBox="1"/>
      </xdr:nvSpPr>
      <xdr:spPr>
        <a:xfrm>
          <a:off x="3829050" y="58388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63.1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123825</xdr:colOff>
      <xdr:row>29</xdr:row>
      <xdr:rowOff>57150</xdr:rowOff>
    </xdr:from>
    <xdr:ext cx="409575" cy="257175"/>
    <xdr:sp>
      <xdr:nvSpPr>
        <xdr:cNvPr id="94" name="n_2aveValue有形固定資産減価償却率"/>
        <xdr:cNvSpPr txBox="1"/>
      </xdr:nvSpPr>
      <xdr:spPr>
        <a:xfrm>
          <a:off x="3086100" y="58007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61.5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123825</xdr:colOff>
      <xdr:row>30</xdr:row>
      <xdr:rowOff>161925</xdr:rowOff>
    </xdr:from>
    <xdr:ext cx="409575" cy="257175"/>
    <xdr:sp>
      <xdr:nvSpPr>
        <xdr:cNvPr id="95" name="n_3aveValue有形固定資産減価償却率"/>
        <xdr:cNvSpPr txBox="1"/>
      </xdr:nvSpPr>
      <xdr:spPr>
        <a:xfrm>
          <a:off x="2324100" y="60769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60.1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123825</xdr:colOff>
      <xdr:row>28</xdr:row>
      <xdr:rowOff>171450</xdr:rowOff>
    </xdr:from>
    <xdr:ext cx="409575" cy="257175"/>
    <xdr:sp>
      <xdr:nvSpPr>
        <xdr:cNvPr id="96" name="n_4aveValue有形固定資産減価償却率"/>
        <xdr:cNvSpPr txBox="1"/>
      </xdr:nvSpPr>
      <xdr:spPr>
        <a:xfrm>
          <a:off x="1562100" y="574357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59.4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104775</xdr:colOff>
      <xdr:row>31</xdr:row>
      <xdr:rowOff>85725</xdr:rowOff>
    </xdr:from>
    <xdr:ext cx="409575" cy="257175"/>
    <xdr:sp>
      <xdr:nvSpPr>
        <xdr:cNvPr id="97" name="n_1mainValue有形固定資産減価償却率"/>
        <xdr:cNvSpPr txBox="1"/>
      </xdr:nvSpPr>
      <xdr:spPr>
        <a:xfrm>
          <a:off x="3829050" y="61722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63.5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123825</xdr:colOff>
      <xdr:row>31</xdr:row>
      <xdr:rowOff>76200</xdr:rowOff>
    </xdr:from>
    <xdr:ext cx="409575" cy="257175"/>
    <xdr:sp>
      <xdr:nvSpPr>
        <xdr:cNvPr id="98" name="n_2mainValue有形固定資産減価償却率"/>
        <xdr:cNvSpPr txBox="1"/>
      </xdr:nvSpPr>
      <xdr:spPr>
        <a:xfrm>
          <a:off x="3086100" y="616267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63.4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123825</xdr:colOff>
      <xdr:row>27</xdr:row>
      <xdr:rowOff>142875</xdr:rowOff>
    </xdr:from>
    <xdr:ext cx="409575" cy="257175"/>
    <xdr:sp>
      <xdr:nvSpPr>
        <xdr:cNvPr id="99" name="n_3mainValue有形固定資産減価償却率"/>
        <xdr:cNvSpPr txBox="1"/>
      </xdr:nvSpPr>
      <xdr:spPr>
        <a:xfrm>
          <a:off x="2324100" y="55435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52.0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fLocksText="0">
      <xdr:nvSpPr>
        <xdr:cNvPr id="100" name="正方形/長方形 99"/>
        <xdr:cNvSpPr/>
      </xdr:nvSpPr>
      <xdr:spPr>
        <a:xfrm>
          <a:off x="11306175" y="4257675"/>
          <a:ext cx="42386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fLocksText="0">
      <xdr:nvSpPr>
        <xdr:cNvPr id="101" name="正方形/長方形 100"/>
        <xdr:cNvSpPr/>
      </xdr:nvSpPr>
      <xdr:spPr>
        <a:xfrm>
          <a:off x="12372975" y="4629150"/>
          <a:ext cx="1038225" cy="2762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p>
          <a:pPr algn="ctr"/>
          <a:r>
            <a:rPr altLang="en-US" lang="ja-JP" sz="1100" b="1">
              <a:solidFill>
                <a:srgbClr val="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fLocksText="0">
      <xdr:nvSpPr>
        <xdr:cNvPr id="102" name="正方形/長方形 101"/>
        <xdr:cNvSpPr/>
      </xdr:nvSpPr>
      <xdr:spPr>
        <a:xfrm>
          <a:off x="13820775" y="4610100"/>
          <a:ext cx="942975" cy="3048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none" anchor="ctr">
          <a:spAutoFit/>
        </a:bodyPr>
        <a:p>
          <a:pPr algn="ctr"/>
          <a:r>
            <a:rPr altLang="ja-JP" lang="en-US" sz="1300" b="1">
              <a:solidFill>
                <a:srgbClr val="FF0000"/>
              </a:solidFill>
              <a:latin typeface="ＭＳ Ｐゴシック" panose="020B0600070205080204" pitchFamily="50" charset="-128"/>
              <a:ea typeface="ＭＳ Ｐゴシック" panose="020B0600070205080204" pitchFamily="50" charset="-128"/>
            </a:rPr>
            <a:t>[ 799.0</a:t>
          </a:r>
          <a:r>
            <a:rPr altLang="en-US" lang="ja-JP" sz="1300" b="1">
              <a:solidFill>
                <a:srgbClr val="FF0000"/>
              </a:solidFill>
              <a:latin typeface="ＭＳ Ｐゴシック" panose="020B0600070205080204" pitchFamily="50" charset="-128"/>
              <a:ea typeface="ＭＳ Ｐゴシック" panose="020B0600070205080204" pitchFamily="50" charset="-128"/>
            </a:rPr>
            <a:t>％ </a:t>
          </a:r>
          <a:r>
            <a:rPr altLang="ja-JP" lang="en-US" sz="1300" b="1">
              <a:solidFill>
                <a:srgbClr val="FF0000"/>
              </a:solidFill>
              <a:latin typeface="ＭＳ Ｐゴシック" panose="020B0600070205080204" pitchFamily="50" charset="-128"/>
              <a:ea typeface="ＭＳ Ｐゴシック" panose="020B0600070205080204" pitchFamily="50" charset="-128"/>
            </a:rPr>
            <a:t>]</a:t>
          </a:r>
          <a:endParaRPr altLang="en-US" lang="ja-JP"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fLocksText="0">
      <xdr:nvSpPr>
        <xdr:cNvPr id="103" name="正方形/長方形 102"/>
        <xdr:cNvSpPr/>
      </xdr:nvSpPr>
      <xdr:spPr>
        <a:xfrm>
          <a:off x="15497175" y="43815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fLocksText="0">
      <xdr:nvSpPr>
        <xdr:cNvPr id="104" name="正方形/長方形 103"/>
        <xdr:cNvSpPr/>
      </xdr:nvSpPr>
      <xdr:spPr>
        <a:xfrm>
          <a:off x="15497175" y="45720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106/108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fLocksText="0">
      <xdr:nvSpPr>
        <xdr:cNvPr id="105" name="正方形/長方形 104"/>
        <xdr:cNvSpPr/>
      </xdr:nvSpPr>
      <xdr:spPr>
        <a:xfrm>
          <a:off x="17021175" y="43815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fLocksText="0">
      <xdr:nvSpPr>
        <xdr:cNvPr id="106" name="正方形/長方形 105"/>
        <xdr:cNvSpPr/>
      </xdr:nvSpPr>
      <xdr:spPr>
        <a:xfrm>
          <a:off x="17021175" y="45720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476.3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fLocksText="0">
      <xdr:nvSpPr>
        <xdr:cNvPr id="107" name="正方形/長方形 106"/>
        <xdr:cNvSpPr/>
      </xdr:nvSpPr>
      <xdr:spPr>
        <a:xfrm>
          <a:off x="18669000" y="43815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fLocksText="0">
      <xdr:nvSpPr>
        <xdr:cNvPr id="108" name="正方形/長方形 107"/>
        <xdr:cNvSpPr/>
      </xdr:nvSpPr>
      <xdr:spPr>
        <a:xfrm>
          <a:off x="18669000" y="45720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406.8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fLocksText="0">
      <xdr:nvSpPr>
        <xdr:cNvPr id="109" name="正方形/長方形 108"/>
        <xdr:cNvSpPr/>
      </xdr:nvSpPr>
      <xdr:spPr>
        <a:xfrm>
          <a:off x="11306175" y="4953000"/>
          <a:ext cx="4238625" cy="2162175"/>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fLocksText="0">
      <xdr:nvSpPr>
        <xdr:cNvPr id="110" name="正方形/長方形 109"/>
        <xdr:cNvSpPr/>
      </xdr:nvSpPr>
      <xdr:spPr>
        <a:xfrm>
          <a:off x="15811500" y="4953000"/>
          <a:ext cx="4762500" cy="2162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fLocksText="0">
      <xdr:nvSpPr>
        <xdr:cNvPr id="111" name="正方形/長方形 110"/>
        <xdr:cNvSpPr/>
      </xdr:nvSpPr>
      <xdr:spPr>
        <a:xfrm>
          <a:off x="15811500" y="5019675"/>
          <a:ext cx="4572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fLocksText="0">
      <xdr:nvSpPr>
        <xdr:cNvPr id="112" name="テキスト ボックス 111"/>
        <xdr:cNvSpPr txBox="1"/>
      </xdr:nvSpPr>
      <xdr:spPr>
        <a:xfrm>
          <a:off x="15887700" y="5248275"/>
          <a:ext cx="4562475" cy="1781175"/>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defTabSz="914400" fontAlgn="auto" indent="0" marL="0" marR="0" hangingPunct="1" eaLnBrk="1" latinLnBrk="0">
            <a:lnSpc>
              <a:spcPct val="100000"/>
            </a:lnSpc>
            <a:spcBef>
              <a:spcPts val="0"/>
            </a:spcBef>
            <a:spcAft>
              <a:spcPts val="0"/>
            </a:spcAft>
            <a:buClrTx/>
            <a:buSzTx/>
            <a:buFontTx/>
            <a:buNone/>
          </a:pPr>
          <a:r>
            <a:rPr altLang="en-US" lang="ja-JP" sz="1100">
              <a:latin typeface="ＭＳ Ｐゴシック" panose="020B0600070205080204" pitchFamily="50" charset="-128"/>
              <a:ea typeface="ＭＳ Ｐゴシック" panose="020B0600070205080204" pitchFamily="50" charset="-128"/>
            </a:rPr>
            <a:t>　</a:t>
          </a:r>
          <a:r>
            <a:rPr altLang="ja-JP" lang="ja-JP" sz="1050">
              <a:solidFill>
                <a:schemeClr val="tx1"/>
              </a:solidFill>
              <a:effectLst/>
              <a:latin typeface="ＭＳ Ｐゴシック" panose="020B0600070205080204" pitchFamily="50" charset="-128"/>
              <a:ea typeface="ＭＳ Ｐゴシック" panose="020B0600070205080204" pitchFamily="50" charset="-128"/>
              <a:cs typeface="+mn-cs"/>
            </a:rPr>
            <a:t>将来負担額は普通交付税の追加交付があったことや地方債残高が減少したことから前年度より</a:t>
          </a:r>
          <a:r>
            <a:rPr altLang="ja-JP" lang="en-US" sz="1050">
              <a:solidFill>
                <a:schemeClr val="tx1"/>
              </a:solidFill>
              <a:effectLst/>
              <a:latin typeface="ＭＳ Ｐゴシック" panose="020B0600070205080204" pitchFamily="50" charset="-128"/>
              <a:ea typeface="ＭＳ Ｐゴシック" panose="020B0600070205080204" pitchFamily="50" charset="-128"/>
              <a:cs typeface="+mn-cs"/>
            </a:rPr>
            <a:t>2,104,912</a:t>
          </a:r>
          <a:r>
            <a:rPr altLang="ja-JP" lang="ja-JP" sz="1050">
              <a:solidFill>
                <a:schemeClr val="tx1"/>
              </a:solidFill>
              <a:effectLst/>
              <a:latin typeface="ＭＳ Ｐゴシック" panose="020B0600070205080204" pitchFamily="50" charset="-128"/>
              <a:ea typeface="ＭＳ Ｐゴシック" panose="020B0600070205080204" pitchFamily="50" charset="-128"/>
              <a:cs typeface="+mn-cs"/>
            </a:rPr>
            <a:t>千円減少したものの、依然として債務償還比率が類似団体内平均値を上回っている。主な要因としては本市は類似団体よりも職員数が多く、人件費が高い水準にあることが考えられる。令和</a:t>
          </a:r>
          <a:r>
            <a:rPr altLang="ja-JP" lang="en-US" sz="1050">
              <a:solidFill>
                <a:schemeClr val="tx1"/>
              </a:solidFill>
              <a:effectLst/>
              <a:latin typeface="ＭＳ Ｐゴシック" panose="020B0600070205080204" pitchFamily="50" charset="-128"/>
              <a:ea typeface="ＭＳ Ｐゴシック" panose="020B0600070205080204" pitchFamily="50" charset="-128"/>
              <a:cs typeface="+mn-cs"/>
            </a:rPr>
            <a:t>2</a:t>
          </a:r>
          <a:r>
            <a:rPr altLang="ja-JP" lang="ja-JP" sz="1050">
              <a:solidFill>
                <a:schemeClr val="tx1"/>
              </a:solidFill>
              <a:effectLst/>
              <a:latin typeface="ＭＳ Ｐゴシック" panose="020B0600070205080204" pitchFamily="50" charset="-128"/>
              <a:ea typeface="ＭＳ Ｐゴシック" panose="020B0600070205080204" pitchFamily="50" charset="-128"/>
              <a:cs typeface="+mn-cs"/>
            </a:rPr>
            <a:t>年度に策定した藤井寺市定員適正化計画に基づき、</a:t>
          </a:r>
          <a:r>
            <a:rPr altLang="en-US" lang="ja-JP" sz="1050">
              <a:solidFill>
                <a:schemeClr val="tx1"/>
              </a:solidFill>
              <a:effectLst/>
              <a:latin typeface="ＭＳ Ｐゴシック" panose="020B0600070205080204" pitchFamily="50" charset="-128"/>
              <a:ea typeface="ＭＳ Ｐゴシック" panose="020B0600070205080204" pitchFamily="50" charset="-128"/>
              <a:cs typeface="+mn-cs"/>
            </a:rPr>
            <a:t>職員の年齢構成の平準化や適正な職員配置に取り組みながら</a:t>
          </a:r>
          <a:r>
            <a:rPr altLang="ja-JP" lang="ja-JP" sz="1050">
              <a:solidFill>
                <a:schemeClr val="tx1"/>
              </a:solidFill>
              <a:effectLst/>
              <a:latin typeface="ＭＳ Ｐゴシック" panose="020B0600070205080204" pitchFamily="50" charset="-128"/>
              <a:ea typeface="ＭＳ Ｐゴシック" panose="020B0600070205080204" pitchFamily="50" charset="-128"/>
              <a:cs typeface="+mn-cs"/>
            </a:rPr>
            <a:t>、人件費の削減に努めている。</a:t>
          </a:r>
          <a:endParaRPr altLang="ja-JP" lang="ja-JP" sz="105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104775</xdr:colOff>
      <xdr:row>23</xdr:row>
      <xdr:rowOff>47625</xdr:rowOff>
    </xdr:from>
    <xdr:ext cx="352425" cy="228600"/>
    <xdr:sp>
      <xdr:nvSpPr>
        <xdr:cNvPr id="113" name="テキスト ボックス 112"/>
        <xdr:cNvSpPr txBox="1"/>
      </xdr:nvSpPr>
      <xdr:spPr>
        <a:xfrm>
          <a:off x="11258550" y="4762500"/>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sp>
      <xdr:nvSpPr>
        <xdr:cNvPr id="114" name="直線コネクタ 113"/>
        <xdr:cNvSpPr/>
      </xdr:nvSpPr>
      <xdr:spPr>
        <a:xfrm>
          <a:off x="11306175" y="7115175"/>
          <a:ext cx="4238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54</xdr:col>
      <xdr:colOff>171450</xdr:colOff>
      <xdr:row>36</xdr:row>
      <xdr:rowOff>76200</xdr:rowOff>
    </xdr:from>
    <xdr:ext cx="485775" cy="228600"/>
    <xdr:sp>
      <xdr:nvSpPr>
        <xdr:cNvPr id="115" name="テキスト ボックス 114"/>
        <xdr:cNvSpPr txBox="1"/>
      </xdr:nvSpPr>
      <xdr:spPr>
        <a:xfrm>
          <a:off x="10753725" y="7019925"/>
          <a:ext cx="4857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800">
              <a:latin typeface="ＭＳ Ｐゴシック" panose="020B0600070205080204" pitchFamily="50" charset="-128"/>
              <a:ea typeface="ＭＳ Ｐゴシック" panose="020B0600070205080204" pitchFamily="50" charset="-128"/>
            </a:rPr>
            <a:t>1,800.0</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sp>
      <xdr:nvSpPr>
        <xdr:cNvPr id="116" name="直線コネクタ 115"/>
        <xdr:cNvSpPr/>
      </xdr:nvSpPr>
      <xdr:spPr>
        <a:xfrm>
          <a:off x="11306175" y="6800850"/>
          <a:ext cx="4238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54</xdr:col>
      <xdr:colOff>171450</xdr:colOff>
      <xdr:row>34</xdr:row>
      <xdr:rowOff>104775</xdr:rowOff>
    </xdr:from>
    <xdr:ext cx="485775" cy="228600"/>
    <xdr:sp>
      <xdr:nvSpPr>
        <xdr:cNvPr id="117" name="テキスト ボックス 116"/>
        <xdr:cNvSpPr txBox="1"/>
      </xdr:nvSpPr>
      <xdr:spPr>
        <a:xfrm>
          <a:off x="10753725" y="6705600"/>
          <a:ext cx="4857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800">
              <a:latin typeface="ＭＳ Ｐゴシック" panose="020B0600070205080204" pitchFamily="50" charset="-128"/>
              <a:ea typeface="ＭＳ Ｐゴシック" panose="020B0600070205080204" pitchFamily="50" charset="-128"/>
            </a:rPr>
            <a:t>1,500.0</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sp>
      <xdr:nvSpPr>
        <xdr:cNvPr id="118" name="直線コネクタ 117"/>
        <xdr:cNvSpPr/>
      </xdr:nvSpPr>
      <xdr:spPr>
        <a:xfrm>
          <a:off x="11306175" y="6496050"/>
          <a:ext cx="4238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54</xdr:col>
      <xdr:colOff>171450</xdr:colOff>
      <xdr:row>32</xdr:row>
      <xdr:rowOff>142875</xdr:rowOff>
    </xdr:from>
    <xdr:ext cx="485775" cy="228600"/>
    <xdr:sp>
      <xdr:nvSpPr>
        <xdr:cNvPr id="119" name="テキスト ボックス 118"/>
        <xdr:cNvSpPr txBox="1"/>
      </xdr:nvSpPr>
      <xdr:spPr>
        <a:xfrm>
          <a:off x="10753725" y="6400800"/>
          <a:ext cx="4857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800">
              <a:latin typeface="ＭＳ Ｐゴシック" panose="020B0600070205080204" pitchFamily="50" charset="-128"/>
              <a:ea typeface="ＭＳ Ｐゴシック" panose="020B0600070205080204" pitchFamily="50" charset="-128"/>
            </a:rPr>
            <a:t>1,200.0</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sp>
      <xdr:nvSpPr>
        <xdr:cNvPr id="120" name="直線コネクタ 119"/>
        <xdr:cNvSpPr/>
      </xdr:nvSpPr>
      <xdr:spPr>
        <a:xfrm>
          <a:off x="11306175" y="6191250"/>
          <a:ext cx="4238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31</xdr:row>
      <xdr:rowOff>9525</xdr:rowOff>
    </xdr:from>
    <xdr:ext cx="409575" cy="228600"/>
    <xdr:sp>
      <xdr:nvSpPr>
        <xdr:cNvPr id="121" name="テキスト ボックス 120"/>
        <xdr:cNvSpPr txBox="1"/>
      </xdr:nvSpPr>
      <xdr:spPr>
        <a:xfrm>
          <a:off x="10820400" y="6096000"/>
          <a:ext cx="4095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800">
              <a:latin typeface="ＭＳ Ｐゴシック" panose="020B0600070205080204" pitchFamily="50" charset="-128"/>
              <a:ea typeface="ＭＳ Ｐゴシック" panose="020B0600070205080204" pitchFamily="50" charset="-128"/>
            </a:rPr>
            <a:t>900.0</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sp>
      <xdr:nvSpPr>
        <xdr:cNvPr id="122" name="直線コネクタ 121"/>
        <xdr:cNvSpPr/>
      </xdr:nvSpPr>
      <xdr:spPr>
        <a:xfrm>
          <a:off x="11306175" y="5876925"/>
          <a:ext cx="4238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29</xdr:row>
      <xdr:rowOff>38100</xdr:rowOff>
    </xdr:from>
    <xdr:ext cx="409575" cy="228600"/>
    <xdr:sp>
      <xdr:nvSpPr>
        <xdr:cNvPr id="123" name="テキスト ボックス 122"/>
        <xdr:cNvSpPr txBox="1"/>
      </xdr:nvSpPr>
      <xdr:spPr>
        <a:xfrm>
          <a:off x="10820400" y="5781675"/>
          <a:ext cx="4095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800">
              <a:latin typeface="ＭＳ Ｐゴシック" panose="020B0600070205080204" pitchFamily="50" charset="-128"/>
              <a:ea typeface="ＭＳ Ｐゴシック" panose="020B0600070205080204" pitchFamily="50" charset="-128"/>
            </a:rPr>
            <a:t>600.0</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sp>
      <xdr:nvSpPr>
        <xdr:cNvPr id="124" name="直線コネクタ 123"/>
        <xdr:cNvSpPr/>
      </xdr:nvSpPr>
      <xdr:spPr>
        <a:xfrm>
          <a:off x="11306175" y="5572125"/>
          <a:ext cx="4238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27</xdr:row>
      <xdr:rowOff>76200</xdr:rowOff>
    </xdr:from>
    <xdr:ext cx="409575" cy="228600"/>
    <xdr:sp>
      <xdr:nvSpPr>
        <xdr:cNvPr id="125" name="テキスト ボックス 124"/>
        <xdr:cNvSpPr txBox="1"/>
      </xdr:nvSpPr>
      <xdr:spPr>
        <a:xfrm>
          <a:off x="10820400" y="5476875"/>
          <a:ext cx="4095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800">
              <a:latin typeface="ＭＳ Ｐゴシック" panose="020B0600070205080204" pitchFamily="50" charset="-128"/>
              <a:ea typeface="ＭＳ Ｐゴシック" panose="020B0600070205080204" pitchFamily="50" charset="-128"/>
            </a:rPr>
            <a:t>300.0</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sp>
      <xdr:nvSpPr>
        <xdr:cNvPr id="126" name="直線コネクタ 125"/>
        <xdr:cNvSpPr/>
      </xdr:nvSpPr>
      <xdr:spPr>
        <a:xfrm>
          <a:off x="11306175" y="5257800"/>
          <a:ext cx="4238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152400</xdr:colOff>
      <xdr:row>25</xdr:row>
      <xdr:rowOff>114300</xdr:rowOff>
    </xdr:from>
    <xdr:ext cx="304800" cy="228600"/>
    <xdr:sp>
      <xdr:nvSpPr>
        <xdr:cNvPr id="127" name="テキスト ボックス 126"/>
        <xdr:cNvSpPr txBox="1"/>
      </xdr:nvSpPr>
      <xdr:spPr>
        <a:xfrm>
          <a:off x="10925175" y="5172075"/>
          <a:ext cx="304800"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800">
              <a:latin typeface="ＭＳ Ｐゴシック" panose="020B0600070205080204" pitchFamily="50" charset="-128"/>
              <a:ea typeface="ＭＳ Ｐゴシック" panose="020B0600070205080204" pitchFamily="50" charset="-128"/>
            </a:rPr>
            <a:t>0.0</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sp>
      <xdr:nvSpPr>
        <xdr:cNvPr id="128" name="直線コネクタ 127"/>
        <xdr:cNvSpPr/>
      </xdr:nvSpPr>
      <xdr:spPr>
        <a:xfrm>
          <a:off x="11306175" y="4953000"/>
          <a:ext cx="4238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57</xdr:col>
      <xdr:colOff>149225</xdr:colOff>
      <xdr:row>24</xdr:row>
      <xdr:rowOff>66675</xdr:rowOff>
    </xdr:from>
    <xdr:to>
      <xdr:col>80</xdr:col>
      <xdr:colOff>9525</xdr:colOff>
      <xdr:row>36</xdr:row>
      <xdr:rowOff>168275</xdr:rowOff>
    </xdr:to>
    <xdr:sp fLocksText="0">
      <xdr:nvSpPr>
        <xdr:cNvPr id="129" name="債務償還比率グラフ枠"/>
        <xdr:cNvSpPr/>
      </xdr:nvSpPr>
      <xdr:spPr>
        <a:xfrm>
          <a:off x="11306175" y="4953000"/>
          <a:ext cx="4238625" cy="216217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20320</xdr:colOff>
      <xdr:row>26</xdr:row>
      <xdr:rowOff>32203</xdr:rowOff>
    </xdr:from>
    <xdr:to>
      <xdr:col>76</xdr:col>
      <xdr:colOff>21589</xdr:colOff>
      <xdr:row>31</xdr:row>
      <xdr:rowOff>100959</xdr:rowOff>
    </xdr:to>
    <xdr:sp>
      <xdr:nvSpPr>
        <xdr:cNvPr id="130" name="直線コネクタ 129"/>
        <xdr:cNvSpPr/>
      </xdr:nvSpPr>
      <xdr:spPr>
        <a:xfrm flipV="1">
          <a:off x="14792325" y="5257800"/>
          <a:ext cx="0" cy="9239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76</xdr:col>
      <xdr:colOff>66675</xdr:colOff>
      <xdr:row>31</xdr:row>
      <xdr:rowOff>104775</xdr:rowOff>
    </xdr:from>
    <xdr:ext cx="466725" cy="257175"/>
    <xdr:sp>
      <xdr:nvSpPr>
        <xdr:cNvPr id="131" name="債務償還比率最小値テキスト"/>
        <xdr:cNvSpPr txBox="1"/>
      </xdr:nvSpPr>
      <xdr:spPr>
        <a:xfrm>
          <a:off x="14839950" y="61912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900.7</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100959</xdr:rowOff>
    </xdr:from>
    <xdr:to>
      <xdr:col>76</xdr:col>
      <xdr:colOff>111125</xdr:colOff>
      <xdr:row>31</xdr:row>
      <xdr:rowOff>100959</xdr:rowOff>
    </xdr:to>
    <xdr:sp>
      <xdr:nvSpPr>
        <xdr:cNvPr id="132" name="直線コネクタ 131"/>
        <xdr:cNvSpPr/>
      </xdr:nvSpPr>
      <xdr:spPr>
        <a:xfrm>
          <a:off x="14706600" y="61912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76</xdr:col>
      <xdr:colOff>66675</xdr:colOff>
      <xdr:row>24</xdr:row>
      <xdr:rowOff>152400</xdr:rowOff>
    </xdr:from>
    <xdr:ext cx="342900" cy="257175"/>
    <xdr:sp>
      <xdr:nvSpPr>
        <xdr:cNvPr id="133" name="債務償還比率最大値テキスト"/>
        <xdr:cNvSpPr txBox="1"/>
      </xdr:nvSpPr>
      <xdr:spPr>
        <a:xfrm>
          <a:off x="14839950" y="5038725"/>
          <a:ext cx="3429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sp>
      <xdr:nvSpPr>
        <xdr:cNvPr id="134" name="直線コネクタ 133"/>
        <xdr:cNvSpPr/>
      </xdr:nvSpPr>
      <xdr:spPr>
        <a:xfrm>
          <a:off x="14706600" y="52578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76</xdr:col>
      <xdr:colOff>66675</xdr:colOff>
      <xdr:row>27</xdr:row>
      <xdr:rowOff>133350</xdr:rowOff>
    </xdr:from>
    <xdr:ext cx="466725" cy="257175"/>
    <xdr:sp>
      <xdr:nvSpPr>
        <xdr:cNvPr id="135" name="債務償還比率平均値テキスト"/>
        <xdr:cNvSpPr txBox="1"/>
      </xdr:nvSpPr>
      <xdr:spPr>
        <a:xfrm>
          <a:off x="14839950" y="5534025"/>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454.8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106081</xdr:rowOff>
    </xdr:from>
    <xdr:to>
      <xdr:col>76</xdr:col>
      <xdr:colOff>73025</xdr:colOff>
      <xdr:row>29</xdr:row>
      <xdr:rowOff>36231</xdr:rowOff>
    </xdr:to>
    <xdr:sp fLocksText="0">
      <xdr:nvSpPr>
        <xdr:cNvPr id="136" name="フローチャート: 判断 135"/>
        <xdr:cNvSpPr/>
      </xdr:nvSpPr>
      <xdr:spPr>
        <a:xfrm>
          <a:off x="14744700" y="56769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72</xdr:col>
      <xdr:colOff>22225</xdr:colOff>
      <xdr:row>29</xdr:row>
      <xdr:rowOff>108071</xdr:rowOff>
    </xdr:from>
    <xdr:to>
      <xdr:col>72</xdr:col>
      <xdr:colOff>123825</xdr:colOff>
      <xdr:row>30</xdr:row>
      <xdr:rowOff>38221</xdr:rowOff>
    </xdr:to>
    <xdr:sp fLocksText="0">
      <xdr:nvSpPr>
        <xdr:cNvPr id="137" name="フローチャート: 判断 136"/>
        <xdr:cNvSpPr/>
      </xdr:nvSpPr>
      <xdr:spPr>
        <a:xfrm>
          <a:off x="14030325" y="5848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68</xdr:col>
      <xdr:colOff>22225</xdr:colOff>
      <xdr:row>29</xdr:row>
      <xdr:rowOff>122362</xdr:rowOff>
    </xdr:from>
    <xdr:to>
      <xdr:col>68</xdr:col>
      <xdr:colOff>123825</xdr:colOff>
      <xdr:row>30</xdr:row>
      <xdr:rowOff>52512</xdr:rowOff>
    </xdr:to>
    <xdr:sp fLocksText="0">
      <xdr:nvSpPr>
        <xdr:cNvPr id="138" name="フローチャート: 判断 137"/>
        <xdr:cNvSpPr/>
      </xdr:nvSpPr>
      <xdr:spPr>
        <a:xfrm>
          <a:off x="13268325" y="58674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64</xdr:col>
      <xdr:colOff>22225</xdr:colOff>
      <xdr:row>29</xdr:row>
      <xdr:rowOff>128736</xdr:rowOff>
    </xdr:from>
    <xdr:to>
      <xdr:col>64</xdr:col>
      <xdr:colOff>123825</xdr:colOff>
      <xdr:row>30</xdr:row>
      <xdr:rowOff>58886</xdr:rowOff>
    </xdr:to>
    <xdr:sp fLocksText="0">
      <xdr:nvSpPr>
        <xdr:cNvPr id="139" name="フローチャート: 判断 138"/>
        <xdr:cNvSpPr/>
      </xdr:nvSpPr>
      <xdr:spPr>
        <a:xfrm>
          <a:off x="12506325" y="58769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60</xdr:col>
      <xdr:colOff>22225</xdr:colOff>
      <xdr:row>29</xdr:row>
      <xdr:rowOff>165850</xdr:rowOff>
    </xdr:from>
    <xdr:to>
      <xdr:col>60</xdr:col>
      <xdr:colOff>123825</xdr:colOff>
      <xdr:row>30</xdr:row>
      <xdr:rowOff>96000</xdr:rowOff>
    </xdr:to>
    <xdr:sp fLocksText="0">
      <xdr:nvSpPr>
        <xdr:cNvPr id="140" name="フローチャート: 判断 139"/>
        <xdr:cNvSpPr/>
      </xdr:nvSpPr>
      <xdr:spPr>
        <a:xfrm>
          <a:off x="11744325" y="59055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28575</xdr:colOff>
      <xdr:row>37</xdr:row>
      <xdr:rowOff>38100</xdr:rowOff>
    </xdr:from>
    <xdr:ext cx="762000" cy="228600"/>
    <xdr:sp>
      <xdr:nvSpPr>
        <xdr:cNvPr id="141" name="テキスト ボックス 140"/>
        <xdr:cNvSpPr txBox="1"/>
      </xdr:nvSpPr>
      <xdr:spPr>
        <a:xfrm>
          <a:off x="14611350" y="7153275"/>
          <a:ext cx="762000"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800">
              <a:latin typeface="ＭＳ Ｐゴシック" panose="020B0600070205080204" pitchFamily="50" charset="-128"/>
              <a:ea typeface="ＭＳ Ｐゴシック" panose="020B0600070205080204" pitchFamily="50" charset="-128"/>
            </a:rPr>
            <a:t>R03</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38100</xdr:rowOff>
    </xdr:from>
    <xdr:ext cx="762000" cy="228600"/>
    <xdr:sp>
      <xdr:nvSpPr>
        <xdr:cNvPr id="142" name="テキスト ボックス 141"/>
        <xdr:cNvSpPr txBox="1"/>
      </xdr:nvSpPr>
      <xdr:spPr>
        <a:xfrm>
          <a:off x="13906500" y="7153275"/>
          <a:ext cx="762000"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800">
              <a:latin typeface="ＭＳ Ｐゴシック" panose="020B0600070205080204" pitchFamily="50" charset="-128"/>
              <a:ea typeface="ＭＳ Ｐゴシック" panose="020B0600070205080204" pitchFamily="50" charset="-128"/>
            </a:rPr>
            <a:t>R02</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38100</xdr:rowOff>
    </xdr:from>
    <xdr:ext cx="762000" cy="228600"/>
    <xdr:sp>
      <xdr:nvSpPr>
        <xdr:cNvPr id="143" name="テキスト ボックス 142"/>
        <xdr:cNvSpPr txBox="1"/>
      </xdr:nvSpPr>
      <xdr:spPr>
        <a:xfrm>
          <a:off x="13144500" y="7153275"/>
          <a:ext cx="762000"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800">
              <a:latin typeface="ＭＳ Ｐゴシック" panose="020B0600070205080204" pitchFamily="50" charset="-128"/>
              <a:ea typeface="ＭＳ Ｐゴシック" panose="020B0600070205080204" pitchFamily="50" charset="-128"/>
            </a:rPr>
            <a:t>R01</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38100</xdr:rowOff>
    </xdr:from>
    <xdr:ext cx="762000" cy="228600"/>
    <xdr:sp>
      <xdr:nvSpPr>
        <xdr:cNvPr id="144" name="テキスト ボックス 143"/>
        <xdr:cNvSpPr txBox="1"/>
      </xdr:nvSpPr>
      <xdr:spPr>
        <a:xfrm>
          <a:off x="12382500" y="7153275"/>
          <a:ext cx="762000"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800">
              <a:latin typeface="ＭＳ Ｐゴシック" panose="020B0600070205080204" pitchFamily="50" charset="-128"/>
              <a:ea typeface="ＭＳ Ｐゴシック" panose="020B0600070205080204" pitchFamily="50" charset="-128"/>
            </a:rPr>
            <a:t>H30</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38100</xdr:rowOff>
    </xdr:from>
    <xdr:ext cx="762000" cy="228600"/>
    <xdr:sp>
      <xdr:nvSpPr>
        <xdr:cNvPr id="145" name="テキスト ボックス 144"/>
        <xdr:cNvSpPr txBox="1"/>
      </xdr:nvSpPr>
      <xdr:spPr>
        <a:xfrm>
          <a:off x="11620500" y="7153275"/>
          <a:ext cx="762000"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800">
              <a:latin typeface="ＭＳ Ｐゴシック" panose="020B0600070205080204" pitchFamily="50" charset="-128"/>
              <a:ea typeface="ＭＳ Ｐゴシック" panose="020B0600070205080204" pitchFamily="50" charset="-128"/>
            </a:rPr>
            <a:t>H29</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117052</xdr:rowOff>
    </xdr:from>
    <xdr:to>
      <xdr:col>76</xdr:col>
      <xdr:colOff>73025</xdr:colOff>
      <xdr:row>31</xdr:row>
      <xdr:rowOff>47202</xdr:rowOff>
    </xdr:to>
    <xdr:sp fLocksText="0">
      <xdr:nvSpPr>
        <xdr:cNvPr id="146" name="楕円 145"/>
        <xdr:cNvSpPr/>
      </xdr:nvSpPr>
      <xdr:spPr>
        <a:xfrm>
          <a:off x="14744700" y="60293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76</xdr:col>
      <xdr:colOff>66675</xdr:colOff>
      <xdr:row>30</xdr:row>
      <xdr:rowOff>28575</xdr:rowOff>
    </xdr:from>
    <xdr:ext cx="466725" cy="257175"/>
    <xdr:sp>
      <xdr:nvSpPr>
        <xdr:cNvPr id="147" name="債務償還比率該当値テキスト"/>
        <xdr:cNvSpPr txBox="1"/>
      </xdr:nvSpPr>
      <xdr:spPr>
        <a:xfrm>
          <a:off x="14839950" y="59436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799.0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133266</xdr:rowOff>
    </xdr:from>
    <xdr:to>
      <xdr:col>72</xdr:col>
      <xdr:colOff>123825</xdr:colOff>
      <xdr:row>33</xdr:row>
      <xdr:rowOff>63416</xdr:rowOff>
    </xdr:to>
    <xdr:sp fLocksText="0">
      <xdr:nvSpPr>
        <xdr:cNvPr id="148" name="楕円 147"/>
        <xdr:cNvSpPr/>
      </xdr:nvSpPr>
      <xdr:spPr>
        <a:xfrm>
          <a:off x="14030325" y="63912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72</xdr:col>
      <xdr:colOff>73025</xdr:colOff>
      <xdr:row>30</xdr:row>
      <xdr:rowOff>167852</xdr:rowOff>
    </xdr:from>
    <xdr:to>
      <xdr:col>76</xdr:col>
      <xdr:colOff>22225</xdr:colOff>
      <xdr:row>33</xdr:row>
      <xdr:rowOff>12616</xdr:rowOff>
    </xdr:to>
    <xdr:sp>
      <xdr:nvSpPr>
        <xdr:cNvPr id="149" name="直線コネクタ 148"/>
        <xdr:cNvSpPr/>
      </xdr:nvSpPr>
      <xdr:spPr>
        <a:xfrm flipV="1">
          <a:off x="14087475" y="6086475"/>
          <a:ext cx="714375" cy="3619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68</xdr:col>
      <xdr:colOff>22225</xdr:colOff>
      <xdr:row>33</xdr:row>
      <xdr:rowOff>80046</xdr:rowOff>
    </xdr:from>
    <xdr:to>
      <xdr:col>68</xdr:col>
      <xdr:colOff>123825</xdr:colOff>
      <xdr:row>34</xdr:row>
      <xdr:rowOff>10196</xdr:rowOff>
    </xdr:to>
    <xdr:sp fLocksText="0">
      <xdr:nvSpPr>
        <xdr:cNvPr id="150" name="楕円 149"/>
        <xdr:cNvSpPr/>
      </xdr:nvSpPr>
      <xdr:spPr>
        <a:xfrm>
          <a:off x="13268325" y="65055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68</xdr:col>
      <xdr:colOff>73025</xdr:colOff>
      <xdr:row>33</xdr:row>
      <xdr:rowOff>12616</xdr:rowOff>
    </xdr:from>
    <xdr:to>
      <xdr:col>72</xdr:col>
      <xdr:colOff>73025</xdr:colOff>
      <xdr:row>33</xdr:row>
      <xdr:rowOff>130846</xdr:rowOff>
    </xdr:to>
    <xdr:sp>
      <xdr:nvSpPr>
        <xdr:cNvPr id="151" name="直線コネクタ 150"/>
        <xdr:cNvSpPr/>
      </xdr:nvSpPr>
      <xdr:spPr>
        <a:xfrm flipV="1">
          <a:off x="13325475" y="6438900"/>
          <a:ext cx="762000" cy="1143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64</xdr:col>
      <xdr:colOff>22225</xdr:colOff>
      <xdr:row>32</xdr:row>
      <xdr:rowOff>128742</xdr:rowOff>
    </xdr:from>
    <xdr:to>
      <xdr:col>64</xdr:col>
      <xdr:colOff>123825</xdr:colOff>
      <xdr:row>33</xdr:row>
      <xdr:rowOff>58892</xdr:rowOff>
    </xdr:to>
    <xdr:sp fLocksText="0">
      <xdr:nvSpPr>
        <xdr:cNvPr id="152" name="楕円 151"/>
        <xdr:cNvSpPr/>
      </xdr:nvSpPr>
      <xdr:spPr>
        <a:xfrm>
          <a:off x="12506325" y="63912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64</xdr:col>
      <xdr:colOff>73025</xdr:colOff>
      <xdr:row>33</xdr:row>
      <xdr:rowOff>8092</xdr:rowOff>
    </xdr:from>
    <xdr:to>
      <xdr:col>68</xdr:col>
      <xdr:colOff>73025</xdr:colOff>
      <xdr:row>33</xdr:row>
      <xdr:rowOff>130846</xdr:rowOff>
    </xdr:to>
    <xdr:sp>
      <xdr:nvSpPr>
        <xdr:cNvPr id="153" name="直線コネクタ 152"/>
        <xdr:cNvSpPr/>
      </xdr:nvSpPr>
      <xdr:spPr>
        <a:xfrm>
          <a:off x="12563475" y="6438900"/>
          <a:ext cx="762000" cy="1238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60</xdr:col>
      <xdr:colOff>22225</xdr:colOff>
      <xdr:row>34</xdr:row>
      <xdr:rowOff>27444</xdr:rowOff>
    </xdr:from>
    <xdr:to>
      <xdr:col>60</xdr:col>
      <xdr:colOff>123825</xdr:colOff>
      <xdr:row>34</xdr:row>
      <xdr:rowOff>129044</xdr:rowOff>
    </xdr:to>
    <xdr:sp fLocksText="0">
      <xdr:nvSpPr>
        <xdr:cNvPr id="154" name="楕円 153"/>
        <xdr:cNvSpPr/>
      </xdr:nvSpPr>
      <xdr:spPr>
        <a:xfrm>
          <a:off x="11744325" y="66294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60</xdr:col>
      <xdr:colOff>73025</xdr:colOff>
      <xdr:row>33</xdr:row>
      <xdr:rowOff>8092</xdr:rowOff>
    </xdr:from>
    <xdr:to>
      <xdr:col>64</xdr:col>
      <xdr:colOff>73025</xdr:colOff>
      <xdr:row>34</xdr:row>
      <xdr:rowOff>78244</xdr:rowOff>
    </xdr:to>
    <xdr:sp>
      <xdr:nvSpPr>
        <xdr:cNvPr id="155" name="直線コネクタ 154"/>
        <xdr:cNvSpPr/>
      </xdr:nvSpPr>
      <xdr:spPr>
        <a:xfrm flipV="1">
          <a:off x="11801475" y="6438900"/>
          <a:ext cx="762000" cy="2381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71</xdr:col>
      <xdr:colOff>9525</xdr:colOff>
      <xdr:row>28</xdr:row>
      <xdr:rowOff>57150</xdr:rowOff>
    </xdr:from>
    <xdr:ext cx="466725" cy="257175"/>
    <xdr:sp>
      <xdr:nvSpPr>
        <xdr:cNvPr id="156" name="n_1aveValue債務償還比率"/>
        <xdr:cNvSpPr txBox="1"/>
      </xdr:nvSpPr>
      <xdr:spPr>
        <a:xfrm>
          <a:off x="13830300" y="56292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623.5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28575</xdr:colOff>
      <xdr:row>28</xdr:row>
      <xdr:rowOff>66675</xdr:rowOff>
    </xdr:from>
    <xdr:ext cx="466725" cy="257175"/>
    <xdr:sp>
      <xdr:nvSpPr>
        <xdr:cNvPr id="157" name="n_2aveValue債務償還比率"/>
        <xdr:cNvSpPr txBox="1"/>
      </xdr:nvSpPr>
      <xdr:spPr>
        <a:xfrm>
          <a:off x="13087350" y="56388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637.4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28575</xdr:colOff>
      <xdr:row>28</xdr:row>
      <xdr:rowOff>76200</xdr:rowOff>
    </xdr:from>
    <xdr:ext cx="466725" cy="257175"/>
    <xdr:sp>
      <xdr:nvSpPr>
        <xdr:cNvPr id="158" name="n_3aveValue債務償還比率"/>
        <xdr:cNvSpPr txBox="1"/>
      </xdr:nvSpPr>
      <xdr:spPr>
        <a:xfrm>
          <a:off x="12325350" y="56483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643.6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28575</xdr:colOff>
      <xdr:row>28</xdr:row>
      <xdr:rowOff>114300</xdr:rowOff>
    </xdr:from>
    <xdr:ext cx="466725" cy="257175"/>
    <xdr:sp>
      <xdr:nvSpPr>
        <xdr:cNvPr id="159" name="n_4aveValue債務償還比率"/>
        <xdr:cNvSpPr txBox="1"/>
      </xdr:nvSpPr>
      <xdr:spPr>
        <a:xfrm>
          <a:off x="11563350" y="56864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679.7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152400</xdr:colOff>
      <xdr:row>33</xdr:row>
      <xdr:rowOff>57150</xdr:rowOff>
    </xdr:from>
    <xdr:ext cx="561975" cy="257175"/>
    <xdr:sp>
      <xdr:nvSpPr>
        <xdr:cNvPr id="160" name="n_1mainValue債務償還比率"/>
        <xdr:cNvSpPr txBox="1"/>
      </xdr:nvSpPr>
      <xdr:spPr>
        <a:xfrm>
          <a:off x="13782675" y="6486525"/>
          <a:ext cx="5619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1,148.3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171450</xdr:colOff>
      <xdr:row>34</xdr:row>
      <xdr:rowOff>0</xdr:rowOff>
    </xdr:from>
    <xdr:ext cx="561975" cy="257175"/>
    <xdr:sp>
      <xdr:nvSpPr>
        <xdr:cNvPr id="161" name="n_2mainValue債務償還比率"/>
        <xdr:cNvSpPr txBox="1"/>
      </xdr:nvSpPr>
      <xdr:spPr>
        <a:xfrm>
          <a:off x="13039725" y="6600825"/>
          <a:ext cx="5619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1,263.3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171450</xdr:colOff>
      <xdr:row>33</xdr:row>
      <xdr:rowOff>47625</xdr:rowOff>
    </xdr:from>
    <xdr:ext cx="561975" cy="257175"/>
    <xdr:sp>
      <xdr:nvSpPr>
        <xdr:cNvPr id="162" name="n_3mainValue債務償還比率"/>
        <xdr:cNvSpPr txBox="1"/>
      </xdr:nvSpPr>
      <xdr:spPr>
        <a:xfrm>
          <a:off x="12277725" y="6477000"/>
          <a:ext cx="5619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1,143.9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171450</xdr:colOff>
      <xdr:row>34</xdr:row>
      <xdr:rowOff>123825</xdr:rowOff>
    </xdr:from>
    <xdr:ext cx="561975" cy="257175"/>
    <xdr:sp>
      <xdr:nvSpPr>
        <xdr:cNvPr id="163" name="n_4mainValue債務償還比率"/>
        <xdr:cNvSpPr txBox="1"/>
      </xdr:nvSpPr>
      <xdr:spPr>
        <a:xfrm>
          <a:off x="11515725" y="6724650"/>
          <a:ext cx="5619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1,378.9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fLocksText="0">
      <xdr:nvSpPr>
        <xdr:cNvPr id="164" name="正方形/長方形 163"/>
        <xdr:cNvSpPr/>
      </xdr:nvSpPr>
      <xdr:spPr>
        <a:xfrm>
          <a:off x="1266825" y="8001000"/>
          <a:ext cx="5905500" cy="3429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100">
              <a:solidFill>
                <a:srgbClr val="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fLocksText="0">
      <xdr:nvSpPr>
        <xdr:cNvPr id="165" name="正方形/長方形 164"/>
        <xdr:cNvSpPr/>
      </xdr:nvSpPr>
      <xdr:spPr>
        <a:xfrm>
          <a:off x="1266825" y="11811000"/>
          <a:ext cx="5905500" cy="3429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100">
              <a:solidFill>
                <a:srgbClr val="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66675</xdr:rowOff>
    </xdr:from>
    <xdr:ext cx="371475" cy="238125"/>
    <xdr:sp>
      <xdr:nvSpPr>
        <xdr:cNvPr id="166" name="テキスト ボックス 165"/>
        <xdr:cNvSpPr txBox="1"/>
      </xdr:nvSpPr>
      <xdr:spPr>
        <a:xfrm>
          <a:off x="914400" y="8258175"/>
          <a:ext cx="371475" cy="23812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900">
              <a:latin typeface="ＭＳ Ｐゴシック" panose="020B0600070205080204" pitchFamily="50" charset="-128"/>
              <a:ea typeface="ＭＳ Ｐゴシック" panose="020B0600070205080204" pitchFamily="50" charset="-128"/>
            </a:rPr>
            <a:t>(</a:t>
          </a:r>
          <a:r>
            <a:rPr altLang="en-US" lang="ja-JP" sz="900">
              <a:latin typeface="ＭＳ Ｐゴシック" panose="020B0600070205080204" pitchFamily="50" charset="-128"/>
              <a:ea typeface="ＭＳ Ｐゴシック" panose="020B0600070205080204" pitchFamily="50" charset="-128"/>
            </a:rPr>
            <a:t>％</a:t>
          </a:r>
          <a:r>
            <a:rPr altLang="ja-JP" lang="en-US" sz="900">
              <a:latin typeface="ＭＳ Ｐゴシック" panose="020B0600070205080204" pitchFamily="50" charset="-128"/>
              <a:ea typeface="ＭＳ Ｐゴシック" panose="020B0600070205080204" pitchFamily="50" charset="-128"/>
            </a:rPr>
            <a:t>)</a:t>
          </a:r>
          <a:endParaRPr altLang="en-US" lang="ja-JP"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19050</xdr:colOff>
      <xdr:row>58</xdr:row>
      <xdr:rowOff>161925</xdr:rowOff>
    </xdr:from>
    <xdr:ext cx="371475" cy="238125"/>
    <xdr:sp>
      <xdr:nvSpPr>
        <xdr:cNvPr id="167" name="テキスト ボックス 166"/>
        <xdr:cNvSpPr txBox="1"/>
      </xdr:nvSpPr>
      <xdr:spPr>
        <a:xfrm>
          <a:off x="6981825" y="10925175"/>
          <a:ext cx="371475" cy="23812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900">
              <a:latin typeface="ＭＳ Ｐゴシック" panose="020B0600070205080204" pitchFamily="50" charset="-128"/>
              <a:ea typeface="ＭＳ Ｐゴシック" panose="020B0600070205080204" pitchFamily="50" charset="-128"/>
            </a:rPr>
            <a:t>(</a:t>
          </a:r>
          <a:r>
            <a:rPr altLang="en-US" lang="ja-JP" sz="900">
              <a:latin typeface="ＭＳ Ｐゴシック" panose="020B0600070205080204" pitchFamily="50" charset="-128"/>
              <a:ea typeface="ＭＳ Ｐゴシック" panose="020B0600070205080204" pitchFamily="50" charset="-128"/>
            </a:rPr>
            <a:t>％</a:t>
          </a:r>
          <a:r>
            <a:rPr altLang="ja-JP" lang="en-US" sz="900">
              <a:latin typeface="ＭＳ Ｐゴシック" panose="020B0600070205080204" pitchFamily="50" charset="-128"/>
              <a:ea typeface="ＭＳ Ｐゴシック" panose="020B0600070205080204" pitchFamily="50" charset="-128"/>
            </a:rPr>
            <a:t>)</a:t>
          </a:r>
          <a:endParaRPr altLang="en-US" lang="ja-JP"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1475" cy="238125"/>
    <xdr:sp>
      <xdr:nvSpPr>
        <xdr:cNvPr id="168" name="テキスト ボックス 167"/>
        <xdr:cNvSpPr txBox="1"/>
      </xdr:nvSpPr>
      <xdr:spPr>
        <a:xfrm>
          <a:off x="914400" y="12039600"/>
          <a:ext cx="371475" cy="23812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900">
              <a:latin typeface="ＭＳ Ｐゴシック" panose="020B0600070205080204" pitchFamily="50" charset="-128"/>
              <a:ea typeface="ＭＳ Ｐゴシック" panose="020B0600070205080204" pitchFamily="50" charset="-128"/>
            </a:rPr>
            <a:t>(</a:t>
          </a:r>
          <a:r>
            <a:rPr altLang="en-US" lang="ja-JP" sz="900">
              <a:latin typeface="ＭＳ Ｐゴシック" panose="020B0600070205080204" pitchFamily="50" charset="-128"/>
              <a:ea typeface="ＭＳ Ｐゴシック" panose="020B0600070205080204" pitchFamily="50" charset="-128"/>
            </a:rPr>
            <a:t>％</a:t>
          </a:r>
          <a:r>
            <a:rPr altLang="ja-JP" lang="en-US" sz="900">
              <a:latin typeface="ＭＳ Ｐゴシック" panose="020B0600070205080204" pitchFamily="50" charset="-128"/>
              <a:ea typeface="ＭＳ Ｐゴシック" panose="020B0600070205080204" pitchFamily="50" charset="-128"/>
            </a:rPr>
            <a:t>)</a:t>
          </a:r>
          <a:endParaRPr altLang="en-US" lang="ja-JP"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19050</xdr:colOff>
      <xdr:row>81</xdr:row>
      <xdr:rowOff>38100</xdr:rowOff>
    </xdr:from>
    <xdr:ext cx="371475" cy="238125"/>
    <xdr:sp>
      <xdr:nvSpPr>
        <xdr:cNvPr id="169" name="テキスト ボックス 168"/>
        <xdr:cNvSpPr txBox="1"/>
      </xdr:nvSpPr>
      <xdr:spPr>
        <a:xfrm>
          <a:off x="6981825" y="14792325"/>
          <a:ext cx="371475" cy="23812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900">
              <a:latin typeface="ＭＳ Ｐゴシック" panose="020B0600070205080204" pitchFamily="50" charset="-128"/>
              <a:ea typeface="ＭＳ Ｐゴシック" panose="020B0600070205080204" pitchFamily="50" charset="-128"/>
            </a:rPr>
            <a:t>(</a:t>
          </a:r>
          <a:r>
            <a:rPr altLang="en-US" lang="ja-JP" sz="900">
              <a:latin typeface="ＭＳ Ｐゴシック" panose="020B0600070205080204" pitchFamily="50" charset="-128"/>
              <a:ea typeface="ＭＳ Ｐゴシック" panose="020B0600070205080204" pitchFamily="50" charset="-128"/>
            </a:rPr>
            <a:t>％</a:t>
          </a:r>
          <a:r>
            <a:rPr altLang="ja-JP" lang="en-US" sz="900">
              <a:latin typeface="ＭＳ Ｐゴシック" panose="020B0600070205080204" pitchFamily="50" charset="-128"/>
              <a:ea typeface="ＭＳ Ｐゴシック" panose="020B0600070205080204" pitchFamily="50" charset="-128"/>
            </a:rPr>
            <a:t>)</a:t>
          </a:r>
          <a:endParaRPr altLang="en-US" lang="ja-JP"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63500</xdr:colOff>
      <xdr:row>0</xdr:row>
      <xdr:rowOff>127000</xdr:rowOff>
    </xdr:from>
    <xdr:to>
      <xdr:col>70</xdr:col>
      <xdr:colOff>0</xdr:colOff>
      <xdr:row>4</xdr:row>
      <xdr:rowOff>76200</xdr:rowOff>
    </xdr:to>
    <xdr:sp fLocksText="0">
      <xdr:nvSpPr>
        <xdr:cNvPr id="2" name="正方形/長方形 1"/>
        <xdr:cNvSpPr/>
      </xdr:nvSpPr>
      <xdr:spPr>
        <a:xfrm>
          <a:off x="638175" y="123825"/>
          <a:ext cx="12696825" cy="638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ja-JP" lang="en-US" sz="3200" b="1">
              <a:solidFill>
                <a:srgbClr val="000000"/>
              </a:solidFill>
              <a:latin typeface="ＭＳ Ｐゴシック" panose="020B0600070205080204" pitchFamily="50" charset="-128"/>
              <a:ea typeface="ＭＳ Ｐゴシック" panose="020B0600070205080204" pitchFamily="50" charset="-128"/>
            </a:rPr>
            <a:t>(13)-1</a:t>
          </a:r>
          <a:r>
            <a:rPr altLang="en-US" lang="ja-JP" sz="3200" b="1">
              <a:solidFill>
                <a:srgbClr val="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fLocksText="0">
      <xdr:nvSpPr>
        <xdr:cNvPr id="3" name="正方形/長方形 2"/>
        <xdr:cNvSpPr/>
      </xdr:nvSpPr>
      <xdr:spPr>
        <a:xfrm>
          <a:off x="19050000" y="190500"/>
          <a:ext cx="3962400" cy="561975"/>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fLocksText="0">
      <xdr:nvSpPr>
        <xdr:cNvPr id="4" name="正方形/長方形 3"/>
        <xdr:cNvSpPr/>
      </xdr:nvSpPr>
      <xdr:spPr>
        <a:xfrm>
          <a:off x="19069050" y="219075"/>
          <a:ext cx="3914775" cy="50482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fLocksText="0">
      <xdr:nvSpPr>
        <xdr:cNvPr id="5" name="正方形/長方形 4"/>
        <xdr:cNvSpPr/>
      </xdr:nvSpPr>
      <xdr:spPr>
        <a:xfrm>
          <a:off x="19097625" y="238125"/>
          <a:ext cx="3857625" cy="44767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fLocksText="0">
      <xdr:nvSpPr>
        <xdr:cNvPr id="6" name="正方形/長方形 5"/>
        <xdr:cNvSpPr/>
      </xdr:nvSpPr>
      <xdr:spPr>
        <a:xfrm>
          <a:off x="16259175" y="190500"/>
          <a:ext cx="2657475" cy="561975"/>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fLocksText="0">
      <xdr:nvSpPr>
        <xdr:cNvPr id="7" name="正方形/長方形 6"/>
        <xdr:cNvSpPr/>
      </xdr:nvSpPr>
      <xdr:spPr>
        <a:xfrm>
          <a:off x="16278225" y="219075"/>
          <a:ext cx="2619375" cy="50482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fLocksText="0">
      <xdr:nvSpPr>
        <xdr:cNvPr id="8" name="正方形/長方形 7"/>
        <xdr:cNvSpPr/>
      </xdr:nvSpPr>
      <xdr:spPr>
        <a:xfrm>
          <a:off x="16306800" y="238125"/>
          <a:ext cx="2562225" cy="457200"/>
        </a:xfrm>
        <a:prstGeom prst="rect"/>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2000" b="1">
              <a:solidFill>
                <a:srgbClr val="FFFFFF"/>
              </a:solidFill>
              <a:latin typeface="ＭＳ ゴシック" panose="020B0609070205080204" pitchFamily="49" charset="-128"/>
              <a:ea typeface="ＭＳ ゴシック" panose="020B0609070205080204" pitchFamily="49" charset="-128"/>
            </a:rPr>
            <a:t>令和</a:t>
          </a:r>
          <a:r>
            <a:rPr altLang="ja-JP" lang="en-US" sz="2000" b="1">
              <a:solidFill>
                <a:srgbClr val="FFFFFF"/>
              </a:solidFill>
              <a:latin typeface="ＭＳ ゴシック" panose="020B0609070205080204" pitchFamily="49" charset="-128"/>
              <a:ea typeface="ＭＳ ゴシック" panose="020B0609070205080204" pitchFamily="49" charset="-128"/>
            </a:rPr>
            <a:t>3</a:t>
          </a:r>
          <a:r>
            <a:rPr altLang="en-US" lang="ja-JP"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fLocksText="0">
      <xdr:nvSpPr>
        <xdr:cNvPr id="9" name="正方形/長方形 8"/>
        <xdr:cNvSpPr/>
      </xdr:nvSpPr>
      <xdr:spPr>
        <a:xfrm>
          <a:off x="762000" y="885825"/>
          <a:ext cx="10096500" cy="1781175"/>
        </a:xfrm>
        <a:prstGeom prst="rect"/>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fLocksText="0">
      <xdr:nvSpPr>
        <xdr:cNvPr id="10" name="正方形/長方形 9"/>
        <xdr:cNvSpPr/>
      </xdr:nvSpPr>
      <xdr:spPr>
        <a:xfrm>
          <a:off x="885825" y="923925"/>
          <a:ext cx="1400175" cy="17145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fLocksText="0">
      <xdr:nvSpPr>
        <xdr:cNvPr id="11" name="正方形/長方形 10"/>
        <xdr:cNvSpPr/>
      </xdr:nvSpPr>
      <xdr:spPr>
        <a:xfrm>
          <a:off x="2219325" y="923925"/>
          <a:ext cx="1333500" cy="17145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100" b="1">
              <a:solidFill>
                <a:srgbClr val="000000"/>
              </a:solidFill>
              <a:latin typeface="ＭＳ ゴシック" panose="020B0609070205080204" pitchFamily="49" charset="-128"/>
              <a:ea typeface="ＭＳ ゴシック" panose="020B0609070205080204" pitchFamily="49" charset="-128"/>
            </a:rPr>
            <a:t>63,532
62,808
8.89
26,436,000
26,006,336
417,139
14,981,011
18,735,553</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fLocksText="0">
      <xdr:nvSpPr>
        <xdr:cNvPr id="12" name="正方形/長方形 11"/>
        <xdr:cNvSpPr/>
      </xdr:nvSpPr>
      <xdr:spPr>
        <a:xfrm>
          <a:off x="3552825" y="923925"/>
          <a:ext cx="1524000" cy="17145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(R4.1.1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(R4.1.1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fLocksText="0">
      <xdr:nvSpPr>
        <xdr:cNvPr id="13" name="正方形/長方形 12"/>
        <xdr:cNvSpPr/>
      </xdr:nvSpPr>
      <xdr:spPr>
        <a:xfrm>
          <a:off x="5076825" y="942975"/>
          <a:ext cx="2028825" cy="9429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fLocksText="0">
      <xdr:nvSpPr>
        <xdr:cNvPr id="14" name="正方形/長方形 13"/>
        <xdr:cNvSpPr/>
      </xdr:nvSpPr>
      <xdr:spPr>
        <a:xfrm>
          <a:off x="7115175" y="942975"/>
          <a:ext cx="1266825" cy="9429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100" b="1">
              <a:solidFill>
                <a:srgbClr val="000000"/>
              </a:solidFill>
              <a:latin typeface="ＭＳ ゴシック" panose="020B0609070205080204" pitchFamily="49" charset="-128"/>
              <a:ea typeface="ＭＳ ゴシック" panose="020B0609070205080204" pitchFamily="49" charset="-128"/>
            </a:rPr>
            <a:t>-
-
1.9
54.9</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fLocksText="0">
      <xdr:nvSpPr>
        <xdr:cNvPr id="15" name="正方形/長方形 14"/>
        <xdr:cNvSpPr/>
      </xdr:nvSpPr>
      <xdr:spPr>
        <a:xfrm>
          <a:off x="8448675" y="952500"/>
          <a:ext cx="638175" cy="9429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fLocksText="0">
      <xdr:nvSpPr>
        <xdr:cNvPr id="16" name="正方形/長方形 15"/>
        <xdr:cNvSpPr/>
      </xdr:nvSpPr>
      <xdr:spPr>
        <a:xfrm>
          <a:off x="5076825" y="1714500"/>
          <a:ext cx="2028825" cy="638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市町村類型
</a:t>
          </a:r>
          <a:r>
            <a:rPr altLang="ja-JP" lang="en-US" sz="1100" b="1">
              <a:solidFill>
                <a:srgbClr val="000000"/>
              </a:solidFill>
              <a:latin typeface="ＭＳ ゴシック" panose="020B0609070205080204" pitchFamily="49" charset="-128"/>
              <a:ea typeface="ＭＳ ゴシック" panose="020B0609070205080204" pitchFamily="49" charset="-128"/>
            </a:rPr>
            <a:t>(</a:t>
          </a:r>
          <a:r>
            <a:rPr altLang="en-US" lang="ja-JP" sz="1100" b="1">
              <a:solidFill>
                <a:srgbClr val="000000"/>
              </a:solidFill>
              <a:latin typeface="ＭＳ ゴシック" panose="020B0609070205080204" pitchFamily="49" charset="-128"/>
              <a:ea typeface="ＭＳ ゴシック" panose="020B0609070205080204" pitchFamily="49" charset="-128"/>
            </a:rPr>
            <a:t>年度毎</a:t>
          </a:r>
          <a:r>
            <a:rPr altLang="ja-JP" lang="en-US" sz="1100" b="1">
              <a:solidFill>
                <a:srgbClr val="000000"/>
              </a:solidFill>
              <a:latin typeface="ＭＳ ゴシック" panose="020B0609070205080204" pitchFamily="49" charset="-128"/>
              <a:ea typeface="ＭＳ ゴシック" panose="020B0609070205080204" pitchFamily="49" charset="-128"/>
            </a:rPr>
            <a:t>)</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fLocksText="0">
      <xdr:nvSpPr>
        <xdr:cNvPr id="17" name="正方形/長方形 16"/>
        <xdr:cNvSpPr/>
      </xdr:nvSpPr>
      <xdr:spPr>
        <a:xfrm>
          <a:off x="7172325" y="1714500"/>
          <a:ext cx="3686175" cy="638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ja-JP" lang="en-US" sz="1100" b="1">
              <a:solidFill>
                <a:srgbClr val="000000"/>
              </a:solidFill>
              <a:latin typeface="ＭＳ ゴシック" panose="020B0609070205080204" pitchFamily="49" charset="-128"/>
              <a:ea typeface="ＭＳ ゴシック" panose="020B0609070205080204" pitchFamily="49" charset="-128"/>
            </a:rPr>
            <a:t>H29  Ⅱ</a:t>
          </a:r>
          <a:r>
            <a:rPr altLang="en-US" lang="ja-JP" sz="1100" b="1">
              <a:solidFill>
                <a:srgbClr val="000000"/>
              </a:solidFill>
              <a:latin typeface="ＭＳ ゴシック" panose="020B0609070205080204" pitchFamily="49" charset="-128"/>
              <a:ea typeface="ＭＳ ゴシック" panose="020B0609070205080204" pitchFamily="49" charset="-128"/>
            </a:rPr>
            <a:t>－３   </a:t>
          </a:r>
          <a:r>
            <a:rPr altLang="ja-JP" lang="en-US" sz="1100" b="1">
              <a:solidFill>
                <a:srgbClr val="000000"/>
              </a:solidFill>
              <a:latin typeface="ＭＳ ゴシック" panose="020B0609070205080204" pitchFamily="49" charset="-128"/>
              <a:ea typeface="ＭＳ ゴシック" panose="020B0609070205080204" pitchFamily="49" charset="-128"/>
            </a:rPr>
            <a:t>H30  Ⅱ</a:t>
          </a:r>
          <a:r>
            <a:rPr altLang="en-US" lang="ja-JP" sz="1100" b="1">
              <a:solidFill>
                <a:srgbClr val="000000"/>
              </a:solidFill>
              <a:latin typeface="ＭＳ ゴシック" panose="020B0609070205080204" pitchFamily="49" charset="-128"/>
              <a:ea typeface="ＭＳ ゴシック" panose="020B0609070205080204" pitchFamily="49" charset="-128"/>
            </a:rPr>
            <a:t>－３   </a:t>
          </a:r>
          <a:r>
            <a:rPr altLang="ja-JP" lang="en-US" sz="1100" b="1">
              <a:solidFill>
                <a:srgbClr val="000000"/>
              </a:solidFill>
              <a:latin typeface="ＭＳ ゴシック" panose="020B0609070205080204" pitchFamily="49" charset="-128"/>
              <a:ea typeface="ＭＳ ゴシック" panose="020B0609070205080204" pitchFamily="49" charset="-128"/>
            </a:rPr>
            <a:t>R01  Ⅱ</a:t>
          </a:r>
          <a:r>
            <a:rPr altLang="en-US" lang="ja-JP" sz="1100" b="1">
              <a:solidFill>
                <a:srgbClr val="000000"/>
              </a:solidFill>
              <a:latin typeface="ＭＳ ゴシック" panose="020B0609070205080204" pitchFamily="49" charset="-128"/>
              <a:ea typeface="ＭＳ ゴシック" panose="020B0609070205080204" pitchFamily="49" charset="-128"/>
            </a:rPr>
            <a:t>－３   
</a:t>
          </a:r>
          <a:r>
            <a:rPr altLang="ja-JP" lang="en-US" sz="1100" b="1">
              <a:solidFill>
                <a:srgbClr val="000000"/>
              </a:solidFill>
              <a:latin typeface="ＭＳ ゴシック" panose="020B0609070205080204" pitchFamily="49" charset="-128"/>
              <a:ea typeface="ＭＳ ゴシック" panose="020B0609070205080204" pitchFamily="49" charset="-128"/>
            </a:rPr>
            <a:t>R02  Ⅱ</a:t>
          </a:r>
          <a:r>
            <a:rPr altLang="en-US" lang="ja-JP" sz="1100" b="1">
              <a:solidFill>
                <a:srgbClr val="000000"/>
              </a:solidFill>
              <a:latin typeface="ＭＳ ゴシック" panose="020B0609070205080204" pitchFamily="49" charset="-128"/>
              <a:ea typeface="ＭＳ ゴシック" panose="020B0609070205080204" pitchFamily="49" charset="-128"/>
            </a:rPr>
            <a:t>－３   </a:t>
          </a:r>
          <a:r>
            <a:rPr altLang="ja-JP" lang="en-US" sz="1100" b="1">
              <a:solidFill>
                <a:srgbClr val="000000"/>
              </a:solidFill>
              <a:latin typeface="ＭＳ ゴシック" panose="020B0609070205080204" pitchFamily="49" charset="-128"/>
              <a:ea typeface="ＭＳ ゴシック" panose="020B0609070205080204" pitchFamily="49" charset="-128"/>
            </a:rPr>
            <a:t>R03  Ⅱ</a:t>
          </a:r>
          <a:r>
            <a:rPr altLang="en-US" lang="ja-JP"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fLocksText="0">
      <xdr:nvSpPr>
        <xdr:cNvPr id="18" name="角丸四角形 17"/>
        <xdr:cNvSpPr/>
      </xdr:nvSpPr>
      <xdr:spPr>
        <a:xfrm>
          <a:off x="11077575" y="885825"/>
          <a:ext cx="1524000" cy="12668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fLocksText="0">
      <xdr:nvSpPr>
        <xdr:cNvPr id="19" name="正方形/長方形 18"/>
        <xdr:cNvSpPr/>
      </xdr:nvSpPr>
      <xdr:spPr>
        <a:xfrm>
          <a:off x="11334750" y="952500"/>
          <a:ext cx="13335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fLocksText="0">
      <xdr:nvSpPr>
        <xdr:cNvPr id="20" name="正方形/長方形 19"/>
        <xdr:cNvSpPr/>
      </xdr:nvSpPr>
      <xdr:spPr>
        <a:xfrm>
          <a:off x="11334750" y="1219200"/>
          <a:ext cx="13335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fLocksText="0">
      <xdr:nvSpPr>
        <xdr:cNvPr id="21" name="正方形/長方形 20"/>
        <xdr:cNvSpPr/>
      </xdr:nvSpPr>
      <xdr:spPr>
        <a:xfrm>
          <a:off x="11334750" y="1552575"/>
          <a:ext cx="1457325" cy="638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sp>
      <xdr:nvSpPr>
        <xdr:cNvPr id="22" name="直線コネクタ 21"/>
        <xdr:cNvSpPr/>
      </xdr:nvSpPr>
      <xdr:spPr>
        <a:xfrm flipH="1">
          <a:off x="11153775" y="1038225"/>
          <a:ext cx="20955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161925</xdr:colOff>
      <xdr:row>5</xdr:row>
      <xdr:rowOff>133350</xdr:rowOff>
    </xdr:from>
    <xdr:to>
      <xdr:col>59</xdr:col>
      <xdr:colOff>73025</xdr:colOff>
      <xdr:row>6</xdr:row>
      <xdr:rowOff>63500</xdr:rowOff>
    </xdr:to>
    <xdr:sp fLocksText="0">
      <xdr:nvSpPr>
        <xdr:cNvPr id="23" name="楕円 22"/>
        <xdr:cNvSpPr/>
      </xdr:nvSpPr>
      <xdr:spPr>
        <a:xfrm>
          <a:off x="11210925" y="9906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fLocksText="0">
      <xdr:nvSpPr>
        <xdr:cNvPr id="24" name="フローチャート: 判断 23"/>
        <xdr:cNvSpPr/>
      </xdr:nvSpPr>
      <xdr:spPr>
        <a:xfrm>
          <a:off x="11210925" y="12573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sp>
      <xdr:nvSpPr>
        <xdr:cNvPr id="25" name="直線コネクタ 24"/>
        <xdr:cNvSpPr/>
      </xdr:nvSpPr>
      <xdr:spPr>
        <a:xfrm>
          <a:off x="11258550" y="1524000"/>
          <a:ext cx="0" cy="1428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127000</xdr:colOff>
      <xdr:row>8</xdr:row>
      <xdr:rowOff>152400</xdr:rowOff>
    </xdr:from>
    <xdr:to>
      <xdr:col>59</xdr:col>
      <xdr:colOff>107950</xdr:colOff>
      <xdr:row>8</xdr:row>
      <xdr:rowOff>152400</xdr:rowOff>
    </xdr:to>
    <xdr:sp>
      <xdr:nvSpPr>
        <xdr:cNvPr id="26" name="直線コネクタ 25"/>
        <xdr:cNvSpPr/>
      </xdr:nvSpPr>
      <xdr:spPr>
        <a:xfrm>
          <a:off x="11172825" y="1524000"/>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59</xdr:col>
      <xdr:colOff>15875</xdr:colOff>
      <xdr:row>10</xdr:row>
      <xdr:rowOff>47625</xdr:rowOff>
    </xdr:from>
    <xdr:to>
      <xdr:col>59</xdr:col>
      <xdr:colOff>15875</xdr:colOff>
      <xdr:row>11</xdr:row>
      <xdr:rowOff>15875</xdr:rowOff>
    </xdr:to>
    <xdr:sp>
      <xdr:nvSpPr>
        <xdr:cNvPr id="27" name="直線コネクタ 26"/>
        <xdr:cNvSpPr/>
      </xdr:nvSpPr>
      <xdr:spPr>
        <a:xfrm flipV="1">
          <a:off x="11258550" y="1762125"/>
          <a:ext cx="0" cy="1428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127000</xdr:colOff>
      <xdr:row>11</xdr:row>
      <xdr:rowOff>19050</xdr:rowOff>
    </xdr:from>
    <xdr:to>
      <xdr:col>59</xdr:col>
      <xdr:colOff>107950</xdr:colOff>
      <xdr:row>11</xdr:row>
      <xdr:rowOff>19050</xdr:rowOff>
    </xdr:to>
    <xdr:sp>
      <xdr:nvSpPr>
        <xdr:cNvPr id="28" name="直線コネクタ 27"/>
        <xdr:cNvSpPr/>
      </xdr:nvSpPr>
      <xdr:spPr>
        <a:xfrm>
          <a:off x="11172825" y="1905000"/>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xdr:col>
      <xdr:colOff>123825</xdr:colOff>
      <xdr:row>16</xdr:row>
      <xdr:rowOff>47625</xdr:rowOff>
    </xdr:from>
    <xdr:ext cx="8896350" cy="257175"/>
    <xdr:sp>
      <xdr:nvSpPr>
        <xdr:cNvPr id="29" name="テキスト ボックス 28"/>
        <xdr:cNvSpPr txBox="1"/>
      </xdr:nvSpPr>
      <xdr:spPr>
        <a:xfrm>
          <a:off x="695325" y="2790825"/>
          <a:ext cx="88963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altLang="ja-JP" lang="en-US" sz="1000">
              <a:solidFill>
                <a:srgbClr val="000000"/>
              </a:solidFill>
              <a:latin typeface="ＭＳ Ｐゴシック" panose="020B0600070205080204" pitchFamily="50" charset="-128"/>
              <a:ea typeface="ＭＳ Ｐゴシック" panose="020B0600070205080204" pitchFamily="50" charset="-128"/>
            </a:rPr>
            <a:t>35</a:t>
          </a:r>
          <a:r>
            <a:rPr altLang="en-US" lang="ja-JP"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28575</xdr:rowOff>
    </xdr:from>
    <xdr:ext cx="6048375" cy="257175"/>
    <xdr:sp>
      <xdr:nvSpPr>
        <xdr:cNvPr id="30" name="テキスト ボックス 29"/>
        <xdr:cNvSpPr txBox="1"/>
      </xdr:nvSpPr>
      <xdr:spPr>
        <a:xfrm>
          <a:off x="695325" y="3114675"/>
          <a:ext cx="60483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月</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0</xdr:rowOff>
    </xdr:from>
    <xdr:ext cx="8229600" cy="257175"/>
    <xdr:sp>
      <xdr:nvSpPr>
        <xdr:cNvPr id="31" name="テキスト ボックス 30"/>
        <xdr:cNvSpPr txBox="1"/>
      </xdr:nvSpPr>
      <xdr:spPr>
        <a:xfrm>
          <a:off x="695325" y="3429000"/>
          <a:ext cx="82296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altLang="ja-JP" lang="en-US" sz="1000">
              <a:solidFill>
                <a:srgbClr val="000000"/>
              </a:solidFill>
              <a:latin typeface="ＭＳ Ｐゴシック" panose="020B0600070205080204" pitchFamily="50" charset="-128"/>
              <a:ea typeface="ＭＳ Ｐゴシック" panose="020B0600070205080204" pitchFamily="50" charset="-128"/>
            </a:rPr>
            <a:t>3</a:t>
          </a:r>
          <a:r>
            <a:rPr altLang="en-US" lang="ja-JP"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123825</xdr:colOff>
      <xdr:row>21</xdr:row>
      <xdr:rowOff>142875</xdr:rowOff>
    </xdr:from>
    <xdr:ext cx="4429125" cy="257175"/>
    <xdr:sp>
      <xdr:nvSpPr>
        <xdr:cNvPr id="32" name="テキスト ボックス 31"/>
        <xdr:cNvSpPr txBox="1"/>
      </xdr:nvSpPr>
      <xdr:spPr>
        <a:xfrm>
          <a:off x="695325" y="3743325"/>
          <a:ext cx="44291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fLocksText="0">
      <xdr:nvSpPr>
        <xdr:cNvPr id="33" name="正方形/長方形 32"/>
        <xdr:cNvSpPr/>
      </xdr:nvSpPr>
      <xdr:spPr>
        <a:xfrm>
          <a:off x="762000" y="419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道路</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fLocksText="0">
      <xdr:nvSpPr>
        <xdr:cNvPr id="34" name="正方形/長方形 33"/>
        <xdr:cNvSpPr/>
      </xdr:nvSpPr>
      <xdr:spPr>
        <a:xfrm>
          <a:off x="885825" y="484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fLocksText="0">
      <xdr:nvSpPr>
        <xdr:cNvPr id="35" name="正方形/長方形 34"/>
        <xdr:cNvSpPr/>
      </xdr:nvSpPr>
      <xdr:spPr>
        <a:xfrm>
          <a:off x="885825" y="505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82/103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fLocksText="0">
      <xdr:nvSpPr>
        <xdr:cNvPr id="36" name="正方形/長方形 35"/>
        <xdr:cNvSpPr/>
      </xdr:nvSpPr>
      <xdr:spPr>
        <a:xfrm>
          <a:off x="1905000" y="484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fLocksText="0">
      <xdr:nvSpPr>
        <xdr:cNvPr id="37" name="正方形/長方形 36"/>
        <xdr:cNvSpPr/>
      </xdr:nvSpPr>
      <xdr:spPr>
        <a:xfrm>
          <a:off x="1905000" y="505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64.7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fLocksText="0">
      <xdr:nvSpPr>
        <xdr:cNvPr id="38" name="正方形/長方形 37"/>
        <xdr:cNvSpPr/>
      </xdr:nvSpPr>
      <xdr:spPr>
        <a:xfrm>
          <a:off x="3048000" y="484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fLocksText="0">
      <xdr:nvSpPr>
        <xdr:cNvPr id="39" name="正方形/長方形 38"/>
        <xdr:cNvSpPr/>
      </xdr:nvSpPr>
      <xdr:spPr>
        <a:xfrm>
          <a:off x="3048000" y="505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64.2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fLocksText="0">
      <xdr:nvSpPr>
        <xdr:cNvPr id="40" name="正方形/長方形 39"/>
        <xdr:cNvSpPr/>
      </xdr:nvSpPr>
      <xdr:spPr>
        <a:xfrm>
          <a:off x="762000" y="5334000"/>
          <a:ext cx="47244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xdr:col>
      <xdr:colOff>152400</xdr:colOff>
      <xdr:row>30</xdr:row>
      <xdr:rowOff>0</xdr:rowOff>
    </xdr:from>
    <xdr:ext cx="295275" cy="228600"/>
    <xdr:sp>
      <xdr:nvSpPr>
        <xdr:cNvPr id="41" name="テキスト ボックス 40"/>
        <xdr:cNvSpPr txBox="1"/>
      </xdr:nvSpPr>
      <xdr:spPr>
        <a:xfrm>
          <a:off x="723900" y="5143500"/>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sp>
      <xdr:nvSpPr>
        <xdr:cNvPr id="42" name="直線コネクタ 41"/>
        <xdr:cNvSpPr/>
      </xdr:nvSpPr>
      <xdr:spPr>
        <a:xfrm>
          <a:off x="762000" y="7620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43</xdr:row>
      <xdr:rowOff>104775</xdr:rowOff>
    </xdr:from>
    <xdr:ext cx="466725" cy="257175"/>
    <xdr:sp>
      <xdr:nvSpPr>
        <xdr:cNvPr id="43" name="テキスト ボックス 42"/>
        <xdr:cNvSpPr txBox="1"/>
      </xdr:nvSpPr>
      <xdr:spPr>
        <a:xfrm>
          <a:off x="285750" y="7477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sp>
      <xdr:nvSpPr>
        <xdr:cNvPr id="44" name="直線コネクタ 43"/>
        <xdr:cNvSpPr/>
      </xdr:nvSpPr>
      <xdr:spPr>
        <a:xfrm>
          <a:off x="762000" y="72961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41</xdr:row>
      <xdr:rowOff>123825</xdr:rowOff>
    </xdr:from>
    <xdr:ext cx="466725" cy="257175"/>
    <xdr:sp>
      <xdr:nvSpPr>
        <xdr:cNvPr id="45" name="テキスト ボックス 44"/>
        <xdr:cNvSpPr txBox="1"/>
      </xdr:nvSpPr>
      <xdr:spPr>
        <a:xfrm>
          <a:off x="285750" y="71532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sp>
      <xdr:nvSpPr>
        <xdr:cNvPr id="46" name="直線コネクタ 45"/>
        <xdr:cNvSpPr/>
      </xdr:nvSpPr>
      <xdr:spPr>
        <a:xfrm>
          <a:off x="762000" y="69627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39</xdr:row>
      <xdr:rowOff>133350</xdr:rowOff>
    </xdr:from>
    <xdr:ext cx="400050" cy="257175"/>
    <xdr:sp>
      <xdr:nvSpPr>
        <xdr:cNvPr id="47" name="テキスト ボックス 46"/>
        <xdr:cNvSpPr txBox="1"/>
      </xdr:nvSpPr>
      <xdr:spPr>
        <a:xfrm>
          <a:off x="352425" y="681990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sp>
      <xdr:nvSpPr>
        <xdr:cNvPr id="48" name="直線コネクタ 47"/>
        <xdr:cNvSpPr/>
      </xdr:nvSpPr>
      <xdr:spPr>
        <a:xfrm>
          <a:off x="762000" y="6638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37</xdr:row>
      <xdr:rowOff>152400</xdr:rowOff>
    </xdr:from>
    <xdr:ext cx="400050" cy="257175"/>
    <xdr:sp>
      <xdr:nvSpPr>
        <xdr:cNvPr id="49" name="テキスト ボックス 48"/>
        <xdr:cNvSpPr txBox="1"/>
      </xdr:nvSpPr>
      <xdr:spPr>
        <a:xfrm>
          <a:off x="352425" y="649605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sp>
      <xdr:nvSpPr>
        <xdr:cNvPr id="50" name="直線コネクタ 49"/>
        <xdr:cNvSpPr/>
      </xdr:nvSpPr>
      <xdr:spPr>
        <a:xfrm>
          <a:off x="762000" y="63150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35</xdr:row>
      <xdr:rowOff>171450</xdr:rowOff>
    </xdr:from>
    <xdr:ext cx="400050" cy="257175"/>
    <xdr:sp>
      <xdr:nvSpPr>
        <xdr:cNvPr id="51" name="テキスト ボックス 50"/>
        <xdr:cNvSpPr txBox="1"/>
      </xdr:nvSpPr>
      <xdr:spPr>
        <a:xfrm>
          <a:off x="352425" y="617220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sp>
      <xdr:nvSpPr>
        <xdr:cNvPr id="52" name="直線コネクタ 51"/>
        <xdr:cNvSpPr/>
      </xdr:nvSpPr>
      <xdr:spPr>
        <a:xfrm>
          <a:off x="762000" y="59912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34</xdr:row>
      <xdr:rowOff>19050</xdr:rowOff>
    </xdr:from>
    <xdr:ext cx="400050" cy="257175"/>
    <xdr:sp>
      <xdr:nvSpPr>
        <xdr:cNvPr id="53" name="テキスト ボックス 52"/>
        <xdr:cNvSpPr txBox="1"/>
      </xdr:nvSpPr>
      <xdr:spPr>
        <a:xfrm>
          <a:off x="352425" y="584835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sp>
      <xdr:nvSpPr>
        <xdr:cNvPr id="54" name="直線コネクタ 53"/>
        <xdr:cNvSpPr/>
      </xdr:nvSpPr>
      <xdr:spPr>
        <a:xfrm>
          <a:off x="762000" y="56578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38100</xdr:colOff>
      <xdr:row>32</xdr:row>
      <xdr:rowOff>28575</xdr:rowOff>
    </xdr:from>
    <xdr:ext cx="342900" cy="257175"/>
    <xdr:sp>
      <xdr:nvSpPr>
        <xdr:cNvPr id="55" name="テキスト ボックス 54"/>
        <xdr:cNvSpPr txBox="1"/>
      </xdr:nvSpPr>
      <xdr:spPr>
        <a:xfrm>
          <a:off x="419100" y="5514975"/>
          <a:ext cx="3429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sp>
      <xdr:nvSpPr>
        <xdr:cNvPr id="56" name="直線コネクタ 55"/>
        <xdr:cNvSpPr/>
      </xdr:nvSpPr>
      <xdr:spPr>
        <a:xfrm>
          <a:off x="762000" y="5334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31</xdr:row>
      <xdr:rowOff>19050</xdr:rowOff>
    </xdr:from>
    <xdr:to>
      <xdr:col>28</xdr:col>
      <xdr:colOff>152400</xdr:colOff>
      <xdr:row>44</xdr:row>
      <xdr:rowOff>76200</xdr:rowOff>
    </xdr:to>
    <xdr:sp fLocksText="0">
      <xdr:nvSpPr>
        <xdr:cNvPr id="57" name="【道路】_x000a_有形固定資産減価償却率グラフ枠"/>
        <xdr:cNvSpPr/>
      </xdr:nvSpPr>
      <xdr:spPr>
        <a:xfrm>
          <a:off x="762000" y="5334000"/>
          <a:ext cx="47244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sp>
      <xdr:nvSpPr>
        <xdr:cNvPr id="58" name="直線コネクタ 57"/>
        <xdr:cNvSpPr/>
      </xdr:nvSpPr>
      <xdr:spPr>
        <a:xfrm flipV="1">
          <a:off x="4638675" y="5657850"/>
          <a:ext cx="0" cy="16192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42</xdr:row>
      <xdr:rowOff>85725</xdr:rowOff>
    </xdr:from>
    <xdr:ext cx="409575" cy="257175"/>
    <xdr:sp>
      <xdr:nvSpPr>
        <xdr:cNvPr id="59" name="【道路】_x000a_有形固定資産減価償却率最小値テキスト"/>
        <xdr:cNvSpPr txBox="1"/>
      </xdr:nvSpPr>
      <xdr:spPr>
        <a:xfrm>
          <a:off x="4667250" y="72866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99.3</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sp>
      <xdr:nvSpPr>
        <xdr:cNvPr id="60" name="直線コネクタ 59"/>
        <xdr:cNvSpPr/>
      </xdr:nvSpPr>
      <xdr:spPr>
        <a:xfrm>
          <a:off x="4543425" y="72866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31</xdr:row>
      <xdr:rowOff>123825</xdr:rowOff>
    </xdr:from>
    <xdr:ext cx="342900" cy="257175"/>
    <xdr:sp>
      <xdr:nvSpPr>
        <xdr:cNvPr id="61" name="【道路】_x000a_有形固定資産減価償却率最大値テキスト"/>
        <xdr:cNvSpPr txBox="1"/>
      </xdr:nvSpPr>
      <xdr:spPr>
        <a:xfrm>
          <a:off x="4667250" y="5438775"/>
          <a:ext cx="3429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sp>
      <xdr:nvSpPr>
        <xdr:cNvPr id="62" name="直線コネクタ 61"/>
        <xdr:cNvSpPr/>
      </xdr:nvSpPr>
      <xdr:spPr>
        <a:xfrm>
          <a:off x="4543425" y="56578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38</xdr:row>
      <xdr:rowOff>28575</xdr:rowOff>
    </xdr:from>
    <xdr:ext cx="409575" cy="257175"/>
    <xdr:sp>
      <xdr:nvSpPr>
        <xdr:cNvPr id="63" name="【道路】_x000a_有形固定資産減価償却率平均値テキスト"/>
        <xdr:cNvSpPr txBox="1"/>
      </xdr:nvSpPr>
      <xdr:spPr>
        <a:xfrm>
          <a:off x="4667250" y="6543675"/>
          <a:ext cx="40957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66.4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fLocksText="0">
      <xdr:nvSpPr>
        <xdr:cNvPr id="64" name="フローチャート: 判断 63"/>
        <xdr:cNvSpPr/>
      </xdr:nvSpPr>
      <xdr:spPr>
        <a:xfrm>
          <a:off x="4581525" y="66960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fLocksText="0">
      <xdr:nvSpPr>
        <xdr:cNvPr id="65" name="フローチャート: 判断 64"/>
        <xdr:cNvSpPr/>
      </xdr:nvSpPr>
      <xdr:spPr>
        <a:xfrm>
          <a:off x="3743325" y="66579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fLocksText="0">
      <xdr:nvSpPr>
        <xdr:cNvPr id="66" name="フローチャート: 判断 65"/>
        <xdr:cNvSpPr/>
      </xdr:nvSpPr>
      <xdr:spPr>
        <a:xfrm>
          <a:off x="2857500" y="66294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fLocksText="0">
      <xdr:nvSpPr>
        <xdr:cNvPr id="67" name="フローチャート: 判断 66"/>
        <xdr:cNvSpPr/>
      </xdr:nvSpPr>
      <xdr:spPr>
        <a:xfrm>
          <a:off x="1971675" y="6610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fLocksText="0">
      <xdr:nvSpPr>
        <xdr:cNvPr id="68" name="フローチャート: 判断 67"/>
        <xdr:cNvSpPr/>
      </xdr:nvSpPr>
      <xdr:spPr>
        <a:xfrm>
          <a:off x="1076325" y="65913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23</xdr:col>
      <xdr:colOff>57150</xdr:colOff>
      <xdr:row>44</xdr:row>
      <xdr:rowOff>76200</xdr:rowOff>
    </xdr:from>
    <xdr:ext cx="762000" cy="257175"/>
    <xdr:sp>
      <xdr:nvSpPr>
        <xdr:cNvPr id="69" name="テキスト ボックス 68"/>
        <xdr:cNvSpPr txBox="1"/>
      </xdr:nvSpPr>
      <xdr:spPr>
        <a:xfrm>
          <a:off x="4438650"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76200</xdr:rowOff>
    </xdr:from>
    <xdr:ext cx="762000" cy="257175"/>
    <xdr:sp>
      <xdr:nvSpPr>
        <xdr:cNvPr id="70" name="テキスト ボックス 69"/>
        <xdr:cNvSpPr txBox="1"/>
      </xdr:nvSpPr>
      <xdr:spPr>
        <a:xfrm>
          <a:off x="3600450"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44</xdr:row>
      <xdr:rowOff>76200</xdr:rowOff>
    </xdr:from>
    <xdr:ext cx="762000" cy="257175"/>
    <xdr:sp>
      <xdr:nvSpPr>
        <xdr:cNvPr id="71" name="テキスト ボックス 70"/>
        <xdr:cNvSpPr txBox="1"/>
      </xdr:nvSpPr>
      <xdr:spPr>
        <a:xfrm>
          <a:off x="2714625"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76200</xdr:rowOff>
    </xdr:from>
    <xdr:ext cx="762000" cy="257175"/>
    <xdr:sp>
      <xdr:nvSpPr>
        <xdr:cNvPr id="72" name="テキスト ボックス 71"/>
        <xdr:cNvSpPr txBox="1"/>
      </xdr:nvSpPr>
      <xdr:spPr>
        <a:xfrm>
          <a:off x="1828800"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44</xdr:row>
      <xdr:rowOff>76200</xdr:rowOff>
    </xdr:from>
    <xdr:ext cx="762000" cy="257175"/>
    <xdr:sp>
      <xdr:nvSpPr>
        <xdr:cNvPr id="73" name="テキスト ボックス 72"/>
        <xdr:cNvSpPr txBox="1"/>
      </xdr:nvSpPr>
      <xdr:spPr>
        <a:xfrm>
          <a:off x="933450"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115207</xdr:rowOff>
    </xdr:from>
    <xdr:to>
      <xdr:col>24</xdr:col>
      <xdr:colOff>114300</xdr:colOff>
      <xdr:row>40</xdr:row>
      <xdr:rowOff>45357</xdr:rowOff>
    </xdr:to>
    <xdr:sp fLocksText="0">
      <xdr:nvSpPr>
        <xdr:cNvPr id="74" name="楕円 73"/>
        <xdr:cNvSpPr/>
      </xdr:nvSpPr>
      <xdr:spPr>
        <a:xfrm>
          <a:off x="4581525" y="68008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95250</xdr:colOff>
      <xdr:row>39</xdr:row>
      <xdr:rowOff>95250</xdr:rowOff>
    </xdr:from>
    <xdr:ext cx="409575" cy="257175"/>
    <xdr:sp>
      <xdr:nvSpPr>
        <xdr:cNvPr id="75" name="【道路】_x000a_有形固定資産減価償却率該当値テキスト"/>
        <xdr:cNvSpPr txBox="1"/>
      </xdr:nvSpPr>
      <xdr:spPr>
        <a:xfrm>
          <a:off x="4667250" y="67818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73.0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89081</xdr:rowOff>
    </xdr:from>
    <xdr:to>
      <xdr:col>20</xdr:col>
      <xdr:colOff>38100</xdr:colOff>
      <xdr:row>40</xdr:row>
      <xdr:rowOff>19231</xdr:rowOff>
    </xdr:to>
    <xdr:sp fLocksText="0">
      <xdr:nvSpPr>
        <xdr:cNvPr id="76" name="楕円 75"/>
        <xdr:cNvSpPr/>
      </xdr:nvSpPr>
      <xdr:spPr>
        <a:xfrm>
          <a:off x="3743325" y="67722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19</xdr:col>
      <xdr:colOff>177800</xdr:colOff>
      <xdr:row>39</xdr:row>
      <xdr:rowOff>139881</xdr:rowOff>
    </xdr:from>
    <xdr:to>
      <xdr:col>24</xdr:col>
      <xdr:colOff>63500</xdr:colOff>
      <xdr:row>39</xdr:row>
      <xdr:rowOff>166007</xdr:rowOff>
    </xdr:to>
    <xdr:sp>
      <xdr:nvSpPr>
        <xdr:cNvPr id="77" name="直線コネクタ 76"/>
        <xdr:cNvSpPr/>
      </xdr:nvSpPr>
      <xdr:spPr>
        <a:xfrm>
          <a:off x="3800475" y="6829425"/>
          <a:ext cx="838200"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39</xdr:row>
      <xdr:rowOff>71120</xdr:rowOff>
    </xdr:from>
    <xdr:to>
      <xdr:col>15</xdr:col>
      <xdr:colOff>101600</xdr:colOff>
      <xdr:row>40</xdr:row>
      <xdr:rowOff>1270</xdr:rowOff>
    </xdr:to>
    <xdr:sp fLocksText="0">
      <xdr:nvSpPr>
        <xdr:cNvPr id="78" name="楕円 77"/>
        <xdr:cNvSpPr/>
      </xdr:nvSpPr>
      <xdr:spPr>
        <a:xfrm>
          <a:off x="2857500" y="67532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50800</xdr:colOff>
      <xdr:row>39</xdr:row>
      <xdr:rowOff>121920</xdr:rowOff>
    </xdr:from>
    <xdr:to>
      <xdr:col>19</xdr:col>
      <xdr:colOff>177800</xdr:colOff>
      <xdr:row>39</xdr:row>
      <xdr:rowOff>139881</xdr:rowOff>
    </xdr:to>
    <xdr:sp>
      <xdr:nvSpPr>
        <xdr:cNvPr id="79" name="直線コネクタ 78"/>
        <xdr:cNvSpPr/>
      </xdr:nvSpPr>
      <xdr:spPr>
        <a:xfrm>
          <a:off x="2905125" y="6810375"/>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39</xdr:row>
      <xdr:rowOff>58057</xdr:rowOff>
    </xdr:from>
    <xdr:to>
      <xdr:col>10</xdr:col>
      <xdr:colOff>165100</xdr:colOff>
      <xdr:row>39</xdr:row>
      <xdr:rowOff>159657</xdr:rowOff>
    </xdr:to>
    <xdr:sp fLocksText="0">
      <xdr:nvSpPr>
        <xdr:cNvPr id="80" name="楕円 79"/>
        <xdr:cNvSpPr/>
      </xdr:nvSpPr>
      <xdr:spPr>
        <a:xfrm>
          <a:off x="1971675" y="67437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xdr:col>
      <xdr:colOff>114300</xdr:colOff>
      <xdr:row>39</xdr:row>
      <xdr:rowOff>108857</xdr:rowOff>
    </xdr:from>
    <xdr:to>
      <xdr:col>15</xdr:col>
      <xdr:colOff>50800</xdr:colOff>
      <xdr:row>39</xdr:row>
      <xdr:rowOff>121920</xdr:rowOff>
    </xdr:to>
    <xdr:sp>
      <xdr:nvSpPr>
        <xdr:cNvPr id="81" name="直線コネクタ 80"/>
        <xdr:cNvSpPr/>
      </xdr:nvSpPr>
      <xdr:spPr>
        <a:xfrm>
          <a:off x="2019300" y="6791325"/>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18</xdr:col>
      <xdr:colOff>152400</xdr:colOff>
      <xdr:row>37</xdr:row>
      <xdr:rowOff>95250</xdr:rowOff>
    </xdr:from>
    <xdr:ext cx="409575" cy="257175"/>
    <xdr:sp>
      <xdr:nvSpPr>
        <xdr:cNvPr id="82" name="n_1aveValue【道路】_x000a_有形固定資産減価償却率"/>
        <xdr:cNvSpPr txBox="1"/>
      </xdr:nvSpPr>
      <xdr:spPr>
        <a:xfrm>
          <a:off x="3581400" y="64389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64.3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37</xdr:row>
      <xdr:rowOff>66675</xdr:rowOff>
    </xdr:from>
    <xdr:ext cx="409575" cy="257175"/>
    <xdr:sp>
      <xdr:nvSpPr>
        <xdr:cNvPr id="83" name="n_2aveValue【道路】_x000a_有形固定資産減価償却率"/>
        <xdr:cNvSpPr txBox="1"/>
      </xdr:nvSpPr>
      <xdr:spPr>
        <a:xfrm>
          <a:off x="2705100" y="64103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62.6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37</xdr:row>
      <xdr:rowOff>38100</xdr:rowOff>
    </xdr:from>
    <xdr:ext cx="409575" cy="257175"/>
    <xdr:sp>
      <xdr:nvSpPr>
        <xdr:cNvPr id="84" name="n_3aveValue【道路】_x000a_有形固定資産減価償却率"/>
        <xdr:cNvSpPr txBox="1"/>
      </xdr:nvSpPr>
      <xdr:spPr>
        <a:xfrm>
          <a:off x="1809750" y="63817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61.3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37</xdr:row>
      <xdr:rowOff>19050</xdr:rowOff>
    </xdr:from>
    <xdr:ext cx="409575" cy="257175"/>
    <xdr:sp>
      <xdr:nvSpPr>
        <xdr:cNvPr id="85" name="n_4aveValue【道路】_x000a_有形固定資産減価償却率"/>
        <xdr:cNvSpPr txBox="1"/>
      </xdr:nvSpPr>
      <xdr:spPr>
        <a:xfrm>
          <a:off x="923925" y="63627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59.9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40</xdr:row>
      <xdr:rowOff>9525</xdr:rowOff>
    </xdr:from>
    <xdr:ext cx="409575" cy="257175"/>
    <xdr:sp>
      <xdr:nvSpPr>
        <xdr:cNvPr id="86" name="n_1mainValue【道路】_x000a_有形固定資産減価償却率"/>
        <xdr:cNvSpPr txBox="1"/>
      </xdr:nvSpPr>
      <xdr:spPr>
        <a:xfrm>
          <a:off x="3581400" y="68675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71.4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39</xdr:row>
      <xdr:rowOff>161925</xdr:rowOff>
    </xdr:from>
    <xdr:ext cx="409575" cy="257175"/>
    <xdr:sp>
      <xdr:nvSpPr>
        <xdr:cNvPr id="87" name="n_2mainValue【道路】_x000a_有形固定資産減価償却率"/>
        <xdr:cNvSpPr txBox="1"/>
      </xdr:nvSpPr>
      <xdr:spPr>
        <a:xfrm>
          <a:off x="2705100" y="684847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70.3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39</xdr:row>
      <xdr:rowOff>152400</xdr:rowOff>
    </xdr:from>
    <xdr:ext cx="409575" cy="257175"/>
    <xdr:sp>
      <xdr:nvSpPr>
        <xdr:cNvPr id="88" name="n_3mainValue【道路】_x000a_有形固定資産減価償却率"/>
        <xdr:cNvSpPr txBox="1"/>
      </xdr:nvSpPr>
      <xdr:spPr>
        <a:xfrm>
          <a:off x="1809750" y="68389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69.5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fLocksText="0">
      <xdr:nvSpPr>
        <xdr:cNvPr id="89" name="正方形/長方形 88"/>
        <xdr:cNvSpPr/>
      </xdr:nvSpPr>
      <xdr:spPr>
        <a:xfrm>
          <a:off x="6600825" y="419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道路</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fLocksText="0">
      <xdr:nvSpPr>
        <xdr:cNvPr id="90" name="正方形/長方形 89"/>
        <xdr:cNvSpPr/>
      </xdr:nvSpPr>
      <xdr:spPr>
        <a:xfrm>
          <a:off x="6734175" y="484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fLocksText="0">
      <xdr:nvSpPr>
        <xdr:cNvPr id="91" name="正方形/長方形 90"/>
        <xdr:cNvSpPr/>
      </xdr:nvSpPr>
      <xdr:spPr>
        <a:xfrm>
          <a:off x="6734175" y="505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86/103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fLocksText="0">
      <xdr:nvSpPr>
        <xdr:cNvPr id="92" name="正方形/長方形 91"/>
        <xdr:cNvSpPr/>
      </xdr:nvSpPr>
      <xdr:spPr>
        <a:xfrm>
          <a:off x="7743825" y="484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fLocksText="0">
      <xdr:nvSpPr>
        <xdr:cNvPr id="93" name="正方形/長方形 92"/>
        <xdr:cNvSpPr/>
      </xdr:nvSpPr>
      <xdr:spPr>
        <a:xfrm>
          <a:off x="7743825" y="505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9.847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fLocksText="0">
      <xdr:nvSpPr>
        <xdr:cNvPr id="94" name="正方形/長方形 93"/>
        <xdr:cNvSpPr/>
      </xdr:nvSpPr>
      <xdr:spPr>
        <a:xfrm>
          <a:off x="8886825" y="484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fLocksText="0">
      <xdr:nvSpPr>
        <xdr:cNvPr id="95" name="正方形/長方形 94"/>
        <xdr:cNvSpPr/>
      </xdr:nvSpPr>
      <xdr:spPr>
        <a:xfrm>
          <a:off x="8886825" y="505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2.016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fLocksText="0">
      <xdr:nvSpPr>
        <xdr:cNvPr id="96" name="正方形/長方形 95"/>
        <xdr:cNvSpPr/>
      </xdr:nvSpPr>
      <xdr:spPr>
        <a:xfrm>
          <a:off x="6600825" y="5334000"/>
          <a:ext cx="47244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34</xdr:col>
      <xdr:colOff>85725</xdr:colOff>
      <xdr:row>30</xdr:row>
      <xdr:rowOff>0</xdr:rowOff>
    </xdr:from>
    <xdr:ext cx="342900" cy="228600"/>
    <xdr:sp>
      <xdr:nvSpPr>
        <xdr:cNvPr id="97" name="テキスト ボックス 96"/>
        <xdr:cNvSpPr txBox="1"/>
      </xdr:nvSpPr>
      <xdr:spPr>
        <a:xfrm>
          <a:off x="6562725" y="5143500"/>
          <a:ext cx="342900"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ｍ</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sp>
      <xdr:nvSpPr>
        <xdr:cNvPr id="98" name="直線コネクタ 97"/>
        <xdr:cNvSpPr/>
      </xdr:nvSpPr>
      <xdr:spPr>
        <a:xfrm>
          <a:off x="6600825" y="7620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42</xdr:row>
      <xdr:rowOff>38100</xdr:rowOff>
    </xdr:from>
    <xdr:to>
      <xdr:col>59</xdr:col>
      <xdr:colOff>50800</xdr:colOff>
      <xdr:row>42</xdr:row>
      <xdr:rowOff>38100</xdr:rowOff>
    </xdr:to>
    <xdr:sp>
      <xdr:nvSpPr>
        <xdr:cNvPr id="99" name="直線コネクタ 98"/>
        <xdr:cNvSpPr/>
      </xdr:nvSpPr>
      <xdr:spPr>
        <a:xfrm>
          <a:off x="6600825" y="7239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41</xdr:row>
      <xdr:rowOff>66675</xdr:rowOff>
    </xdr:from>
    <xdr:ext cx="466725" cy="257175"/>
    <xdr:sp>
      <xdr:nvSpPr>
        <xdr:cNvPr id="100" name="テキスト ボックス 99"/>
        <xdr:cNvSpPr txBox="1"/>
      </xdr:nvSpPr>
      <xdr:spPr>
        <a:xfrm>
          <a:off x="6134100" y="7096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sp>
      <xdr:nvSpPr>
        <xdr:cNvPr id="101" name="直線コネクタ 100"/>
        <xdr:cNvSpPr/>
      </xdr:nvSpPr>
      <xdr:spPr>
        <a:xfrm>
          <a:off x="6600825" y="6858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39</xdr:row>
      <xdr:rowOff>28575</xdr:rowOff>
    </xdr:from>
    <xdr:ext cx="533400" cy="257175"/>
    <xdr:sp>
      <xdr:nvSpPr>
        <xdr:cNvPr id="102" name="テキスト ボックス 101"/>
        <xdr:cNvSpPr txBox="1"/>
      </xdr:nvSpPr>
      <xdr:spPr>
        <a:xfrm>
          <a:off x="6067425" y="67151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sp>
      <xdr:nvSpPr>
        <xdr:cNvPr id="103" name="直線コネクタ 102"/>
        <xdr:cNvSpPr/>
      </xdr:nvSpPr>
      <xdr:spPr>
        <a:xfrm>
          <a:off x="6600825" y="6477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36</xdr:row>
      <xdr:rowOff>161925</xdr:rowOff>
    </xdr:from>
    <xdr:ext cx="533400" cy="257175"/>
    <xdr:sp>
      <xdr:nvSpPr>
        <xdr:cNvPr id="104" name="テキスト ボックス 103"/>
        <xdr:cNvSpPr txBox="1"/>
      </xdr:nvSpPr>
      <xdr:spPr>
        <a:xfrm>
          <a:off x="6067425" y="63341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sp>
      <xdr:nvSpPr>
        <xdr:cNvPr id="105" name="直線コネクタ 104"/>
        <xdr:cNvSpPr/>
      </xdr:nvSpPr>
      <xdr:spPr>
        <a:xfrm>
          <a:off x="6600825" y="6096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34</xdr:row>
      <xdr:rowOff>123825</xdr:rowOff>
    </xdr:from>
    <xdr:ext cx="533400" cy="257175"/>
    <xdr:sp>
      <xdr:nvSpPr>
        <xdr:cNvPr id="106" name="テキスト ボックス 105"/>
        <xdr:cNvSpPr txBox="1"/>
      </xdr:nvSpPr>
      <xdr:spPr>
        <a:xfrm>
          <a:off x="6067425" y="59531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sp>
      <xdr:nvSpPr>
        <xdr:cNvPr id="107" name="直線コネクタ 106"/>
        <xdr:cNvSpPr/>
      </xdr:nvSpPr>
      <xdr:spPr>
        <a:xfrm>
          <a:off x="6600825" y="5715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32</xdr:row>
      <xdr:rowOff>85725</xdr:rowOff>
    </xdr:from>
    <xdr:ext cx="533400" cy="257175"/>
    <xdr:sp>
      <xdr:nvSpPr>
        <xdr:cNvPr id="108" name="テキスト ボックス 107"/>
        <xdr:cNvSpPr txBox="1"/>
      </xdr:nvSpPr>
      <xdr:spPr>
        <a:xfrm>
          <a:off x="6067425" y="55721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sp>
      <xdr:nvSpPr>
        <xdr:cNvPr id="109" name="直線コネクタ 108"/>
        <xdr:cNvSpPr/>
      </xdr:nvSpPr>
      <xdr:spPr>
        <a:xfrm>
          <a:off x="6600825" y="5334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30</xdr:row>
      <xdr:rowOff>47625</xdr:rowOff>
    </xdr:from>
    <xdr:ext cx="533400" cy="257175"/>
    <xdr:sp>
      <xdr:nvSpPr>
        <xdr:cNvPr id="110" name="テキスト ボックス 109"/>
        <xdr:cNvSpPr txBox="1"/>
      </xdr:nvSpPr>
      <xdr:spPr>
        <a:xfrm>
          <a:off x="6067425" y="51911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fLocksText="0">
      <xdr:nvSpPr>
        <xdr:cNvPr id="111" name="【道路】_x000a_一人当たり延長グラフ枠"/>
        <xdr:cNvSpPr/>
      </xdr:nvSpPr>
      <xdr:spPr>
        <a:xfrm>
          <a:off x="6600825" y="5334000"/>
          <a:ext cx="47244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sp>
      <xdr:nvSpPr>
        <xdr:cNvPr id="112" name="直線コネクタ 111"/>
        <xdr:cNvSpPr/>
      </xdr:nvSpPr>
      <xdr:spPr>
        <a:xfrm flipV="1">
          <a:off x="10477500" y="5924550"/>
          <a:ext cx="0" cy="12573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41</xdr:row>
      <xdr:rowOff>161925</xdr:rowOff>
    </xdr:from>
    <xdr:ext cx="466725" cy="257175"/>
    <xdr:sp>
      <xdr:nvSpPr>
        <xdr:cNvPr id="113" name="【道路】_x000a_一人当たり延長最小値テキスト"/>
        <xdr:cNvSpPr txBox="1"/>
      </xdr:nvSpPr>
      <xdr:spPr>
        <a:xfrm>
          <a:off x="10515600" y="71913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1.419</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sp>
      <xdr:nvSpPr>
        <xdr:cNvPr id="114" name="直線コネクタ 113"/>
        <xdr:cNvSpPr/>
      </xdr:nvSpPr>
      <xdr:spPr>
        <a:xfrm>
          <a:off x="10391775" y="71818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33</xdr:row>
      <xdr:rowOff>47625</xdr:rowOff>
    </xdr:from>
    <xdr:ext cx="533400" cy="257175"/>
    <xdr:sp>
      <xdr:nvSpPr>
        <xdr:cNvPr id="115" name="【道路】_x000a_一人当たり延長最大値テキスト"/>
        <xdr:cNvSpPr txBox="1"/>
      </xdr:nvSpPr>
      <xdr:spPr>
        <a:xfrm>
          <a:off x="10515600" y="57054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34.385</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sp>
      <xdr:nvSpPr>
        <xdr:cNvPr id="116" name="直線コネクタ 115"/>
        <xdr:cNvSpPr/>
      </xdr:nvSpPr>
      <xdr:spPr>
        <a:xfrm>
          <a:off x="10391775" y="59245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39</xdr:row>
      <xdr:rowOff>57150</xdr:rowOff>
    </xdr:from>
    <xdr:ext cx="466725" cy="257175"/>
    <xdr:sp>
      <xdr:nvSpPr>
        <xdr:cNvPr id="117" name="【道路】_x000a_一人当たり延長平均値テキスト"/>
        <xdr:cNvSpPr txBox="1"/>
      </xdr:nvSpPr>
      <xdr:spPr>
        <a:xfrm>
          <a:off x="10515600" y="6743700"/>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7.766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fLocksText="0">
      <xdr:nvSpPr>
        <xdr:cNvPr id="118" name="フローチャート: 判断 117"/>
        <xdr:cNvSpPr/>
      </xdr:nvSpPr>
      <xdr:spPr>
        <a:xfrm>
          <a:off x="10429875" y="68961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fLocksText="0">
      <xdr:nvSpPr>
        <xdr:cNvPr id="119" name="フローチャート: 判断 118"/>
        <xdr:cNvSpPr/>
      </xdr:nvSpPr>
      <xdr:spPr>
        <a:xfrm>
          <a:off x="9591675" y="69056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fLocksText="0">
      <xdr:nvSpPr>
        <xdr:cNvPr id="120" name="フローチャート: 判断 119"/>
        <xdr:cNvSpPr/>
      </xdr:nvSpPr>
      <xdr:spPr>
        <a:xfrm>
          <a:off x="8696325" y="69056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fLocksText="0">
      <xdr:nvSpPr>
        <xdr:cNvPr id="121" name="フローチャート: 判断 120"/>
        <xdr:cNvSpPr/>
      </xdr:nvSpPr>
      <xdr:spPr>
        <a:xfrm>
          <a:off x="7810500" y="69151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fLocksText="0">
      <xdr:nvSpPr>
        <xdr:cNvPr id="122" name="フローチャート: 判断 121"/>
        <xdr:cNvSpPr/>
      </xdr:nvSpPr>
      <xdr:spPr>
        <a:xfrm>
          <a:off x="6924675" y="69151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54</xdr:col>
      <xdr:colOff>0</xdr:colOff>
      <xdr:row>44</xdr:row>
      <xdr:rowOff>76200</xdr:rowOff>
    </xdr:from>
    <xdr:ext cx="762000" cy="257175"/>
    <xdr:sp>
      <xdr:nvSpPr>
        <xdr:cNvPr id="123" name="テキスト ボックス 122"/>
        <xdr:cNvSpPr txBox="1"/>
      </xdr:nvSpPr>
      <xdr:spPr>
        <a:xfrm>
          <a:off x="10287000"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76200</xdr:rowOff>
    </xdr:from>
    <xdr:ext cx="762000" cy="257175"/>
    <xdr:sp>
      <xdr:nvSpPr>
        <xdr:cNvPr id="124" name="テキスト ボックス 123"/>
        <xdr:cNvSpPr txBox="1"/>
      </xdr:nvSpPr>
      <xdr:spPr>
        <a:xfrm>
          <a:off x="9448800"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44</xdr:row>
      <xdr:rowOff>76200</xdr:rowOff>
    </xdr:from>
    <xdr:ext cx="762000" cy="257175"/>
    <xdr:sp>
      <xdr:nvSpPr>
        <xdr:cNvPr id="125" name="テキスト ボックス 124"/>
        <xdr:cNvSpPr txBox="1"/>
      </xdr:nvSpPr>
      <xdr:spPr>
        <a:xfrm>
          <a:off x="8553450"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44</xdr:row>
      <xdr:rowOff>76200</xdr:rowOff>
    </xdr:from>
    <xdr:ext cx="762000" cy="257175"/>
    <xdr:sp>
      <xdr:nvSpPr>
        <xdr:cNvPr id="126" name="テキスト ボックス 125"/>
        <xdr:cNvSpPr txBox="1"/>
      </xdr:nvSpPr>
      <xdr:spPr>
        <a:xfrm>
          <a:off x="7667625"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76200</xdr:rowOff>
    </xdr:from>
    <xdr:ext cx="762000" cy="257175"/>
    <xdr:sp>
      <xdr:nvSpPr>
        <xdr:cNvPr id="127" name="テキスト ボックス 126"/>
        <xdr:cNvSpPr txBox="1"/>
      </xdr:nvSpPr>
      <xdr:spPr>
        <a:xfrm>
          <a:off x="6781800"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52336</xdr:rowOff>
    </xdr:from>
    <xdr:to>
      <xdr:col>55</xdr:col>
      <xdr:colOff>50800</xdr:colOff>
      <xdr:row>41</xdr:row>
      <xdr:rowOff>153936</xdr:rowOff>
    </xdr:to>
    <xdr:sp fLocksText="0">
      <xdr:nvSpPr>
        <xdr:cNvPr id="128" name="楕円 127"/>
        <xdr:cNvSpPr/>
      </xdr:nvSpPr>
      <xdr:spPr>
        <a:xfrm>
          <a:off x="10429875" y="70770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55</xdr:col>
      <xdr:colOff>38100</xdr:colOff>
      <xdr:row>40</xdr:row>
      <xdr:rowOff>142875</xdr:rowOff>
    </xdr:from>
    <xdr:ext cx="466725" cy="257175"/>
    <xdr:sp>
      <xdr:nvSpPr>
        <xdr:cNvPr id="129" name="【道路】_x000a_一人当たり延長該当値テキスト"/>
        <xdr:cNvSpPr txBox="1"/>
      </xdr:nvSpPr>
      <xdr:spPr>
        <a:xfrm>
          <a:off x="10515600" y="70008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2.793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53594</xdr:rowOff>
    </xdr:from>
    <xdr:to>
      <xdr:col>50</xdr:col>
      <xdr:colOff>165100</xdr:colOff>
      <xdr:row>41</xdr:row>
      <xdr:rowOff>155194</xdr:rowOff>
    </xdr:to>
    <xdr:sp fLocksText="0">
      <xdr:nvSpPr>
        <xdr:cNvPr id="130" name="楕円 129"/>
        <xdr:cNvSpPr/>
      </xdr:nvSpPr>
      <xdr:spPr>
        <a:xfrm>
          <a:off x="9591675" y="70866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50</xdr:col>
      <xdr:colOff>114300</xdr:colOff>
      <xdr:row>41</xdr:row>
      <xdr:rowOff>103136</xdr:rowOff>
    </xdr:from>
    <xdr:to>
      <xdr:col>55</xdr:col>
      <xdr:colOff>0</xdr:colOff>
      <xdr:row>41</xdr:row>
      <xdr:rowOff>104394</xdr:rowOff>
    </xdr:to>
    <xdr:sp>
      <xdr:nvSpPr>
        <xdr:cNvPr id="131" name="直線コネクタ 130"/>
        <xdr:cNvSpPr/>
      </xdr:nvSpPr>
      <xdr:spPr>
        <a:xfrm flipV="1">
          <a:off x="9639300" y="713422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41</xdr:row>
      <xdr:rowOff>54280</xdr:rowOff>
    </xdr:from>
    <xdr:to>
      <xdr:col>46</xdr:col>
      <xdr:colOff>38100</xdr:colOff>
      <xdr:row>41</xdr:row>
      <xdr:rowOff>155880</xdr:rowOff>
    </xdr:to>
    <xdr:sp fLocksText="0">
      <xdr:nvSpPr>
        <xdr:cNvPr id="132" name="楕円 131"/>
        <xdr:cNvSpPr/>
      </xdr:nvSpPr>
      <xdr:spPr>
        <a:xfrm>
          <a:off x="8696325" y="70866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177800</xdr:colOff>
      <xdr:row>41</xdr:row>
      <xdr:rowOff>104394</xdr:rowOff>
    </xdr:from>
    <xdr:to>
      <xdr:col>50</xdr:col>
      <xdr:colOff>114300</xdr:colOff>
      <xdr:row>41</xdr:row>
      <xdr:rowOff>105080</xdr:rowOff>
    </xdr:to>
    <xdr:sp>
      <xdr:nvSpPr>
        <xdr:cNvPr id="133" name="直線コネクタ 132"/>
        <xdr:cNvSpPr/>
      </xdr:nvSpPr>
      <xdr:spPr>
        <a:xfrm flipV="1">
          <a:off x="8753475" y="713422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41</xdr:row>
      <xdr:rowOff>54851</xdr:rowOff>
    </xdr:from>
    <xdr:to>
      <xdr:col>41</xdr:col>
      <xdr:colOff>101600</xdr:colOff>
      <xdr:row>41</xdr:row>
      <xdr:rowOff>156451</xdr:rowOff>
    </xdr:to>
    <xdr:sp fLocksText="0">
      <xdr:nvSpPr>
        <xdr:cNvPr id="134" name="楕円 133"/>
        <xdr:cNvSpPr/>
      </xdr:nvSpPr>
      <xdr:spPr>
        <a:xfrm>
          <a:off x="7810500" y="70866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41</xdr:col>
      <xdr:colOff>50800</xdr:colOff>
      <xdr:row>41</xdr:row>
      <xdr:rowOff>105080</xdr:rowOff>
    </xdr:from>
    <xdr:to>
      <xdr:col>45</xdr:col>
      <xdr:colOff>177800</xdr:colOff>
      <xdr:row>41</xdr:row>
      <xdr:rowOff>105651</xdr:rowOff>
    </xdr:to>
    <xdr:sp>
      <xdr:nvSpPr>
        <xdr:cNvPr id="135" name="直線コネクタ 134"/>
        <xdr:cNvSpPr/>
      </xdr:nvSpPr>
      <xdr:spPr>
        <a:xfrm flipV="1">
          <a:off x="7858125" y="713422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49</xdr:col>
      <xdr:colOff>57150</xdr:colOff>
      <xdr:row>38</xdr:row>
      <xdr:rowOff>171450</xdr:rowOff>
    </xdr:from>
    <xdr:ext cx="466725" cy="257175"/>
    <xdr:sp>
      <xdr:nvSpPr>
        <xdr:cNvPr id="136" name="n_1aveValue【道路】_x000a_一人当たり延長"/>
        <xdr:cNvSpPr txBox="1"/>
      </xdr:nvSpPr>
      <xdr:spPr>
        <a:xfrm>
          <a:off x="9391650" y="66865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7.356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38</xdr:row>
      <xdr:rowOff>171450</xdr:rowOff>
    </xdr:from>
    <xdr:ext cx="466725" cy="257175"/>
    <xdr:sp>
      <xdr:nvSpPr>
        <xdr:cNvPr id="137" name="n_2aveValue【道路】_x000a_一人当たり延長"/>
        <xdr:cNvSpPr txBox="1"/>
      </xdr:nvSpPr>
      <xdr:spPr>
        <a:xfrm>
          <a:off x="8515350" y="66865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7.357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39</xdr:row>
      <xdr:rowOff>0</xdr:rowOff>
    </xdr:from>
    <xdr:ext cx="466725" cy="257175"/>
    <xdr:sp>
      <xdr:nvSpPr>
        <xdr:cNvPr id="138" name="n_3aveValue【道路】_x000a_一人当たり延長"/>
        <xdr:cNvSpPr txBox="1"/>
      </xdr:nvSpPr>
      <xdr:spPr>
        <a:xfrm>
          <a:off x="7620000" y="66865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7.210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39</xdr:row>
      <xdr:rowOff>0</xdr:rowOff>
    </xdr:from>
    <xdr:ext cx="466725" cy="257175"/>
    <xdr:sp>
      <xdr:nvSpPr>
        <xdr:cNvPr id="139" name="n_4aveValue【道路】_x000a_一人当たり延長"/>
        <xdr:cNvSpPr txBox="1"/>
      </xdr:nvSpPr>
      <xdr:spPr>
        <a:xfrm>
          <a:off x="6734175" y="66865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7.240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41</xdr:row>
      <xdr:rowOff>142875</xdr:rowOff>
    </xdr:from>
    <xdr:ext cx="466725" cy="257175"/>
    <xdr:sp>
      <xdr:nvSpPr>
        <xdr:cNvPr id="140" name="n_1mainValue【道路】_x000a_一人当たり延長"/>
        <xdr:cNvSpPr txBox="1"/>
      </xdr:nvSpPr>
      <xdr:spPr>
        <a:xfrm>
          <a:off x="9391650" y="71723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2.760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41</xdr:row>
      <xdr:rowOff>142875</xdr:rowOff>
    </xdr:from>
    <xdr:ext cx="466725" cy="257175"/>
    <xdr:sp>
      <xdr:nvSpPr>
        <xdr:cNvPr id="141" name="n_2mainValue【道路】_x000a_一人当たり延長"/>
        <xdr:cNvSpPr txBox="1"/>
      </xdr:nvSpPr>
      <xdr:spPr>
        <a:xfrm>
          <a:off x="8515350" y="71723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2.742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41</xdr:row>
      <xdr:rowOff>142875</xdr:rowOff>
    </xdr:from>
    <xdr:ext cx="466725" cy="257175"/>
    <xdr:sp>
      <xdr:nvSpPr>
        <xdr:cNvPr id="142" name="n_3mainValue【道路】_x000a_一人当たり延長"/>
        <xdr:cNvSpPr txBox="1"/>
      </xdr:nvSpPr>
      <xdr:spPr>
        <a:xfrm>
          <a:off x="7620000" y="71723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2.727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fLocksText="0">
      <xdr:nvSpPr>
        <xdr:cNvPr id="143" name="正方形/長方形 142"/>
        <xdr:cNvSpPr/>
      </xdr:nvSpPr>
      <xdr:spPr>
        <a:xfrm>
          <a:off x="762000" y="800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橋りょう・トンネル</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fLocksText="0">
      <xdr:nvSpPr>
        <xdr:cNvPr id="144" name="正方形/長方形 143"/>
        <xdr:cNvSpPr/>
      </xdr:nvSpPr>
      <xdr:spPr>
        <a:xfrm>
          <a:off x="885825" y="865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fLocksText="0">
      <xdr:nvSpPr>
        <xdr:cNvPr id="145" name="正方形/長方形 144"/>
        <xdr:cNvSpPr/>
      </xdr:nvSpPr>
      <xdr:spPr>
        <a:xfrm>
          <a:off x="885825" y="886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68/100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fLocksText="0">
      <xdr:nvSpPr>
        <xdr:cNvPr id="146" name="正方形/長方形 145"/>
        <xdr:cNvSpPr/>
      </xdr:nvSpPr>
      <xdr:spPr>
        <a:xfrm>
          <a:off x="1905000" y="865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fLocksText="0">
      <xdr:nvSpPr>
        <xdr:cNvPr id="147" name="正方形/長方形 146"/>
        <xdr:cNvSpPr/>
      </xdr:nvSpPr>
      <xdr:spPr>
        <a:xfrm>
          <a:off x="1905000" y="886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62.2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fLocksText="0">
      <xdr:nvSpPr>
        <xdr:cNvPr id="148" name="正方形/長方形 147"/>
        <xdr:cNvSpPr/>
      </xdr:nvSpPr>
      <xdr:spPr>
        <a:xfrm>
          <a:off x="3048000" y="865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fLocksText="0">
      <xdr:nvSpPr>
        <xdr:cNvPr id="149" name="正方形/長方形 148"/>
        <xdr:cNvSpPr/>
      </xdr:nvSpPr>
      <xdr:spPr>
        <a:xfrm>
          <a:off x="3048000" y="886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62.1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fLocksText="0">
      <xdr:nvSpPr>
        <xdr:cNvPr id="150" name="正方形/長方形 149"/>
        <xdr:cNvSpPr/>
      </xdr:nvSpPr>
      <xdr:spPr>
        <a:xfrm>
          <a:off x="762000" y="9144000"/>
          <a:ext cx="47244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xdr:col>
      <xdr:colOff>152400</xdr:colOff>
      <xdr:row>52</xdr:row>
      <xdr:rowOff>38100</xdr:rowOff>
    </xdr:from>
    <xdr:ext cx="295275" cy="228600"/>
    <xdr:sp>
      <xdr:nvSpPr>
        <xdr:cNvPr id="151" name="テキスト ボックス 150"/>
        <xdr:cNvSpPr txBox="1"/>
      </xdr:nvSpPr>
      <xdr:spPr>
        <a:xfrm>
          <a:off x="723900" y="8953500"/>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sp>
      <xdr:nvSpPr>
        <xdr:cNvPr id="152" name="直線コネクタ 151"/>
        <xdr:cNvSpPr/>
      </xdr:nvSpPr>
      <xdr:spPr>
        <a:xfrm>
          <a:off x="762000" y="11430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65</xdr:row>
      <xdr:rowOff>142875</xdr:rowOff>
    </xdr:from>
    <xdr:ext cx="466725" cy="257175"/>
    <xdr:sp>
      <xdr:nvSpPr>
        <xdr:cNvPr id="153" name="テキスト ボックス 152"/>
        <xdr:cNvSpPr txBox="1"/>
      </xdr:nvSpPr>
      <xdr:spPr>
        <a:xfrm>
          <a:off x="285750" y="11287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sp>
      <xdr:nvSpPr>
        <xdr:cNvPr id="154" name="直線コネクタ 153"/>
        <xdr:cNvSpPr/>
      </xdr:nvSpPr>
      <xdr:spPr>
        <a:xfrm>
          <a:off x="762000" y="111061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63</xdr:row>
      <xdr:rowOff>161925</xdr:rowOff>
    </xdr:from>
    <xdr:ext cx="466725" cy="257175"/>
    <xdr:sp>
      <xdr:nvSpPr>
        <xdr:cNvPr id="155" name="テキスト ボックス 154"/>
        <xdr:cNvSpPr txBox="1"/>
      </xdr:nvSpPr>
      <xdr:spPr>
        <a:xfrm>
          <a:off x="285750" y="109632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sp>
      <xdr:nvSpPr>
        <xdr:cNvPr id="156" name="直線コネクタ 155"/>
        <xdr:cNvSpPr/>
      </xdr:nvSpPr>
      <xdr:spPr>
        <a:xfrm>
          <a:off x="762000" y="107727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62</xdr:row>
      <xdr:rowOff>0</xdr:rowOff>
    </xdr:from>
    <xdr:ext cx="400050" cy="257175"/>
    <xdr:sp>
      <xdr:nvSpPr>
        <xdr:cNvPr id="157" name="テキスト ボックス 156"/>
        <xdr:cNvSpPr txBox="1"/>
      </xdr:nvSpPr>
      <xdr:spPr>
        <a:xfrm>
          <a:off x="352425" y="1062990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sp>
      <xdr:nvSpPr>
        <xdr:cNvPr id="158" name="直線コネクタ 157"/>
        <xdr:cNvSpPr/>
      </xdr:nvSpPr>
      <xdr:spPr>
        <a:xfrm>
          <a:off x="762000" y="10448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60</xdr:row>
      <xdr:rowOff>19050</xdr:rowOff>
    </xdr:from>
    <xdr:ext cx="400050" cy="257175"/>
    <xdr:sp>
      <xdr:nvSpPr>
        <xdr:cNvPr id="159" name="テキスト ボックス 158"/>
        <xdr:cNvSpPr txBox="1"/>
      </xdr:nvSpPr>
      <xdr:spPr>
        <a:xfrm>
          <a:off x="352425" y="1030605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sp>
      <xdr:nvSpPr>
        <xdr:cNvPr id="160" name="直線コネクタ 159"/>
        <xdr:cNvSpPr/>
      </xdr:nvSpPr>
      <xdr:spPr>
        <a:xfrm>
          <a:off x="762000" y="101250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58</xdr:row>
      <xdr:rowOff>38100</xdr:rowOff>
    </xdr:from>
    <xdr:ext cx="400050" cy="257175"/>
    <xdr:sp>
      <xdr:nvSpPr>
        <xdr:cNvPr id="161" name="テキスト ボックス 160"/>
        <xdr:cNvSpPr txBox="1"/>
      </xdr:nvSpPr>
      <xdr:spPr>
        <a:xfrm>
          <a:off x="352425" y="998220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sp>
      <xdr:nvSpPr>
        <xdr:cNvPr id="162" name="直線コネクタ 161"/>
        <xdr:cNvSpPr/>
      </xdr:nvSpPr>
      <xdr:spPr>
        <a:xfrm>
          <a:off x="762000" y="98012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56</xdr:row>
      <xdr:rowOff>57150</xdr:rowOff>
    </xdr:from>
    <xdr:ext cx="400050" cy="257175"/>
    <xdr:sp>
      <xdr:nvSpPr>
        <xdr:cNvPr id="163" name="テキスト ボックス 162"/>
        <xdr:cNvSpPr txBox="1"/>
      </xdr:nvSpPr>
      <xdr:spPr>
        <a:xfrm>
          <a:off x="352425" y="965835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sp>
      <xdr:nvSpPr>
        <xdr:cNvPr id="164" name="直線コネクタ 163"/>
        <xdr:cNvSpPr/>
      </xdr:nvSpPr>
      <xdr:spPr>
        <a:xfrm>
          <a:off x="762000" y="94678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38100</xdr:colOff>
      <xdr:row>54</xdr:row>
      <xdr:rowOff>66675</xdr:rowOff>
    </xdr:from>
    <xdr:ext cx="342900" cy="257175"/>
    <xdr:sp>
      <xdr:nvSpPr>
        <xdr:cNvPr id="165" name="テキスト ボックス 164"/>
        <xdr:cNvSpPr txBox="1"/>
      </xdr:nvSpPr>
      <xdr:spPr>
        <a:xfrm>
          <a:off x="419100" y="9324975"/>
          <a:ext cx="3429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sp>
      <xdr:nvSpPr>
        <xdr:cNvPr id="166" name="直線コネクタ 165"/>
        <xdr:cNvSpPr/>
      </xdr:nvSpPr>
      <xdr:spPr>
        <a:xfrm>
          <a:off x="762000" y="9144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53</xdr:row>
      <xdr:rowOff>57150</xdr:rowOff>
    </xdr:from>
    <xdr:to>
      <xdr:col>28</xdr:col>
      <xdr:colOff>152400</xdr:colOff>
      <xdr:row>66</xdr:row>
      <xdr:rowOff>114300</xdr:rowOff>
    </xdr:to>
    <xdr:sp fLocksText="0">
      <xdr:nvSpPr>
        <xdr:cNvPr id="167" name="【橋りょう・トンネル】_x000a_有形固定資産減価償却率グラフ枠"/>
        <xdr:cNvSpPr/>
      </xdr:nvSpPr>
      <xdr:spPr>
        <a:xfrm>
          <a:off x="762000" y="9144000"/>
          <a:ext cx="47244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sp>
      <xdr:nvSpPr>
        <xdr:cNvPr id="168" name="直線コネクタ 167"/>
        <xdr:cNvSpPr/>
      </xdr:nvSpPr>
      <xdr:spPr>
        <a:xfrm flipV="1">
          <a:off x="4638675" y="9610725"/>
          <a:ext cx="0" cy="13525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63</xdr:row>
      <xdr:rowOff>171450</xdr:rowOff>
    </xdr:from>
    <xdr:ext cx="409575" cy="257175"/>
    <xdr:sp>
      <xdr:nvSpPr>
        <xdr:cNvPr id="169" name="【橋りょう・トンネル】_x000a_有形固定資産減価償却率最小値テキスト"/>
        <xdr:cNvSpPr txBox="1"/>
      </xdr:nvSpPr>
      <xdr:spPr>
        <a:xfrm>
          <a:off x="4667250" y="109728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91.6</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sp>
      <xdr:nvSpPr>
        <xdr:cNvPr id="170" name="直線コネクタ 169"/>
        <xdr:cNvSpPr/>
      </xdr:nvSpPr>
      <xdr:spPr>
        <a:xfrm>
          <a:off x="4543425" y="109632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54</xdr:row>
      <xdr:rowOff>123825</xdr:rowOff>
    </xdr:from>
    <xdr:ext cx="342900" cy="257175"/>
    <xdr:sp>
      <xdr:nvSpPr>
        <xdr:cNvPr id="171" name="【橋りょう・トンネル】_x000a_有形固定資産減価償却率最大値テキスト"/>
        <xdr:cNvSpPr txBox="1"/>
      </xdr:nvSpPr>
      <xdr:spPr>
        <a:xfrm>
          <a:off x="4667250" y="9382125"/>
          <a:ext cx="3429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8.6</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sp>
      <xdr:nvSpPr>
        <xdr:cNvPr id="172" name="直線コネクタ 171"/>
        <xdr:cNvSpPr/>
      </xdr:nvSpPr>
      <xdr:spPr>
        <a:xfrm>
          <a:off x="4543425" y="96107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59</xdr:row>
      <xdr:rowOff>161925</xdr:rowOff>
    </xdr:from>
    <xdr:ext cx="409575" cy="257175"/>
    <xdr:sp>
      <xdr:nvSpPr>
        <xdr:cNvPr id="173" name="【橋りょう・トンネル】_x000a_有形固定資産減価償却率平均値テキスト"/>
        <xdr:cNvSpPr txBox="1"/>
      </xdr:nvSpPr>
      <xdr:spPr>
        <a:xfrm>
          <a:off x="4667250" y="10277475"/>
          <a:ext cx="40957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61.4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fLocksText="0">
      <xdr:nvSpPr>
        <xdr:cNvPr id="174" name="フローチャート: 判断 173"/>
        <xdr:cNvSpPr/>
      </xdr:nvSpPr>
      <xdr:spPr>
        <a:xfrm>
          <a:off x="4581525" y="10420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fLocksText="0">
      <xdr:nvSpPr>
        <xdr:cNvPr id="175" name="フローチャート: 判断 174"/>
        <xdr:cNvSpPr/>
      </xdr:nvSpPr>
      <xdr:spPr>
        <a:xfrm>
          <a:off x="3743325" y="103917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fLocksText="0">
      <xdr:nvSpPr>
        <xdr:cNvPr id="176" name="フローチャート: 判断 175"/>
        <xdr:cNvSpPr/>
      </xdr:nvSpPr>
      <xdr:spPr>
        <a:xfrm>
          <a:off x="2857500" y="103727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fLocksText="0">
      <xdr:nvSpPr>
        <xdr:cNvPr id="177" name="フローチャート: 判断 176"/>
        <xdr:cNvSpPr/>
      </xdr:nvSpPr>
      <xdr:spPr>
        <a:xfrm>
          <a:off x="1971675" y="103441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fLocksText="0">
      <xdr:nvSpPr>
        <xdr:cNvPr id="178" name="フローチャート: 判断 177"/>
        <xdr:cNvSpPr/>
      </xdr:nvSpPr>
      <xdr:spPr>
        <a:xfrm>
          <a:off x="1076325" y="103251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23</xdr:col>
      <xdr:colOff>57150</xdr:colOff>
      <xdr:row>66</xdr:row>
      <xdr:rowOff>114300</xdr:rowOff>
    </xdr:from>
    <xdr:ext cx="762000" cy="257175"/>
    <xdr:sp>
      <xdr:nvSpPr>
        <xdr:cNvPr id="179" name="テキスト ボックス 178"/>
        <xdr:cNvSpPr txBox="1"/>
      </xdr:nvSpPr>
      <xdr:spPr>
        <a:xfrm>
          <a:off x="4438650"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66</xdr:row>
      <xdr:rowOff>114300</xdr:rowOff>
    </xdr:from>
    <xdr:ext cx="762000" cy="257175"/>
    <xdr:sp>
      <xdr:nvSpPr>
        <xdr:cNvPr id="180" name="テキスト ボックス 179"/>
        <xdr:cNvSpPr txBox="1"/>
      </xdr:nvSpPr>
      <xdr:spPr>
        <a:xfrm>
          <a:off x="3600450"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66</xdr:row>
      <xdr:rowOff>114300</xdr:rowOff>
    </xdr:from>
    <xdr:ext cx="762000" cy="257175"/>
    <xdr:sp>
      <xdr:nvSpPr>
        <xdr:cNvPr id="181" name="テキスト ボックス 180"/>
        <xdr:cNvSpPr txBox="1"/>
      </xdr:nvSpPr>
      <xdr:spPr>
        <a:xfrm>
          <a:off x="2714625"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114300</xdr:rowOff>
    </xdr:from>
    <xdr:ext cx="762000" cy="257175"/>
    <xdr:sp>
      <xdr:nvSpPr>
        <xdr:cNvPr id="182" name="テキスト ボックス 181"/>
        <xdr:cNvSpPr txBox="1"/>
      </xdr:nvSpPr>
      <xdr:spPr>
        <a:xfrm>
          <a:off x="1828800"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66</xdr:row>
      <xdr:rowOff>114300</xdr:rowOff>
    </xdr:from>
    <xdr:ext cx="762000" cy="257175"/>
    <xdr:sp>
      <xdr:nvSpPr>
        <xdr:cNvPr id="183" name="テキスト ボックス 182"/>
        <xdr:cNvSpPr txBox="1"/>
      </xdr:nvSpPr>
      <xdr:spPr>
        <a:xfrm>
          <a:off x="933450"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163104</xdr:rowOff>
    </xdr:from>
    <xdr:to>
      <xdr:col>24</xdr:col>
      <xdr:colOff>114300</xdr:colOff>
      <xdr:row>61</xdr:row>
      <xdr:rowOff>93254</xdr:rowOff>
    </xdr:to>
    <xdr:sp fLocksText="0">
      <xdr:nvSpPr>
        <xdr:cNvPr id="184" name="楕円 183"/>
        <xdr:cNvSpPr/>
      </xdr:nvSpPr>
      <xdr:spPr>
        <a:xfrm>
          <a:off x="4581525" y="10448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95250</xdr:colOff>
      <xdr:row>60</xdr:row>
      <xdr:rowOff>142875</xdr:rowOff>
    </xdr:from>
    <xdr:ext cx="409575" cy="257175"/>
    <xdr:sp>
      <xdr:nvSpPr>
        <xdr:cNvPr id="185" name="【橋りょう・トンネル】_x000a_有形固定資産減価償却率該当値テキスト"/>
        <xdr:cNvSpPr txBox="1"/>
      </xdr:nvSpPr>
      <xdr:spPr>
        <a:xfrm>
          <a:off x="4667250" y="1042987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63.1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158206</xdr:rowOff>
    </xdr:from>
    <xdr:to>
      <xdr:col>20</xdr:col>
      <xdr:colOff>38100</xdr:colOff>
      <xdr:row>61</xdr:row>
      <xdr:rowOff>88356</xdr:rowOff>
    </xdr:to>
    <xdr:sp fLocksText="0">
      <xdr:nvSpPr>
        <xdr:cNvPr id="186" name="楕円 185"/>
        <xdr:cNvSpPr/>
      </xdr:nvSpPr>
      <xdr:spPr>
        <a:xfrm>
          <a:off x="3743325" y="10448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19</xdr:col>
      <xdr:colOff>177800</xdr:colOff>
      <xdr:row>61</xdr:row>
      <xdr:rowOff>37556</xdr:rowOff>
    </xdr:from>
    <xdr:to>
      <xdr:col>24</xdr:col>
      <xdr:colOff>63500</xdr:colOff>
      <xdr:row>61</xdr:row>
      <xdr:rowOff>42454</xdr:rowOff>
    </xdr:to>
    <xdr:sp>
      <xdr:nvSpPr>
        <xdr:cNvPr id="187" name="直線コネクタ 186"/>
        <xdr:cNvSpPr/>
      </xdr:nvSpPr>
      <xdr:spPr>
        <a:xfrm>
          <a:off x="3800475" y="10496550"/>
          <a:ext cx="838200"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60</xdr:row>
      <xdr:rowOff>148409</xdr:rowOff>
    </xdr:from>
    <xdr:to>
      <xdr:col>15</xdr:col>
      <xdr:colOff>101600</xdr:colOff>
      <xdr:row>61</xdr:row>
      <xdr:rowOff>78559</xdr:rowOff>
    </xdr:to>
    <xdr:sp fLocksText="0">
      <xdr:nvSpPr>
        <xdr:cNvPr id="188" name="楕円 187"/>
        <xdr:cNvSpPr/>
      </xdr:nvSpPr>
      <xdr:spPr>
        <a:xfrm>
          <a:off x="2857500" y="104394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50800</xdr:colOff>
      <xdr:row>61</xdr:row>
      <xdr:rowOff>27759</xdr:rowOff>
    </xdr:from>
    <xdr:to>
      <xdr:col>19</xdr:col>
      <xdr:colOff>177800</xdr:colOff>
      <xdr:row>61</xdr:row>
      <xdr:rowOff>37556</xdr:rowOff>
    </xdr:to>
    <xdr:sp>
      <xdr:nvSpPr>
        <xdr:cNvPr id="189" name="直線コネクタ 188"/>
        <xdr:cNvSpPr/>
      </xdr:nvSpPr>
      <xdr:spPr>
        <a:xfrm>
          <a:off x="2905125" y="10487025"/>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60</xdr:row>
      <xdr:rowOff>141877</xdr:rowOff>
    </xdr:from>
    <xdr:to>
      <xdr:col>10</xdr:col>
      <xdr:colOff>165100</xdr:colOff>
      <xdr:row>61</xdr:row>
      <xdr:rowOff>72027</xdr:rowOff>
    </xdr:to>
    <xdr:sp fLocksText="0">
      <xdr:nvSpPr>
        <xdr:cNvPr id="190" name="楕円 189"/>
        <xdr:cNvSpPr/>
      </xdr:nvSpPr>
      <xdr:spPr>
        <a:xfrm>
          <a:off x="1971675" y="104298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xdr:col>
      <xdr:colOff>114300</xdr:colOff>
      <xdr:row>61</xdr:row>
      <xdr:rowOff>21227</xdr:rowOff>
    </xdr:from>
    <xdr:to>
      <xdr:col>15</xdr:col>
      <xdr:colOff>50800</xdr:colOff>
      <xdr:row>61</xdr:row>
      <xdr:rowOff>27759</xdr:rowOff>
    </xdr:to>
    <xdr:sp>
      <xdr:nvSpPr>
        <xdr:cNvPr id="191" name="直線コネクタ 190"/>
        <xdr:cNvSpPr/>
      </xdr:nvSpPr>
      <xdr:spPr>
        <a:xfrm>
          <a:off x="2019300" y="1047750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18</xdr:col>
      <xdr:colOff>152400</xdr:colOff>
      <xdr:row>59</xdr:row>
      <xdr:rowOff>57150</xdr:rowOff>
    </xdr:from>
    <xdr:ext cx="409575" cy="257175"/>
    <xdr:sp>
      <xdr:nvSpPr>
        <xdr:cNvPr id="192" name="n_1aveValue【橋りょう・トンネル】_x000a_有形固定資産減価償却率"/>
        <xdr:cNvSpPr txBox="1"/>
      </xdr:nvSpPr>
      <xdr:spPr>
        <a:xfrm>
          <a:off x="3581400" y="101727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59.8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59</xdr:row>
      <xdr:rowOff>28575</xdr:rowOff>
    </xdr:from>
    <xdr:ext cx="409575" cy="257175"/>
    <xdr:sp>
      <xdr:nvSpPr>
        <xdr:cNvPr id="193" name="n_2aveValue【橋りょう・トンネル】_x000a_有形固定資産減価償却率"/>
        <xdr:cNvSpPr txBox="1"/>
      </xdr:nvSpPr>
      <xdr:spPr>
        <a:xfrm>
          <a:off x="2705100" y="101441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58.2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59</xdr:row>
      <xdr:rowOff>9525</xdr:rowOff>
    </xdr:from>
    <xdr:ext cx="409575" cy="257175"/>
    <xdr:sp>
      <xdr:nvSpPr>
        <xdr:cNvPr id="194" name="n_3aveValue【橋りょう・トンネル】_x000a_有形固定資産減価償却率"/>
        <xdr:cNvSpPr txBox="1"/>
      </xdr:nvSpPr>
      <xdr:spPr>
        <a:xfrm>
          <a:off x="1809750" y="1012507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56.9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58</xdr:row>
      <xdr:rowOff>152400</xdr:rowOff>
    </xdr:from>
    <xdr:ext cx="409575" cy="257175"/>
    <xdr:sp>
      <xdr:nvSpPr>
        <xdr:cNvPr id="195" name="n_4aveValue【橋りょう・トンネル】_x000a_有形固定資産減価償却率"/>
        <xdr:cNvSpPr txBox="1"/>
      </xdr:nvSpPr>
      <xdr:spPr>
        <a:xfrm>
          <a:off x="923925" y="100965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55.3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61</xdr:row>
      <xdr:rowOff>76200</xdr:rowOff>
    </xdr:from>
    <xdr:ext cx="409575" cy="257175"/>
    <xdr:sp>
      <xdr:nvSpPr>
        <xdr:cNvPr id="196" name="n_1mainValue【橋りょう・トンネル】_x000a_有形固定資産減価償却率"/>
        <xdr:cNvSpPr txBox="1"/>
      </xdr:nvSpPr>
      <xdr:spPr>
        <a:xfrm>
          <a:off x="3581400" y="105346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62.8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61</xdr:row>
      <xdr:rowOff>66675</xdr:rowOff>
    </xdr:from>
    <xdr:ext cx="409575" cy="257175"/>
    <xdr:sp>
      <xdr:nvSpPr>
        <xdr:cNvPr id="197" name="n_2mainValue【橋りょう・トンネル】_x000a_有形固定資産減価償却率"/>
        <xdr:cNvSpPr txBox="1"/>
      </xdr:nvSpPr>
      <xdr:spPr>
        <a:xfrm>
          <a:off x="2705100" y="105251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62.2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61</xdr:row>
      <xdr:rowOff>66675</xdr:rowOff>
    </xdr:from>
    <xdr:ext cx="409575" cy="257175"/>
    <xdr:sp>
      <xdr:nvSpPr>
        <xdr:cNvPr id="198" name="n_3mainValue【橋りょう・トンネル】_x000a_有形固定資産減価償却率"/>
        <xdr:cNvSpPr txBox="1"/>
      </xdr:nvSpPr>
      <xdr:spPr>
        <a:xfrm>
          <a:off x="1809750" y="105251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61.8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fLocksText="0">
      <xdr:nvSpPr>
        <xdr:cNvPr id="199" name="正方形/長方形 198"/>
        <xdr:cNvSpPr/>
      </xdr:nvSpPr>
      <xdr:spPr>
        <a:xfrm>
          <a:off x="6600825" y="800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橋りょう・トンネル</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fLocksText="0">
      <xdr:nvSpPr>
        <xdr:cNvPr id="200" name="正方形/長方形 199"/>
        <xdr:cNvSpPr/>
      </xdr:nvSpPr>
      <xdr:spPr>
        <a:xfrm>
          <a:off x="6734175" y="865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fLocksText="0">
      <xdr:nvSpPr>
        <xdr:cNvPr id="201" name="正方形/長方形 200"/>
        <xdr:cNvSpPr/>
      </xdr:nvSpPr>
      <xdr:spPr>
        <a:xfrm>
          <a:off x="6734175" y="886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80/100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fLocksText="0">
      <xdr:nvSpPr>
        <xdr:cNvPr id="202" name="正方形/長方形 201"/>
        <xdr:cNvSpPr/>
      </xdr:nvSpPr>
      <xdr:spPr>
        <a:xfrm>
          <a:off x="7743825" y="865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fLocksText="0">
      <xdr:nvSpPr>
        <xdr:cNvPr id="203" name="正方形/長方形 202"/>
        <xdr:cNvSpPr/>
      </xdr:nvSpPr>
      <xdr:spPr>
        <a:xfrm>
          <a:off x="7743825" y="886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158,768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fLocksText="0">
      <xdr:nvSpPr>
        <xdr:cNvPr id="204" name="正方形/長方形 203"/>
        <xdr:cNvSpPr/>
      </xdr:nvSpPr>
      <xdr:spPr>
        <a:xfrm>
          <a:off x="8886825" y="865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fLocksText="0">
      <xdr:nvSpPr>
        <xdr:cNvPr id="205" name="正方形/長方形 204"/>
        <xdr:cNvSpPr/>
      </xdr:nvSpPr>
      <xdr:spPr>
        <a:xfrm>
          <a:off x="8886825" y="886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89,371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fLocksText="0">
      <xdr:nvSpPr>
        <xdr:cNvPr id="206" name="正方形/長方形 205"/>
        <xdr:cNvSpPr/>
      </xdr:nvSpPr>
      <xdr:spPr>
        <a:xfrm>
          <a:off x="6600825" y="9144000"/>
          <a:ext cx="47244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34</xdr:col>
      <xdr:colOff>85725</xdr:colOff>
      <xdr:row>52</xdr:row>
      <xdr:rowOff>38100</xdr:rowOff>
    </xdr:from>
    <xdr:ext cx="352425" cy="228600"/>
    <xdr:sp>
      <xdr:nvSpPr>
        <xdr:cNvPr id="207" name="テキスト ボックス 206"/>
        <xdr:cNvSpPr txBox="1"/>
      </xdr:nvSpPr>
      <xdr:spPr>
        <a:xfrm>
          <a:off x="6562725" y="8953500"/>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sp>
      <xdr:nvSpPr>
        <xdr:cNvPr id="208" name="直線コネクタ 207"/>
        <xdr:cNvSpPr/>
      </xdr:nvSpPr>
      <xdr:spPr>
        <a:xfrm>
          <a:off x="6600825" y="11430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64</xdr:row>
      <xdr:rowOff>76200</xdr:rowOff>
    </xdr:from>
    <xdr:to>
      <xdr:col>59</xdr:col>
      <xdr:colOff>50800</xdr:colOff>
      <xdr:row>64</xdr:row>
      <xdr:rowOff>76200</xdr:rowOff>
    </xdr:to>
    <xdr:sp>
      <xdr:nvSpPr>
        <xdr:cNvPr id="209" name="直線コネクタ 208"/>
        <xdr:cNvSpPr/>
      </xdr:nvSpPr>
      <xdr:spPr>
        <a:xfrm>
          <a:off x="6600825" y="11049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33</xdr:col>
      <xdr:colOff>66675</xdr:colOff>
      <xdr:row>63</xdr:row>
      <xdr:rowOff>104775</xdr:rowOff>
    </xdr:from>
    <xdr:ext cx="247650" cy="257175"/>
    <xdr:sp>
      <xdr:nvSpPr>
        <xdr:cNvPr id="210" name="テキスト ボックス 209"/>
        <xdr:cNvSpPr txBox="1"/>
      </xdr:nvSpPr>
      <xdr:spPr>
        <a:xfrm>
          <a:off x="6353175" y="109061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sp>
      <xdr:nvSpPr>
        <xdr:cNvPr id="211" name="直線コネクタ 210"/>
        <xdr:cNvSpPr/>
      </xdr:nvSpPr>
      <xdr:spPr>
        <a:xfrm>
          <a:off x="6600825" y="10668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61</xdr:row>
      <xdr:rowOff>66675</xdr:rowOff>
    </xdr:from>
    <xdr:ext cx="600075" cy="257175"/>
    <xdr:sp>
      <xdr:nvSpPr>
        <xdr:cNvPr id="212" name="テキスト ボックス 211"/>
        <xdr:cNvSpPr txBox="1"/>
      </xdr:nvSpPr>
      <xdr:spPr>
        <a:xfrm>
          <a:off x="6000750" y="105251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sp>
      <xdr:nvSpPr>
        <xdr:cNvPr id="213" name="直線コネクタ 212"/>
        <xdr:cNvSpPr/>
      </xdr:nvSpPr>
      <xdr:spPr>
        <a:xfrm>
          <a:off x="6600825" y="10287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59</xdr:row>
      <xdr:rowOff>28575</xdr:rowOff>
    </xdr:from>
    <xdr:ext cx="600075" cy="257175"/>
    <xdr:sp>
      <xdr:nvSpPr>
        <xdr:cNvPr id="214" name="テキスト ボックス 213"/>
        <xdr:cNvSpPr txBox="1"/>
      </xdr:nvSpPr>
      <xdr:spPr>
        <a:xfrm>
          <a:off x="6000750" y="101441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sp>
      <xdr:nvSpPr>
        <xdr:cNvPr id="215" name="直線コネクタ 214"/>
        <xdr:cNvSpPr/>
      </xdr:nvSpPr>
      <xdr:spPr>
        <a:xfrm>
          <a:off x="6600825" y="9906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56</xdr:row>
      <xdr:rowOff>161925</xdr:rowOff>
    </xdr:from>
    <xdr:ext cx="600075" cy="257175"/>
    <xdr:sp>
      <xdr:nvSpPr>
        <xdr:cNvPr id="216" name="テキスト ボックス 215"/>
        <xdr:cNvSpPr txBox="1"/>
      </xdr:nvSpPr>
      <xdr:spPr>
        <a:xfrm>
          <a:off x="6000750" y="97631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900,000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sp>
      <xdr:nvSpPr>
        <xdr:cNvPr id="217" name="直線コネクタ 216"/>
        <xdr:cNvSpPr/>
      </xdr:nvSpPr>
      <xdr:spPr>
        <a:xfrm>
          <a:off x="6600825" y="9525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xdr:colOff>
      <xdr:row>54</xdr:row>
      <xdr:rowOff>123825</xdr:rowOff>
    </xdr:from>
    <xdr:ext cx="685800" cy="257175"/>
    <xdr:sp>
      <xdr:nvSpPr>
        <xdr:cNvPr id="218" name="テキスト ボックス 217"/>
        <xdr:cNvSpPr txBox="1"/>
      </xdr:nvSpPr>
      <xdr:spPr>
        <a:xfrm>
          <a:off x="5915025" y="9382125"/>
          <a:ext cx="6858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sp>
      <xdr:nvSpPr>
        <xdr:cNvPr id="219" name="直線コネクタ 218"/>
        <xdr:cNvSpPr/>
      </xdr:nvSpPr>
      <xdr:spPr>
        <a:xfrm>
          <a:off x="6600825" y="9144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xdr:colOff>
      <xdr:row>52</xdr:row>
      <xdr:rowOff>85725</xdr:rowOff>
    </xdr:from>
    <xdr:ext cx="685800" cy="257175"/>
    <xdr:sp>
      <xdr:nvSpPr>
        <xdr:cNvPr id="220" name="テキスト ボックス 219"/>
        <xdr:cNvSpPr txBox="1"/>
      </xdr:nvSpPr>
      <xdr:spPr>
        <a:xfrm>
          <a:off x="5915025" y="9001125"/>
          <a:ext cx="6858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1,500,000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fLocksText="0">
      <xdr:nvSpPr>
        <xdr:cNvPr id="221" name="【橋りょう・トンネル】_x000a_一人当たり有形固定資産（償却資産）額グラフ枠"/>
        <xdr:cNvSpPr/>
      </xdr:nvSpPr>
      <xdr:spPr>
        <a:xfrm>
          <a:off x="6600825" y="9144000"/>
          <a:ext cx="47244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sp>
      <xdr:nvSpPr>
        <xdr:cNvPr id="222" name="直線コネクタ 221"/>
        <xdr:cNvSpPr/>
      </xdr:nvSpPr>
      <xdr:spPr>
        <a:xfrm flipV="1">
          <a:off x="10477500" y="9639300"/>
          <a:ext cx="0" cy="14097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64</xdr:row>
      <xdr:rowOff>76200</xdr:rowOff>
    </xdr:from>
    <xdr:ext cx="466725" cy="257175"/>
    <xdr:sp>
      <xdr:nvSpPr>
        <xdr:cNvPr id="223" name="【橋りょう・トンネル】_x000a_一人当たり有形固定資産（償却資産）額最小値テキスト"/>
        <xdr:cNvSpPr txBox="1"/>
      </xdr:nvSpPr>
      <xdr:spPr>
        <a:xfrm>
          <a:off x="10515600" y="110490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3,022</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sp>
      <xdr:nvSpPr>
        <xdr:cNvPr id="224" name="直線コネクタ 223"/>
        <xdr:cNvSpPr/>
      </xdr:nvSpPr>
      <xdr:spPr>
        <a:xfrm>
          <a:off x="10391775" y="110490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54</xdr:row>
      <xdr:rowOff>152400</xdr:rowOff>
    </xdr:from>
    <xdr:ext cx="685800" cy="257175"/>
    <xdr:sp>
      <xdr:nvSpPr>
        <xdr:cNvPr id="225" name="【橋りょう・トンネル】_x000a_一人当たり有形固定資産（償却資産）額最大値テキスト"/>
        <xdr:cNvSpPr txBox="1"/>
      </xdr:nvSpPr>
      <xdr:spPr>
        <a:xfrm>
          <a:off x="10515600" y="9410700"/>
          <a:ext cx="6858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1,110,461</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sp>
      <xdr:nvSpPr>
        <xdr:cNvPr id="226" name="直線コネクタ 225"/>
        <xdr:cNvSpPr/>
      </xdr:nvSpPr>
      <xdr:spPr>
        <a:xfrm>
          <a:off x="10391775" y="96393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62</xdr:row>
      <xdr:rowOff>85725</xdr:rowOff>
    </xdr:from>
    <xdr:ext cx="600075" cy="257175"/>
    <xdr:sp>
      <xdr:nvSpPr>
        <xdr:cNvPr id="227" name="【橋りょう・トンネル】_x000a_一人当たり有形固定資産（償却資産）額平均値テキスト"/>
        <xdr:cNvSpPr txBox="1"/>
      </xdr:nvSpPr>
      <xdr:spPr>
        <a:xfrm>
          <a:off x="10515600" y="10715625"/>
          <a:ext cx="60007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104,577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fLocksText="0">
      <xdr:nvSpPr>
        <xdr:cNvPr id="228" name="フローチャート: 判断 227"/>
        <xdr:cNvSpPr/>
      </xdr:nvSpPr>
      <xdr:spPr>
        <a:xfrm>
          <a:off x="10429875" y="10868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fLocksText="0">
      <xdr:nvSpPr>
        <xdr:cNvPr id="229" name="フローチャート: 判断 228"/>
        <xdr:cNvSpPr/>
      </xdr:nvSpPr>
      <xdr:spPr>
        <a:xfrm>
          <a:off x="9591675" y="108585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fLocksText="0">
      <xdr:nvSpPr>
        <xdr:cNvPr id="230" name="フローチャート: 判断 229"/>
        <xdr:cNvSpPr/>
      </xdr:nvSpPr>
      <xdr:spPr>
        <a:xfrm>
          <a:off x="8696325" y="108585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fLocksText="0">
      <xdr:nvSpPr>
        <xdr:cNvPr id="231" name="フローチャート: 判断 230"/>
        <xdr:cNvSpPr/>
      </xdr:nvSpPr>
      <xdr:spPr>
        <a:xfrm>
          <a:off x="7810500" y="108585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fLocksText="0">
      <xdr:nvSpPr>
        <xdr:cNvPr id="232" name="フローチャート: 判断 231"/>
        <xdr:cNvSpPr/>
      </xdr:nvSpPr>
      <xdr:spPr>
        <a:xfrm>
          <a:off x="6924675" y="10868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54</xdr:col>
      <xdr:colOff>0</xdr:colOff>
      <xdr:row>66</xdr:row>
      <xdr:rowOff>114300</xdr:rowOff>
    </xdr:from>
    <xdr:ext cx="762000" cy="257175"/>
    <xdr:sp>
      <xdr:nvSpPr>
        <xdr:cNvPr id="233" name="テキスト ボックス 232"/>
        <xdr:cNvSpPr txBox="1"/>
      </xdr:nvSpPr>
      <xdr:spPr>
        <a:xfrm>
          <a:off x="10287000"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114300</xdr:rowOff>
    </xdr:from>
    <xdr:ext cx="762000" cy="257175"/>
    <xdr:sp>
      <xdr:nvSpPr>
        <xdr:cNvPr id="234" name="テキスト ボックス 233"/>
        <xdr:cNvSpPr txBox="1"/>
      </xdr:nvSpPr>
      <xdr:spPr>
        <a:xfrm>
          <a:off x="9448800"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66</xdr:row>
      <xdr:rowOff>114300</xdr:rowOff>
    </xdr:from>
    <xdr:ext cx="762000" cy="257175"/>
    <xdr:sp>
      <xdr:nvSpPr>
        <xdr:cNvPr id="235" name="テキスト ボックス 234"/>
        <xdr:cNvSpPr txBox="1"/>
      </xdr:nvSpPr>
      <xdr:spPr>
        <a:xfrm>
          <a:off x="8553450"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66</xdr:row>
      <xdr:rowOff>114300</xdr:rowOff>
    </xdr:from>
    <xdr:ext cx="762000" cy="257175"/>
    <xdr:sp>
      <xdr:nvSpPr>
        <xdr:cNvPr id="236" name="テキスト ボックス 235"/>
        <xdr:cNvSpPr txBox="1"/>
      </xdr:nvSpPr>
      <xdr:spPr>
        <a:xfrm>
          <a:off x="7667625"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114300</xdr:rowOff>
    </xdr:from>
    <xdr:ext cx="762000" cy="257175"/>
    <xdr:sp>
      <xdr:nvSpPr>
        <xdr:cNvPr id="237" name="テキスト ボックス 236"/>
        <xdr:cNvSpPr txBox="1"/>
      </xdr:nvSpPr>
      <xdr:spPr>
        <a:xfrm>
          <a:off x="6781800"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167537</xdr:rowOff>
    </xdr:from>
    <xdr:to>
      <xdr:col>55</xdr:col>
      <xdr:colOff>50800</xdr:colOff>
      <xdr:row>64</xdr:row>
      <xdr:rowOff>97687</xdr:rowOff>
    </xdr:to>
    <xdr:sp fLocksText="0">
      <xdr:nvSpPr>
        <xdr:cNvPr id="238" name="楕円 237"/>
        <xdr:cNvSpPr/>
      </xdr:nvSpPr>
      <xdr:spPr>
        <a:xfrm>
          <a:off x="10429875" y="109728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55</xdr:col>
      <xdr:colOff>38100</xdr:colOff>
      <xdr:row>63</xdr:row>
      <xdr:rowOff>85725</xdr:rowOff>
    </xdr:from>
    <xdr:ext cx="533400" cy="257175"/>
    <xdr:sp>
      <xdr:nvSpPr>
        <xdr:cNvPr id="239" name="【橋りょう・トンネル】_x000a_一人当たり有形固定資産（償却資産）額該当値テキスト"/>
        <xdr:cNvSpPr txBox="1"/>
      </xdr:nvSpPr>
      <xdr:spPr>
        <a:xfrm>
          <a:off x="10515600" y="108870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23,081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168331</xdr:rowOff>
    </xdr:from>
    <xdr:to>
      <xdr:col>50</xdr:col>
      <xdr:colOff>165100</xdr:colOff>
      <xdr:row>64</xdr:row>
      <xdr:rowOff>98481</xdr:rowOff>
    </xdr:to>
    <xdr:sp fLocksText="0">
      <xdr:nvSpPr>
        <xdr:cNvPr id="240" name="楕円 239"/>
        <xdr:cNvSpPr/>
      </xdr:nvSpPr>
      <xdr:spPr>
        <a:xfrm>
          <a:off x="9591675" y="109728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50</xdr:col>
      <xdr:colOff>114300</xdr:colOff>
      <xdr:row>64</xdr:row>
      <xdr:rowOff>46887</xdr:rowOff>
    </xdr:from>
    <xdr:to>
      <xdr:col>55</xdr:col>
      <xdr:colOff>0</xdr:colOff>
      <xdr:row>64</xdr:row>
      <xdr:rowOff>47681</xdr:rowOff>
    </xdr:to>
    <xdr:sp>
      <xdr:nvSpPr>
        <xdr:cNvPr id="241" name="直線コネクタ 240"/>
        <xdr:cNvSpPr/>
      </xdr:nvSpPr>
      <xdr:spPr>
        <a:xfrm flipV="1">
          <a:off x="9639300" y="1102042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63</xdr:row>
      <xdr:rowOff>168830</xdr:rowOff>
    </xdr:from>
    <xdr:to>
      <xdr:col>46</xdr:col>
      <xdr:colOff>38100</xdr:colOff>
      <xdr:row>64</xdr:row>
      <xdr:rowOff>98980</xdr:rowOff>
    </xdr:to>
    <xdr:sp fLocksText="0">
      <xdr:nvSpPr>
        <xdr:cNvPr id="242" name="楕円 241"/>
        <xdr:cNvSpPr/>
      </xdr:nvSpPr>
      <xdr:spPr>
        <a:xfrm>
          <a:off x="8696325" y="109728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177800</xdr:colOff>
      <xdr:row>64</xdr:row>
      <xdr:rowOff>47681</xdr:rowOff>
    </xdr:from>
    <xdr:to>
      <xdr:col>50</xdr:col>
      <xdr:colOff>114300</xdr:colOff>
      <xdr:row>64</xdr:row>
      <xdr:rowOff>48180</xdr:rowOff>
    </xdr:to>
    <xdr:sp>
      <xdr:nvSpPr>
        <xdr:cNvPr id="243" name="直線コネクタ 242"/>
        <xdr:cNvSpPr/>
      </xdr:nvSpPr>
      <xdr:spPr>
        <a:xfrm flipV="1">
          <a:off x="8753475" y="1102042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63</xdr:row>
      <xdr:rowOff>169450</xdr:rowOff>
    </xdr:from>
    <xdr:to>
      <xdr:col>41</xdr:col>
      <xdr:colOff>101600</xdr:colOff>
      <xdr:row>64</xdr:row>
      <xdr:rowOff>99600</xdr:rowOff>
    </xdr:to>
    <xdr:sp fLocksText="0">
      <xdr:nvSpPr>
        <xdr:cNvPr id="244" name="楕円 243"/>
        <xdr:cNvSpPr/>
      </xdr:nvSpPr>
      <xdr:spPr>
        <a:xfrm>
          <a:off x="7810500" y="109728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41</xdr:col>
      <xdr:colOff>50800</xdr:colOff>
      <xdr:row>64</xdr:row>
      <xdr:rowOff>48180</xdr:rowOff>
    </xdr:from>
    <xdr:to>
      <xdr:col>45</xdr:col>
      <xdr:colOff>177800</xdr:colOff>
      <xdr:row>64</xdr:row>
      <xdr:rowOff>48800</xdr:rowOff>
    </xdr:to>
    <xdr:sp>
      <xdr:nvSpPr>
        <xdr:cNvPr id="245" name="直線コネクタ 244"/>
        <xdr:cNvSpPr/>
      </xdr:nvSpPr>
      <xdr:spPr>
        <a:xfrm flipV="1">
          <a:off x="7858125" y="1102042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48</xdr:col>
      <xdr:colOff>180975</xdr:colOff>
      <xdr:row>62</xdr:row>
      <xdr:rowOff>0</xdr:rowOff>
    </xdr:from>
    <xdr:ext cx="600075" cy="257175"/>
    <xdr:sp>
      <xdr:nvSpPr>
        <xdr:cNvPr id="246" name="n_1aveValue【橋りょう・トンネル】_x000a_一人当たり有形固定資産（償却資産）額"/>
        <xdr:cNvSpPr txBox="1"/>
      </xdr:nvSpPr>
      <xdr:spPr>
        <a:xfrm>
          <a:off x="9324975" y="106299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109,426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66675</xdr:colOff>
      <xdr:row>62</xdr:row>
      <xdr:rowOff>9525</xdr:rowOff>
    </xdr:from>
    <xdr:ext cx="600075" cy="257175"/>
    <xdr:sp>
      <xdr:nvSpPr>
        <xdr:cNvPr id="247" name="n_2aveValue【橋りょう・トンネル】_x000a_一人当たり有形固定資産（償却資産）額"/>
        <xdr:cNvSpPr txBox="1"/>
      </xdr:nvSpPr>
      <xdr:spPr>
        <a:xfrm>
          <a:off x="8448675" y="106394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106,752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123825</xdr:colOff>
      <xdr:row>62</xdr:row>
      <xdr:rowOff>9525</xdr:rowOff>
    </xdr:from>
    <xdr:ext cx="600075" cy="257175"/>
    <xdr:sp>
      <xdr:nvSpPr>
        <xdr:cNvPr id="248" name="n_3aveValue【橋りょう・トンネル】_x000a_一人当たり有形固定資産（償却資産）額"/>
        <xdr:cNvSpPr txBox="1"/>
      </xdr:nvSpPr>
      <xdr:spPr>
        <a:xfrm>
          <a:off x="7553325" y="106394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106,745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0</xdr:colOff>
      <xdr:row>62</xdr:row>
      <xdr:rowOff>9525</xdr:rowOff>
    </xdr:from>
    <xdr:ext cx="600075" cy="257175"/>
    <xdr:sp>
      <xdr:nvSpPr>
        <xdr:cNvPr id="249" name="n_4aveValue【橋りょう・トンネル】_x000a_一人当たり有形固定資産（償却資産）額"/>
        <xdr:cNvSpPr txBox="1"/>
      </xdr:nvSpPr>
      <xdr:spPr>
        <a:xfrm>
          <a:off x="6667500" y="106394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105,634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19050</xdr:colOff>
      <xdr:row>64</xdr:row>
      <xdr:rowOff>85725</xdr:rowOff>
    </xdr:from>
    <xdr:ext cx="533400" cy="257175"/>
    <xdr:sp>
      <xdr:nvSpPr>
        <xdr:cNvPr id="250" name="n_1mainValue【橋りょう・トンネル】_x000a_一人当たり有形固定資産（償却資産）額"/>
        <xdr:cNvSpPr txBox="1"/>
      </xdr:nvSpPr>
      <xdr:spPr>
        <a:xfrm>
          <a:off x="9353550" y="110585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22,456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95250</xdr:colOff>
      <xdr:row>64</xdr:row>
      <xdr:rowOff>85725</xdr:rowOff>
    </xdr:from>
    <xdr:ext cx="533400" cy="257175"/>
    <xdr:sp>
      <xdr:nvSpPr>
        <xdr:cNvPr id="251" name="n_2mainValue【橋りょう・トンネル】_x000a_一人当たり有形固定資産（償却資産）額"/>
        <xdr:cNvSpPr txBox="1"/>
      </xdr:nvSpPr>
      <xdr:spPr>
        <a:xfrm>
          <a:off x="8477250" y="110585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22,063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161925</xdr:colOff>
      <xdr:row>64</xdr:row>
      <xdr:rowOff>95250</xdr:rowOff>
    </xdr:from>
    <xdr:ext cx="533400" cy="257175"/>
    <xdr:sp>
      <xdr:nvSpPr>
        <xdr:cNvPr id="252" name="n_3mainValue【橋りょう・トンネル】_x000a_一人当たり有形固定資産（償却資産）額"/>
        <xdr:cNvSpPr txBox="1"/>
      </xdr:nvSpPr>
      <xdr:spPr>
        <a:xfrm>
          <a:off x="7591425" y="110680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21,575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fLocksText="0">
      <xdr:nvSpPr>
        <xdr:cNvPr id="253" name="正方形/長方形 252"/>
        <xdr:cNvSpPr/>
      </xdr:nvSpPr>
      <xdr:spPr>
        <a:xfrm>
          <a:off x="762000" y="1181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公営住宅</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fLocksText="0">
      <xdr:nvSpPr>
        <xdr:cNvPr id="254" name="正方形/長方形 253"/>
        <xdr:cNvSpPr/>
      </xdr:nvSpPr>
      <xdr:spPr>
        <a:xfrm>
          <a:off x="885825" y="1246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fLocksText="0">
      <xdr:nvSpPr>
        <xdr:cNvPr id="255" name="正方形/長方形 254"/>
        <xdr:cNvSpPr/>
      </xdr:nvSpPr>
      <xdr:spPr>
        <a:xfrm>
          <a:off x="885825" y="1267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19/86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fLocksText="0">
      <xdr:nvSpPr>
        <xdr:cNvPr id="256" name="正方形/長方形 255"/>
        <xdr:cNvSpPr/>
      </xdr:nvSpPr>
      <xdr:spPr>
        <a:xfrm>
          <a:off x="1905000" y="1246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fLocksText="0">
      <xdr:nvSpPr>
        <xdr:cNvPr id="257" name="正方形/長方形 256"/>
        <xdr:cNvSpPr/>
      </xdr:nvSpPr>
      <xdr:spPr>
        <a:xfrm>
          <a:off x="1905000" y="1267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66.0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fLocksText="0">
      <xdr:nvSpPr>
        <xdr:cNvPr id="258" name="正方形/長方形 257"/>
        <xdr:cNvSpPr/>
      </xdr:nvSpPr>
      <xdr:spPr>
        <a:xfrm>
          <a:off x="3048000" y="1246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fLocksText="0">
      <xdr:nvSpPr>
        <xdr:cNvPr id="259" name="正方形/長方形 258"/>
        <xdr:cNvSpPr/>
      </xdr:nvSpPr>
      <xdr:spPr>
        <a:xfrm>
          <a:off x="3048000" y="1267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59.1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fLocksText="0">
      <xdr:nvSpPr>
        <xdr:cNvPr id="260" name="正方形/長方形 259"/>
        <xdr:cNvSpPr/>
      </xdr:nvSpPr>
      <xdr:spPr>
        <a:xfrm>
          <a:off x="762000" y="12954000"/>
          <a:ext cx="47244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xdr:col>
      <xdr:colOff>152400</xdr:colOff>
      <xdr:row>74</xdr:row>
      <xdr:rowOff>76200</xdr:rowOff>
    </xdr:from>
    <xdr:ext cx="295275" cy="228600"/>
    <xdr:sp>
      <xdr:nvSpPr>
        <xdr:cNvPr id="261" name="テキスト ボックス 260"/>
        <xdr:cNvSpPr txBox="1"/>
      </xdr:nvSpPr>
      <xdr:spPr>
        <a:xfrm>
          <a:off x="723900" y="12763500"/>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sp>
      <xdr:nvSpPr>
        <xdr:cNvPr id="262" name="直線コネクタ 261"/>
        <xdr:cNvSpPr/>
      </xdr:nvSpPr>
      <xdr:spPr>
        <a:xfrm>
          <a:off x="762000" y="15240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88</xdr:row>
      <xdr:rowOff>9525</xdr:rowOff>
    </xdr:from>
    <xdr:ext cx="466725" cy="257175"/>
    <xdr:sp>
      <xdr:nvSpPr>
        <xdr:cNvPr id="263" name="テキスト ボックス 262"/>
        <xdr:cNvSpPr txBox="1"/>
      </xdr:nvSpPr>
      <xdr:spPr>
        <a:xfrm>
          <a:off x="285750" y="15097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sp>
      <xdr:nvSpPr>
        <xdr:cNvPr id="264" name="直線コネクタ 263"/>
        <xdr:cNvSpPr/>
      </xdr:nvSpPr>
      <xdr:spPr>
        <a:xfrm>
          <a:off x="762000" y="149161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86</xdr:row>
      <xdr:rowOff>28575</xdr:rowOff>
    </xdr:from>
    <xdr:ext cx="466725" cy="257175"/>
    <xdr:sp>
      <xdr:nvSpPr>
        <xdr:cNvPr id="265" name="テキスト ボックス 264"/>
        <xdr:cNvSpPr txBox="1"/>
      </xdr:nvSpPr>
      <xdr:spPr>
        <a:xfrm>
          <a:off x="285750" y="147732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sp>
      <xdr:nvSpPr>
        <xdr:cNvPr id="266" name="直線コネクタ 265"/>
        <xdr:cNvSpPr/>
      </xdr:nvSpPr>
      <xdr:spPr>
        <a:xfrm>
          <a:off x="762000" y="145827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84</xdr:row>
      <xdr:rowOff>38100</xdr:rowOff>
    </xdr:from>
    <xdr:ext cx="400050" cy="257175"/>
    <xdr:sp>
      <xdr:nvSpPr>
        <xdr:cNvPr id="267" name="テキスト ボックス 266"/>
        <xdr:cNvSpPr txBox="1"/>
      </xdr:nvSpPr>
      <xdr:spPr>
        <a:xfrm>
          <a:off x="352425" y="1443990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sp>
      <xdr:nvSpPr>
        <xdr:cNvPr id="268" name="直線コネクタ 267"/>
        <xdr:cNvSpPr/>
      </xdr:nvSpPr>
      <xdr:spPr>
        <a:xfrm>
          <a:off x="762000" y="14258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82</xdr:row>
      <xdr:rowOff>57150</xdr:rowOff>
    </xdr:from>
    <xdr:ext cx="400050" cy="257175"/>
    <xdr:sp>
      <xdr:nvSpPr>
        <xdr:cNvPr id="269" name="テキスト ボックス 268"/>
        <xdr:cNvSpPr txBox="1"/>
      </xdr:nvSpPr>
      <xdr:spPr>
        <a:xfrm>
          <a:off x="352425" y="1411605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sp>
      <xdr:nvSpPr>
        <xdr:cNvPr id="270" name="直線コネクタ 269"/>
        <xdr:cNvSpPr/>
      </xdr:nvSpPr>
      <xdr:spPr>
        <a:xfrm>
          <a:off x="762000" y="139350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80</xdr:row>
      <xdr:rowOff>76200</xdr:rowOff>
    </xdr:from>
    <xdr:ext cx="400050" cy="257175"/>
    <xdr:sp>
      <xdr:nvSpPr>
        <xdr:cNvPr id="271" name="テキスト ボックス 270"/>
        <xdr:cNvSpPr txBox="1"/>
      </xdr:nvSpPr>
      <xdr:spPr>
        <a:xfrm>
          <a:off x="352425" y="1379220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sp>
      <xdr:nvSpPr>
        <xdr:cNvPr id="272" name="直線コネクタ 271"/>
        <xdr:cNvSpPr/>
      </xdr:nvSpPr>
      <xdr:spPr>
        <a:xfrm>
          <a:off x="762000" y="136112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78</xdr:row>
      <xdr:rowOff>95250</xdr:rowOff>
    </xdr:from>
    <xdr:ext cx="400050" cy="257175"/>
    <xdr:sp>
      <xdr:nvSpPr>
        <xdr:cNvPr id="273" name="テキスト ボックス 272"/>
        <xdr:cNvSpPr txBox="1"/>
      </xdr:nvSpPr>
      <xdr:spPr>
        <a:xfrm>
          <a:off x="352425" y="1346835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sp>
      <xdr:nvSpPr>
        <xdr:cNvPr id="274" name="直線コネクタ 273"/>
        <xdr:cNvSpPr/>
      </xdr:nvSpPr>
      <xdr:spPr>
        <a:xfrm>
          <a:off x="762000" y="132778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38100</xdr:colOff>
      <xdr:row>76</xdr:row>
      <xdr:rowOff>104775</xdr:rowOff>
    </xdr:from>
    <xdr:ext cx="342900" cy="257175"/>
    <xdr:sp>
      <xdr:nvSpPr>
        <xdr:cNvPr id="275" name="テキスト ボックス 274"/>
        <xdr:cNvSpPr txBox="1"/>
      </xdr:nvSpPr>
      <xdr:spPr>
        <a:xfrm>
          <a:off x="419100" y="13134975"/>
          <a:ext cx="3429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sp>
      <xdr:nvSpPr>
        <xdr:cNvPr id="276" name="直線コネクタ 275"/>
        <xdr:cNvSpPr/>
      </xdr:nvSpPr>
      <xdr:spPr>
        <a:xfrm>
          <a:off x="762000" y="12954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75</xdr:row>
      <xdr:rowOff>95250</xdr:rowOff>
    </xdr:from>
    <xdr:to>
      <xdr:col>28</xdr:col>
      <xdr:colOff>152400</xdr:colOff>
      <xdr:row>88</xdr:row>
      <xdr:rowOff>152400</xdr:rowOff>
    </xdr:to>
    <xdr:sp fLocksText="0">
      <xdr:nvSpPr>
        <xdr:cNvPr id="277" name="【公営住宅】_x000a_有形固定資産減価償却率グラフ枠"/>
        <xdr:cNvSpPr/>
      </xdr:nvSpPr>
      <xdr:spPr>
        <a:xfrm>
          <a:off x="762000" y="12954000"/>
          <a:ext cx="47244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sp>
      <xdr:nvSpPr>
        <xdr:cNvPr id="278" name="直線コネクタ 277"/>
        <xdr:cNvSpPr/>
      </xdr:nvSpPr>
      <xdr:spPr>
        <a:xfrm flipV="1">
          <a:off x="4638675" y="13401675"/>
          <a:ext cx="0" cy="15144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87</xdr:row>
      <xdr:rowOff>0</xdr:rowOff>
    </xdr:from>
    <xdr:ext cx="466725" cy="257175"/>
    <xdr:sp>
      <xdr:nvSpPr>
        <xdr:cNvPr id="279" name="【公営住宅】_x000a_有形固定資産減価償却率最小値テキスト"/>
        <xdr:cNvSpPr txBox="1"/>
      </xdr:nvSpPr>
      <xdr:spPr>
        <a:xfrm>
          <a:off x="4667250" y="149161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100.0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sp>
      <xdr:nvSpPr>
        <xdr:cNvPr id="280" name="直線コネクタ 279"/>
        <xdr:cNvSpPr/>
      </xdr:nvSpPr>
      <xdr:spPr>
        <a:xfrm>
          <a:off x="4543425" y="149161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76</xdr:row>
      <xdr:rowOff>142875</xdr:rowOff>
    </xdr:from>
    <xdr:ext cx="342900" cy="257175"/>
    <xdr:sp>
      <xdr:nvSpPr>
        <xdr:cNvPr id="281" name="【公営住宅】_x000a_有形固定資産減価償却率最大値テキスト"/>
        <xdr:cNvSpPr txBox="1"/>
      </xdr:nvSpPr>
      <xdr:spPr>
        <a:xfrm>
          <a:off x="4667250" y="13173075"/>
          <a:ext cx="3429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7.4</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sp>
      <xdr:nvSpPr>
        <xdr:cNvPr id="282" name="直線コネクタ 281"/>
        <xdr:cNvSpPr/>
      </xdr:nvSpPr>
      <xdr:spPr>
        <a:xfrm>
          <a:off x="4543425" y="134016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83</xdr:row>
      <xdr:rowOff>38100</xdr:rowOff>
    </xdr:from>
    <xdr:ext cx="409575" cy="257175"/>
    <xdr:sp>
      <xdr:nvSpPr>
        <xdr:cNvPr id="283" name="【公営住宅】_x000a_有形固定資産減価償却率平均値テキスト"/>
        <xdr:cNvSpPr txBox="1"/>
      </xdr:nvSpPr>
      <xdr:spPr>
        <a:xfrm>
          <a:off x="4667250" y="14268450"/>
          <a:ext cx="40957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64.8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fLocksText="0">
      <xdr:nvSpPr>
        <xdr:cNvPr id="284" name="フローチャート: 判断 283"/>
        <xdr:cNvSpPr/>
      </xdr:nvSpPr>
      <xdr:spPr>
        <a:xfrm>
          <a:off x="4581525" y="142875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fLocksText="0">
      <xdr:nvSpPr>
        <xdr:cNvPr id="285" name="フローチャート: 判断 284"/>
        <xdr:cNvSpPr/>
      </xdr:nvSpPr>
      <xdr:spPr>
        <a:xfrm>
          <a:off x="3743325" y="142589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fLocksText="0">
      <xdr:nvSpPr>
        <xdr:cNvPr id="286" name="フローチャート: 判断 285"/>
        <xdr:cNvSpPr/>
      </xdr:nvSpPr>
      <xdr:spPr>
        <a:xfrm>
          <a:off x="2857500" y="14230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fLocksText="0">
      <xdr:nvSpPr>
        <xdr:cNvPr id="287" name="フローチャート: 判断 286"/>
        <xdr:cNvSpPr/>
      </xdr:nvSpPr>
      <xdr:spPr>
        <a:xfrm>
          <a:off x="1971675" y="142017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fLocksText="0">
      <xdr:nvSpPr>
        <xdr:cNvPr id="288" name="フローチャート: 判断 287"/>
        <xdr:cNvSpPr/>
      </xdr:nvSpPr>
      <xdr:spPr>
        <a:xfrm>
          <a:off x="1076325" y="14230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23</xdr:col>
      <xdr:colOff>57150</xdr:colOff>
      <xdr:row>88</xdr:row>
      <xdr:rowOff>152400</xdr:rowOff>
    </xdr:from>
    <xdr:ext cx="762000" cy="257175"/>
    <xdr:sp>
      <xdr:nvSpPr>
        <xdr:cNvPr id="289" name="テキスト ボックス 288"/>
        <xdr:cNvSpPr txBox="1"/>
      </xdr:nvSpPr>
      <xdr:spPr>
        <a:xfrm>
          <a:off x="4438650"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88</xdr:row>
      <xdr:rowOff>152400</xdr:rowOff>
    </xdr:from>
    <xdr:ext cx="762000" cy="257175"/>
    <xdr:sp>
      <xdr:nvSpPr>
        <xdr:cNvPr id="290" name="テキスト ボックス 289"/>
        <xdr:cNvSpPr txBox="1"/>
      </xdr:nvSpPr>
      <xdr:spPr>
        <a:xfrm>
          <a:off x="3600450"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88</xdr:row>
      <xdr:rowOff>152400</xdr:rowOff>
    </xdr:from>
    <xdr:ext cx="762000" cy="257175"/>
    <xdr:sp>
      <xdr:nvSpPr>
        <xdr:cNvPr id="291" name="テキスト ボックス 290"/>
        <xdr:cNvSpPr txBox="1"/>
      </xdr:nvSpPr>
      <xdr:spPr>
        <a:xfrm>
          <a:off x="2714625"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152400</xdr:rowOff>
    </xdr:from>
    <xdr:ext cx="762000" cy="257175"/>
    <xdr:sp>
      <xdr:nvSpPr>
        <xdr:cNvPr id="292" name="テキスト ボックス 291"/>
        <xdr:cNvSpPr txBox="1"/>
      </xdr:nvSpPr>
      <xdr:spPr>
        <a:xfrm>
          <a:off x="1828800"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88</xdr:row>
      <xdr:rowOff>152400</xdr:rowOff>
    </xdr:from>
    <xdr:ext cx="762000" cy="257175"/>
    <xdr:sp>
      <xdr:nvSpPr>
        <xdr:cNvPr id="293" name="テキスト ボックス 292"/>
        <xdr:cNvSpPr txBox="1"/>
      </xdr:nvSpPr>
      <xdr:spPr>
        <a:xfrm>
          <a:off x="933450"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83638</xdr:rowOff>
    </xdr:from>
    <xdr:to>
      <xdr:col>24</xdr:col>
      <xdr:colOff>114300</xdr:colOff>
      <xdr:row>83</xdr:row>
      <xdr:rowOff>13788</xdr:rowOff>
    </xdr:to>
    <xdr:sp fLocksText="0">
      <xdr:nvSpPr>
        <xdr:cNvPr id="294" name="楕円 293"/>
        <xdr:cNvSpPr/>
      </xdr:nvSpPr>
      <xdr:spPr>
        <a:xfrm>
          <a:off x="4581525" y="141446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95250</xdr:colOff>
      <xdr:row>81</xdr:row>
      <xdr:rowOff>104775</xdr:rowOff>
    </xdr:from>
    <xdr:ext cx="409575" cy="257175"/>
    <xdr:sp>
      <xdr:nvSpPr>
        <xdr:cNvPr id="295" name="【公営住宅】_x000a_有形固定資産減価償却率該当値テキスト"/>
        <xdr:cNvSpPr txBox="1"/>
      </xdr:nvSpPr>
      <xdr:spPr>
        <a:xfrm>
          <a:off x="4667250" y="139922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55.9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37919</xdr:rowOff>
    </xdr:from>
    <xdr:to>
      <xdr:col>20</xdr:col>
      <xdr:colOff>38100</xdr:colOff>
      <xdr:row>82</xdr:row>
      <xdr:rowOff>139519</xdr:rowOff>
    </xdr:to>
    <xdr:sp fLocksText="0">
      <xdr:nvSpPr>
        <xdr:cNvPr id="296" name="楕円 295"/>
        <xdr:cNvSpPr/>
      </xdr:nvSpPr>
      <xdr:spPr>
        <a:xfrm>
          <a:off x="3743325" y="140970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19</xdr:col>
      <xdr:colOff>177800</xdr:colOff>
      <xdr:row>82</xdr:row>
      <xdr:rowOff>88719</xdr:rowOff>
    </xdr:from>
    <xdr:to>
      <xdr:col>24</xdr:col>
      <xdr:colOff>63500</xdr:colOff>
      <xdr:row>82</xdr:row>
      <xdr:rowOff>134438</xdr:rowOff>
    </xdr:to>
    <xdr:sp>
      <xdr:nvSpPr>
        <xdr:cNvPr id="297" name="直線コネクタ 296"/>
        <xdr:cNvSpPr/>
      </xdr:nvSpPr>
      <xdr:spPr>
        <a:xfrm>
          <a:off x="3800475" y="14144625"/>
          <a:ext cx="838200"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81</xdr:row>
      <xdr:rowOff>163649</xdr:rowOff>
    </xdr:from>
    <xdr:to>
      <xdr:col>15</xdr:col>
      <xdr:colOff>101600</xdr:colOff>
      <xdr:row>82</xdr:row>
      <xdr:rowOff>93799</xdr:rowOff>
    </xdr:to>
    <xdr:sp fLocksText="0">
      <xdr:nvSpPr>
        <xdr:cNvPr id="298" name="楕円 297"/>
        <xdr:cNvSpPr/>
      </xdr:nvSpPr>
      <xdr:spPr>
        <a:xfrm>
          <a:off x="2857500" y="140493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50800</xdr:colOff>
      <xdr:row>82</xdr:row>
      <xdr:rowOff>42999</xdr:rowOff>
    </xdr:from>
    <xdr:to>
      <xdr:col>19</xdr:col>
      <xdr:colOff>177800</xdr:colOff>
      <xdr:row>82</xdr:row>
      <xdr:rowOff>88719</xdr:rowOff>
    </xdr:to>
    <xdr:sp>
      <xdr:nvSpPr>
        <xdr:cNvPr id="299" name="直線コネクタ 298"/>
        <xdr:cNvSpPr/>
      </xdr:nvSpPr>
      <xdr:spPr>
        <a:xfrm>
          <a:off x="2905125" y="14106525"/>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81</xdr:row>
      <xdr:rowOff>117929</xdr:rowOff>
    </xdr:from>
    <xdr:to>
      <xdr:col>10</xdr:col>
      <xdr:colOff>165100</xdr:colOff>
      <xdr:row>82</xdr:row>
      <xdr:rowOff>48079</xdr:rowOff>
    </xdr:to>
    <xdr:sp fLocksText="0">
      <xdr:nvSpPr>
        <xdr:cNvPr id="300" name="楕円 299"/>
        <xdr:cNvSpPr/>
      </xdr:nvSpPr>
      <xdr:spPr>
        <a:xfrm>
          <a:off x="1971675" y="140017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xdr:col>
      <xdr:colOff>114300</xdr:colOff>
      <xdr:row>81</xdr:row>
      <xdr:rowOff>168729</xdr:rowOff>
    </xdr:from>
    <xdr:to>
      <xdr:col>15</xdr:col>
      <xdr:colOff>50800</xdr:colOff>
      <xdr:row>82</xdr:row>
      <xdr:rowOff>42999</xdr:rowOff>
    </xdr:to>
    <xdr:sp>
      <xdr:nvSpPr>
        <xdr:cNvPr id="301" name="直線コネクタ 300"/>
        <xdr:cNvSpPr/>
      </xdr:nvSpPr>
      <xdr:spPr>
        <a:xfrm>
          <a:off x="2019300" y="14058900"/>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18</xdr:col>
      <xdr:colOff>152400</xdr:colOff>
      <xdr:row>83</xdr:row>
      <xdr:rowOff>123825</xdr:rowOff>
    </xdr:from>
    <xdr:ext cx="409575" cy="257175"/>
    <xdr:sp>
      <xdr:nvSpPr>
        <xdr:cNvPr id="302" name="n_1aveValue【公営住宅】_x000a_有形固定資産減価償却率"/>
        <xdr:cNvSpPr txBox="1"/>
      </xdr:nvSpPr>
      <xdr:spPr>
        <a:xfrm>
          <a:off x="3581400" y="1435417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63.0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83</xdr:row>
      <xdr:rowOff>95250</xdr:rowOff>
    </xdr:from>
    <xdr:ext cx="409575" cy="257175"/>
    <xdr:sp>
      <xdr:nvSpPr>
        <xdr:cNvPr id="303" name="n_2aveValue【公営住宅】_x000a_有形固定資産減価償却率"/>
        <xdr:cNvSpPr txBox="1"/>
      </xdr:nvSpPr>
      <xdr:spPr>
        <a:xfrm>
          <a:off x="2705100" y="143256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61.2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83</xdr:row>
      <xdr:rowOff>66675</xdr:rowOff>
    </xdr:from>
    <xdr:ext cx="409575" cy="257175"/>
    <xdr:sp>
      <xdr:nvSpPr>
        <xdr:cNvPr id="304" name="n_3aveValue【公営住宅】_x000a_有形固定資産減価償却率"/>
        <xdr:cNvSpPr txBox="1"/>
      </xdr:nvSpPr>
      <xdr:spPr>
        <a:xfrm>
          <a:off x="1809750" y="142970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59.4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81</xdr:row>
      <xdr:rowOff>114300</xdr:rowOff>
    </xdr:from>
    <xdr:ext cx="409575" cy="257175"/>
    <xdr:sp>
      <xdr:nvSpPr>
        <xdr:cNvPr id="305" name="n_4aveValue【公営住宅】_x000a_有形固定資産減価償却率"/>
        <xdr:cNvSpPr txBox="1"/>
      </xdr:nvSpPr>
      <xdr:spPr>
        <a:xfrm>
          <a:off x="923925" y="140017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61.1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80</xdr:row>
      <xdr:rowOff>152400</xdr:rowOff>
    </xdr:from>
    <xdr:ext cx="409575" cy="257175"/>
    <xdr:sp>
      <xdr:nvSpPr>
        <xdr:cNvPr id="306" name="n_1mainValue【公営住宅】_x000a_有形固定資産減価償却率"/>
        <xdr:cNvSpPr txBox="1"/>
      </xdr:nvSpPr>
      <xdr:spPr>
        <a:xfrm>
          <a:off x="3581400" y="138684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53.1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80</xdr:row>
      <xdr:rowOff>114300</xdr:rowOff>
    </xdr:from>
    <xdr:ext cx="409575" cy="257175"/>
    <xdr:sp>
      <xdr:nvSpPr>
        <xdr:cNvPr id="307" name="n_2mainValue【公営住宅】_x000a_有形固定資産減価償却率"/>
        <xdr:cNvSpPr txBox="1"/>
      </xdr:nvSpPr>
      <xdr:spPr>
        <a:xfrm>
          <a:off x="2705100" y="138303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50.3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80</xdr:row>
      <xdr:rowOff>66675</xdr:rowOff>
    </xdr:from>
    <xdr:ext cx="409575" cy="257175"/>
    <xdr:sp>
      <xdr:nvSpPr>
        <xdr:cNvPr id="308" name="n_3mainValue【公営住宅】_x000a_有形固定資産減価償却率"/>
        <xdr:cNvSpPr txBox="1"/>
      </xdr:nvSpPr>
      <xdr:spPr>
        <a:xfrm>
          <a:off x="1809750" y="1378267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47.5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fLocksText="0">
      <xdr:nvSpPr>
        <xdr:cNvPr id="309" name="正方形/長方形 308"/>
        <xdr:cNvSpPr/>
      </xdr:nvSpPr>
      <xdr:spPr>
        <a:xfrm>
          <a:off x="6600825" y="1181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公営住宅</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fLocksText="0">
      <xdr:nvSpPr>
        <xdr:cNvPr id="310" name="正方形/長方形 309"/>
        <xdr:cNvSpPr/>
      </xdr:nvSpPr>
      <xdr:spPr>
        <a:xfrm>
          <a:off x="6734175" y="1246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fLocksText="0">
      <xdr:nvSpPr>
        <xdr:cNvPr id="311" name="正方形/長方形 310"/>
        <xdr:cNvSpPr/>
      </xdr:nvSpPr>
      <xdr:spPr>
        <a:xfrm>
          <a:off x="6734175" y="1267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86/86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fLocksText="0">
      <xdr:nvSpPr>
        <xdr:cNvPr id="312" name="正方形/長方形 311"/>
        <xdr:cNvSpPr/>
      </xdr:nvSpPr>
      <xdr:spPr>
        <a:xfrm>
          <a:off x="7743825" y="1246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fLocksText="0">
      <xdr:nvSpPr>
        <xdr:cNvPr id="313" name="正方形/長方形 312"/>
        <xdr:cNvSpPr/>
      </xdr:nvSpPr>
      <xdr:spPr>
        <a:xfrm>
          <a:off x="7743825" y="1267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0.794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fLocksText="0">
      <xdr:nvSpPr>
        <xdr:cNvPr id="314" name="正方形/長方形 313"/>
        <xdr:cNvSpPr/>
      </xdr:nvSpPr>
      <xdr:spPr>
        <a:xfrm>
          <a:off x="8886825" y="1246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fLocksText="0">
      <xdr:nvSpPr>
        <xdr:cNvPr id="315" name="正方形/長方形 314"/>
        <xdr:cNvSpPr/>
      </xdr:nvSpPr>
      <xdr:spPr>
        <a:xfrm>
          <a:off x="8886825" y="1267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1.101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fLocksText="0">
      <xdr:nvSpPr>
        <xdr:cNvPr id="316" name="正方形/長方形 315"/>
        <xdr:cNvSpPr/>
      </xdr:nvSpPr>
      <xdr:spPr>
        <a:xfrm>
          <a:off x="6600825" y="12954000"/>
          <a:ext cx="47244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34</xdr:col>
      <xdr:colOff>85725</xdr:colOff>
      <xdr:row>74</xdr:row>
      <xdr:rowOff>76200</xdr:rowOff>
    </xdr:from>
    <xdr:ext cx="352425" cy="228600"/>
    <xdr:sp>
      <xdr:nvSpPr>
        <xdr:cNvPr id="317" name="テキスト ボックス 316"/>
        <xdr:cNvSpPr txBox="1"/>
      </xdr:nvSpPr>
      <xdr:spPr>
        <a:xfrm>
          <a:off x="6562725" y="12763500"/>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sp>
      <xdr:nvSpPr>
        <xdr:cNvPr id="318" name="直線コネクタ 317"/>
        <xdr:cNvSpPr/>
      </xdr:nvSpPr>
      <xdr:spPr>
        <a:xfrm>
          <a:off x="6600825" y="15240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86</xdr:row>
      <xdr:rowOff>114300</xdr:rowOff>
    </xdr:from>
    <xdr:to>
      <xdr:col>59</xdr:col>
      <xdr:colOff>50800</xdr:colOff>
      <xdr:row>86</xdr:row>
      <xdr:rowOff>114300</xdr:rowOff>
    </xdr:to>
    <xdr:sp>
      <xdr:nvSpPr>
        <xdr:cNvPr id="319" name="直線コネクタ 318"/>
        <xdr:cNvSpPr/>
      </xdr:nvSpPr>
      <xdr:spPr>
        <a:xfrm>
          <a:off x="6600825" y="14859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85</xdr:row>
      <xdr:rowOff>142875</xdr:rowOff>
    </xdr:from>
    <xdr:ext cx="466725" cy="257175"/>
    <xdr:sp>
      <xdr:nvSpPr>
        <xdr:cNvPr id="320" name="テキスト ボックス 319"/>
        <xdr:cNvSpPr txBox="1"/>
      </xdr:nvSpPr>
      <xdr:spPr>
        <a:xfrm>
          <a:off x="6134100" y="14716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sp>
      <xdr:nvSpPr>
        <xdr:cNvPr id="321" name="直線コネクタ 320"/>
        <xdr:cNvSpPr/>
      </xdr:nvSpPr>
      <xdr:spPr>
        <a:xfrm>
          <a:off x="6600825" y="14478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83</xdr:row>
      <xdr:rowOff>104775</xdr:rowOff>
    </xdr:from>
    <xdr:ext cx="466725" cy="257175"/>
    <xdr:sp>
      <xdr:nvSpPr>
        <xdr:cNvPr id="322" name="テキスト ボックス 321"/>
        <xdr:cNvSpPr txBox="1"/>
      </xdr:nvSpPr>
      <xdr:spPr>
        <a:xfrm>
          <a:off x="6134100" y="14335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sp>
      <xdr:nvSpPr>
        <xdr:cNvPr id="323" name="直線コネクタ 322"/>
        <xdr:cNvSpPr/>
      </xdr:nvSpPr>
      <xdr:spPr>
        <a:xfrm>
          <a:off x="6600825" y="14097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81</xdr:row>
      <xdr:rowOff>66675</xdr:rowOff>
    </xdr:from>
    <xdr:ext cx="466725" cy="257175"/>
    <xdr:sp>
      <xdr:nvSpPr>
        <xdr:cNvPr id="324" name="テキスト ボックス 323"/>
        <xdr:cNvSpPr txBox="1"/>
      </xdr:nvSpPr>
      <xdr:spPr>
        <a:xfrm>
          <a:off x="6134100" y="13954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sp>
      <xdr:nvSpPr>
        <xdr:cNvPr id="325" name="直線コネクタ 324"/>
        <xdr:cNvSpPr/>
      </xdr:nvSpPr>
      <xdr:spPr>
        <a:xfrm>
          <a:off x="6600825" y="13716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79</xdr:row>
      <xdr:rowOff>28575</xdr:rowOff>
    </xdr:from>
    <xdr:ext cx="466725" cy="257175"/>
    <xdr:sp>
      <xdr:nvSpPr>
        <xdr:cNvPr id="326" name="テキスト ボックス 325"/>
        <xdr:cNvSpPr txBox="1"/>
      </xdr:nvSpPr>
      <xdr:spPr>
        <a:xfrm>
          <a:off x="6134100" y="13573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sp>
      <xdr:nvSpPr>
        <xdr:cNvPr id="327" name="直線コネクタ 326"/>
        <xdr:cNvSpPr/>
      </xdr:nvSpPr>
      <xdr:spPr>
        <a:xfrm>
          <a:off x="6600825" y="13335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76</xdr:row>
      <xdr:rowOff>161925</xdr:rowOff>
    </xdr:from>
    <xdr:ext cx="466725" cy="257175"/>
    <xdr:sp>
      <xdr:nvSpPr>
        <xdr:cNvPr id="328" name="テキスト ボックス 327"/>
        <xdr:cNvSpPr txBox="1"/>
      </xdr:nvSpPr>
      <xdr:spPr>
        <a:xfrm>
          <a:off x="6134100" y="13192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sp>
      <xdr:nvSpPr>
        <xdr:cNvPr id="329" name="直線コネクタ 328"/>
        <xdr:cNvSpPr/>
      </xdr:nvSpPr>
      <xdr:spPr>
        <a:xfrm>
          <a:off x="6600825" y="12954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74</xdr:row>
      <xdr:rowOff>123825</xdr:rowOff>
    </xdr:from>
    <xdr:ext cx="466725" cy="257175"/>
    <xdr:sp>
      <xdr:nvSpPr>
        <xdr:cNvPr id="330" name="テキスト ボックス 329"/>
        <xdr:cNvSpPr txBox="1"/>
      </xdr:nvSpPr>
      <xdr:spPr>
        <a:xfrm>
          <a:off x="6134100" y="12811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5.000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fLocksText="0">
      <xdr:nvSpPr>
        <xdr:cNvPr id="331" name="【公営住宅】_x000a_一人当たり面積グラフ枠"/>
        <xdr:cNvSpPr/>
      </xdr:nvSpPr>
      <xdr:spPr>
        <a:xfrm>
          <a:off x="6600825" y="12954000"/>
          <a:ext cx="47244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sp>
      <xdr:nvSpPr>
        <xdr:cNvPr id="332" name="直線コネクタ 331"/>
        <xdr:cNvSpPr/>
      </xdr:nvSpPr>
      <xdr:spPr>
        <a:xfrm flipV="1">
          <a:off x="10477500" y="13563600"/>
          <a:ext cx="0" cy="12954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86</xdr:row>
      <xdr:rowOff>114300</xdr:rowOff>
    </xdr:from>
    <xdr:ext cx="466725" cy="257175"/>
    <xdr:sp>
      <xdr:nvSpPr>
        <xdr:cNvPr id="333" name="【公営住宅】_x000a_一人当たり面積最小値テキスト"/>
        <xdr:cNvSpPr txBox="1"/>
      </xdr:nvSpPr>
      <xdr:spPr>
        <a:xfrm>
          <a:off x="10515600" y="148590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0.002</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sp>
      <xdr:nvSpPr>
        <xdr:cNvPr id="334" name="直線コネクタ 333"/>
        <xdr:cNvSpPr/>
      </xdr:nvSpPr>
      <xdr:spPr>
        <a:xfrm>
          <a:off x="10391775" y="148590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77</xdr:row>
      <xdr:rowOff>142875</xdr:rowOff>
    </xdr:from>
    <xdr:ext cx="466725" cy="257175"/>
    <xdr:sp>
      <xdr:nvSpPr>
        <xdr:cNvPr id="335" name="【公営住宅】_x000a_一人当たり面積最大値テキスト"/>
        <xdr:cNvSpPr txBox="1"/>
      </xdr:nvSpPr>
      <xdr:spPr>
        <a:xfrm>
          <a:off x="10515600" y="133445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3.397</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sp>
      <xdr:nvSpPr>
        <xdr:cNvPr id="336" name="直線コネクタ 335"/>
        <xdr:cNvSpPr/>
      </xdr:nvSpPr>
      <xdr:spPr>
        <a:xfrm>
          <a:off x="10391775" y="135636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84</xdr:row>
      <xdr:rowOff>57150</xdr:rowOff>
    </xdr:from>
    <xdr:ext cx="466725" cy="257175"/>
    <xdr:sp>
      <xdr:nvSpPr>
        <xdr:cNvPr id="337" name="【公営住宅】_x000a_一人当たり面積平均値テキスト"/>
        <xdr:cNvSpPr txBox="1"/>
      </xdr:nvSpPr>
      <xdr:spPr>
        <a:xfrm>
          <a:off x="10515600" y="14458950"/>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0.516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fLocksText="0">
      <xdr:nvSpPr>
        <xdr:cNvPr id="338" name="フローチャート: 判断 337"/>
        <xdr:cNvSpPr/>
      </xdr:nvSpPr>
      <xdr:spPr>
        <a:xfrm>
          <a:off x="10429875" y="14611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fLocksText="0">
      <xdr:nvSpPr>
        <xdr:cNvPr id="339" name="フローチャート: 判断 338"/>
        <xdr:cNvSpPr/>
      </xdr:nvSpPr>
      <xdr:spPr>
        <a:xfrm>
          <a:off x="9591675" y="14620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fLocksText="0">
      <xdr:nvSpPr>
        <xdr:cNvPr id="340" name="フローチャート: 判断 339"/>
        <xdr:cNvSpPr/>
      </xdr:nvSpPr>
      <xdr:spPr>
        <a:xfrm>
          <a:off x="8696325" y="14620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fLocksText="0">
      <xdr:nvSpPr>
        <xdr:cNvPr id="341" name="フローチャート: 判断 340"/>
        <xdr:cNvSpPr/>
      </xdr:nvSpPr>
      <xdr:spPr>
        <a:xfrm>
          <a:off x="7810500" y="14620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fLocksText="0">
      <xdr:nvSpPr>
        <xdr:cNvPr id="342" name="フローチャート: 判断 341"/>
        <xdr:cNvSpPr/>
      </xdr:nvSpPr>
      <xdr:spPr>
        <a:xfrm>
          <a:off x="6924675" y="14620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54</xdr:col>
      <xdr:colOff>0</xdr:colOff>
      <xdr:row>88</xdr:row>
      <xdr:rowOff>152400</xdr:rowOff>
    </xdr:from>
    <xdr:ext cx="762000" cy="257175"/>
    <xdr:sp>
      <xdr:nvSpPr>
        <xdr:cNvPr id="343" name="テキスト ボックス 342"/>
        <xdr:cNvSpPr txBox="1"/>
      </xdr:nvSpPr>
      <xdr:spPr>
        <a:xfrm>
          <a:off x="10287000"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152400</xdr:rowOff>
    </xdr:from>
    <xdr:ext cx="762000" cy="257175"/>
    <xdr:sp>
      <xdr:nvSpPr>
        <xdr:cNvPr id="344" name="テキスト ボックス 343"/>
        <xdr:cNvSpPr txBox="1"/>
      </xdr:nvSpPr>
      <xdr:spPr>
        <a:xfrm>
          <a:off x="9448800"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88</xdr:row>
      <xdr:rowOff>152400</xdr:rowOff>
    </xdr:from>
    <xdr:ext cx="762000" cy="257175"/>
    <xdr:sp>
      <xdr:nvSpPr>
        <xdr:cNvPr id="345" name="テキスト ボックス 344"/>
        <xdr:cNvSpPr txBox="1"/>
      </xdr:nvSpPr>
      <xdr:spPr>
        <a:xfrm>
          <a:off x="8553450"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88</xdr:row>
      <xdr:rowOff>152400</xdr:rowOff>
    </xdr:from>
    <xdr:ext cx="762000" cy="257175"/>
    <xdr:sp>
      <xdr:nvSpPr>
        <xdr:cNvPr id="346" name="テキスト ボックス 345"/>
        <xdr:cNvSpPr txBox="1"/>
      </xdr:nvSpPr>
      <xdr:spPr>
        <a:xfrm>
          <a:off x="7667625"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152400</xdr:rowOff>
    </xdr:from>
    <xdr:ext cx="762000" cy="257175"/>
    <xdr:sp>
      <xdr:nvSpPr>
        <xdr:cNvPr id="347" name="テキスト ボックス 346"/>
        <xdr:cNvSpPr txBox="1"/>
      </xdr:nvSpPr>
      <xdr:spPr>
        <a:xfrm>
          <a:off x="6781800"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62737</xdr:rowOff>
    </xdr:from>
    <xdr:to>
      <xdr:col>55</xdr:col>
      <xdr:colOff>50800</xdr:colOff>
      <xdr:row>86</xdr:row>
      <xdr:rowOff>164337</xdr:rowOff>
    </xdr:to>
    <xdr:sp fLocksText="0">
      <xdr:nvSpPr>
        <xdr:cNvPr id="348" name="楕円 347"/>
        <xdr:cNvSpPr/>
      </xdr:nvSpPr>
      <xdr:spPr>
        <a:xfrm>
          <a:off x="10429875" y="148113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55</xdr:col>
      <xdr:colOff>38100</xdr:colOff>
      <xdr:row>85</xdr:row>
      <xdr:rowOff>152400</xdr:rowOff>
    </xdr:from>
    <xdr:ext cx="466725" cy="257175"/>
    <xdr:sp>
      <xdr:nvSpPr>
        <xdr:cNvPr id="349" name="【公営住宅】_x000a_一人当たり面積該当値テキスト"/>
        <xdr:cNvSpPr txBox="1"/>
      </xdr:nvSpPr>
      <xdr:spPr>
        <a:xfrm>
          <a:off x="10515600" y="147256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0.002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62737</xdr:rowOff>
    </xdr:from>
    <xdr:to>
      <xdr:col>50</xdr:col>
      <xdr:colOff>165100</xdr:colOff>
      <xdr:row>86</xdr:row>
      <xdr:rowOff>164337</xdr:rowOff>
    </xdr:to>
    <xdr:sp fLocksText="0">
      <xdr:nvSpPr>
        <xdr:cNvPr id="350" name="楕円 349"/>
        <xdr:cNvSpPr/>
      </xdr:nvSpPr>
      <xdr:spPr>
        <a:xfrm>
          <a:off x="9591675" y="148113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50</xdr:col>
      <xdr:colOff>114300</xdr:colOff>
      <xdr:row>86</xdr:row>
      <xdr:rowOff>113537</xdr:rowOff>
    </xdr:from>
    <xdr:to>
      <xdr:col>55</xdr:col>
      <xdr:colOff>0</xdr:colOff>
      <xdr:row>86</xdr:row>
      <xdr:rowOff>113537</xdr:rowOff>
    </xdr:to>
    <xdr:sp>
      <xdr:nvSpPr>
        <xdr:cNvPr id="351" name="直線コネクタ 350"/>
        <xdr:cNvSpPr/>
      </xdr:nvSpPr>
      <xdr:spPr>
        <a:xfrm>
          <a:off x="9639300" y="14859000"/>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86</xdr:row>
      <xdr:rowOff>62737</xdr:rowOff>
    </xdr:from>
    <xdr:to>
      <xdr:col>46</xdr:col>
      <xdr:colOff>38100</xdr:colOff>
      <xdr:row>86</xdr:row>
      <xdr:rowOff>164337</xdr:rowOff>
    </xdr:to>
    <xdr:sp fLocksText="0">
      <xdr:nvSpPr>
        <xdr:cNvPr id="352" name="楕円 351"/>
        <xdr:cNvSpPr/>
      </xdr:nvSpPr>
      <xdr:spPr>
        <a:xfrm>
          <a:off x="8696325" y="148113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177800</xdr:colOff>
      <xdr:row>86</xdr:row>
      <xdr:rowOff>113537</xdr:rowOff>
    </xdr:from>
    <xdr:to>
      <xdr:col>50</xdr:col>
      <xdr:colOff>114300</xdr:colOff>
      <xdr:row>86</xdr:row>
      <xdr:rowOff>113537</xdr:rowOff>
    </xdr:to>
    <xdr:sp>
      <xdr:nvSpPr>
        <xdr:cNvPr id="353" name="直線コネクタ 352"/>
        <xdr:cNvSpPr/>
      </xdr:nvSpPr>
      <xdr:spPr>
        <a:xfrm>
          <a:off x="8753475" y="1485900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86</xdr:row>
      <xdr:rowOff>62737</xdr:rowOff>
    </xdr:from>
    <xdr:to>
      <xdr:col>41</xdr:col>
      <xdr:colOff>101600</xdr:colOff>
      <xdr:row>86</xdr:row>
      <xdr:rowOff>164337</xdr:rowOff>
    </xdr:to>
    <xdr:sp fLocksText="0">
      <xdr:nvSpPr>
        <xdr:cNvPr id="354" name="楕円 353"/>
        <xdr:cNvSpPr/>
      </xdr:nvSpPr>
      <xdr:spPr>
        <a:xfrm>
          <a:off x="7810500" y="148113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41</xdr:col>
      <xdr:colOff>50800</xdr:colOff>
      <xdr:row>86</xdr:row>
      <xdr:rowOff>113537</xdr:rowOff>
    </xdr:from>
    <xdr:to>
      <xdr:col>45</xdr:col>
      <xdr:colOff>177800</xdr:colOff>
      <xdr:row>86</xdr:row>
      <xdr:rowOff>113537</xdr:rowOff>
    </xdr:to>
    <xdr:sp>
      <xdr:nvSpPr>
        <xdr:cNvPr id="355" name="直線コネクタ 354"/>
        <xdr:cNvSpPr/>
      </xdr:nvSpPr>
      <xdr:spPr>
        <a:xfrm>
          <a:off x="7858125" y="1485900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49</xdr:col>
      <xdr:colOff>57150</xdr:colOff>
      <xdr:row>83</xdr:row>
      <xdr:rowOff>161925</xdr:rowOff>
    </xdr:from>
    <xdr:ext cx="466725" cy="257175"/>
    <xdr:sp>
      <xdr:nvSpPr>
        <xdr:cNvPr id="356" name="n_1aveValue【公営住宅】_x000a_一人当たり面積"/>
        <xdr:cNvSpPr txBox="1"/>
      </xdr:nvSpPr>
      <xdr:spPr>
        <a:xfrm>
          <a:off x="9391650" y="143922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0.501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83</xdr:row>
      <xdr:rowOff>161925</xdr:rowOff>
    </xdr:from>
    <xdr:ext cx="466725" cy="257175"/>
    <xdr:sp>
      <xdr:nvSpPr>
        <xdr:cNvPr id="357" name="n_2aveValue【公営住宅】_x000a_一人当たり面積"/>
        <xdr:cNvSpPr txBox="1"/>
      </xdr:nvSpPr>
      <xdr:spPr>
        <a:xfrm>
          <a:off x="8515350" y="143922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0.504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83</xdr:row>
      <xdr:rowOff>161925</xdr:rowOff>
    </xdr:from>
    <xdr:ext cx="466725" cy="257175"/>
    <xdr:sp>
      <xdr:nvSpPr>
        <xdr:cNvPr id="358" name="n_3aveValue【公営住宅】_x000a_一人当たり面積"/>
        <xdr:cNvSpPr txBox="1"/>
      </xdr:nvSpPr>
      <xdr:spPr>
        <a:xfrm>
          <a:off x="7620000" y="143922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0.501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83</xdr:row>
      <xdr:rowOff>171450</xdr:rowOff>
    </xdr:from>
    <xdr:ext cx="466725" cy="257175"/>
    <xdr:sp>
      <xdr:nvSpPr>
        <xdr:cNvPr id="359" name="n_4aveValue【公営住宅】_x000a_一人当たり面積"/>
        <xdr:cNvSpPr txBox="1"/>
      </xdr:nvSpPr>
      <xdr:spPr>
        <a:xfrm>
          <a:off x="6734175" y="144018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0.488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86</xdr:row>
      <xdr:rowOff>152400</xdr:rowOff>
    </xdr:from>
    <xdr:ext cx="466725" cy="257175"/>
    <xdr:sp>
      <xdr:nvSpPr>
        <xdr:cNvPr id="360" name="n_1mainValue【公営住宅】_x000a_一人当たり面積"/>
        <xdr:cNvSpPr txBox="1"/>
      </xdr:nvSpPr>
      <xdr:spPr>
        <a:xfrm>
          <a:off x="9391650" y="148971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0.002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86</xdr:row>
      <xdr:rowOff>152400</xdr:rowOff>
    </xdr:from>
    <xdr:ext cx="466725" cy="257175"/>
    <xdr:sp>
      <xdr:nvSpPr>
        <xdr:cNvPr id="361" name="n_2mainValue【公営住宅】_x000a_一人当たり面積"/>
        <xdr:cNvSpPr txBox="1"/>
      </xdr:nvSpPr>
      <xdr:spPr>
        <a:xfrm>
          <a:off x="8515350" y="148971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0.002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86</xdr:row>
      <xdr:rowOff>152400</xdr:rowOff>
    </xdr:from>
    <xdr:ext cx="466725" cy="257175"/>
    <xdr:sp>
      <xdr:nvSpPr>
        <xdr:cNvPr id="362" name="n_3mainValue【公営住宅】_x000a_一人当たり面積"/>
        <xdr:cNvSpPr txBox="1"/>
      </xdr:nvSpPr>
      <xdr:spPr>
        <a:xfrm>
          <a:off x="7620000" y="148971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0.002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fLocksText="0">
      <xdr:nvSpPr>
        <xdr:cNvPr id="363" name="正方形/長方形 362"/>
        <xdr:cNvSpPr/>
      </xdr:nvSpPr>
      <xdr:spPr>
        <a:xfrm>
          <a:off x="762000" y="1562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港湾・漁港</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fLocksText="0">
      <xdr:nvSpPr>
        <xdr:cNvPr id="364" name="正方形/長方形 363"/>
        <xdr:cNvSpPr/>
      </xdr:nvSpPr>
      <xdr:spPr>
        <a:xfrm>
          <a:off x="885825" y="1627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fLocksText="0">
      <xdr:nvSpPr>
        <xdr:cNvPr id="365" name="正方形/長方形 364"/>
        <xdr:cNvSpPr/>
      </xdr:nvSpPr>
      <xdr:spPr>
        <a:xfrm>
          <a:off x="885825" y="1648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fLocksText="0">
      <xdr:nvSpPr>
        <xdr:cNvPr id="366" name="正方形/長方形 365"/>
        <xdr:cNvSpPr/>
      </xdr:nvSpPr>
      <xdr:spPr>
        <a:xfrm>
          <a:off x="1905000" y="1627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fLocksText="0">
      <xdr:nvSpPr>
        <xdr:cNvPr id="367" name="正方形/長方形 366"/>
        <xdr:cNvSpPr/>
      </xdr:nvSpPr>
      <xdr:spPr>
        <a:xfrm>
          <a:off x="1905000" y="1648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65.1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fLocksText="0">
      <xdr:nvSpPr>
        <xdr:cNvPr id="368" name="正方形/長方形 367"/>
        <xdr:cNvSpPr/>
      </xdr:nvSpPr>
      <xdr:spPr>
        <a:xfrm>
          <a:off x="3048000" y="1627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fLocksText="0">
      <xdr:nvSpPr>
        <xdr:cNvPr id="369" name="正方形/長方形 368"/>
        <xdr:cNvSpPr/>
      </xdr:nvSpPr>
      <xdr:spPr>
        <a:xfrm>
          <a:off x="3048000" y="1648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82.8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fLocksText="0">
      <xdr:nvSpPr>
        <xdr:cNvPr id="370" name="正方形/長方形 369"/>
        <xdr:cNvSpPr/>
      </xdr:nvSpPr>
      <xdr:spPr>
        <a:xfrm>
          <a:off x="762000" y="16764000"/>
          <a:ext cx="4724400" cy="2286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fLocksText="0">
      <xdr:nvSpPr>
        <xdr:cNvPr id="371" name="正方形/長方形 370"/>
        <xdr:cNvSpPr/>
      </xdr:nvSpPr>
      <xdr:spPr>
        <a:xfrm>
          <a:off x="6600825" y="1562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港湾・漁港</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fLocksText="0">
      <xdr:nvSpPr>
        <xdr:cNvPr id="372" name="正方形/長方形 371"/>
        <xdr:cNvSpPr/>
      </xdr:nvSpPr>
      <xdr:spPr>
        <a:xfrm>
          <a:off x="6734175" y="1627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fLocksText="0">
      <xdr:nvSpPr>
        <xdr:cNvPr id="373" name="正方形/長方形 372"/>
        <xdr:cNvSpPr/>
      </xdr:nvSpPr>
      <xdr:spPr>
        <a:xfrm>
          <a:off x="6734175" y="1648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fLocksText="0">
      <xdr:nvSpPr>
        <xdr:cNvPr id="374" name="正方形/長方形 373"/>
        <xdr:cNvSpPr/>
      </xdr:nvSpPr>
      <xdr:spPr>
        <a:xfrm>
          <a:off x="7743825" y="1627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fLocksText="0">
      <xdr:nvSpPr>
        <xdr:cNvPr id="375" name="正方形/長方形 374"/>
        <xdr:cNvSpPr/>
      </xdr:nvSpPr>
      <xdr:spPr>
        <a:xfrm>
          <a:off x="7743825" y="1648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113,889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fLocksText="0">
      <xdr:nvSpPr>
        <xdr:cNvPr id="376" name="正方形/長方形 375"/>
        <xdr:cNvSpPr/>
      </xdr:nvSpPr>
      <xdr:spPr>
        <a:xfrm>
          <a:off x="8886825" y="1627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fLocksText="0">
      <xdr:nvSpPr>
        <xdr:cNvPr id="377" name="正方形/長方形 376"/>
        <xdr:cNvSpPr/>
      </xdr:nvSpPr>
      <xdr:spPr>
        <a:xfrm>
          <a:off x="8886825" y="1648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124,936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fLocksText="0">
      <xdr:nvSpPr>
        <xdr:cNvPr id="378" name="正方形/長方形 377"/>
        <xdr:cNvSpPr/>
      </xdr:nvSpPr>
      <xdr:spPr>
        <a:xfrm>
          <a:off x="6600825" y="16764000"/>
          <a:ext cx="4724400" cy="2286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fLocksText="0">
      <xdr:nvSpPr>
        <xdr:cNvPr id="379" name="正方形/長方形 378"/>
        <xdr:cNvSpPr/>
      </xdr:nvSpPr>
      <xdr:spPr>
        <a:xfrm>
          <a:off x="12449175" y="419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認定こども園・幼稚園・保育所</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fLocksText="0">
      <xdr:nvSpPr>
        <xdr:cNvPr id="380" name="正方形/長方形 379"/>
        <xdr:cNvSpPr/>
      </xdr:nvSpPr>
      <xdr:spPr>
        <a:xfrm>
          <a:off x="12573000" y="484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fLocksText="0">
      <xdr:nvSpPr>
        <xdr:cNvPr id="381" name="正方形/長方形 380"/>
        <xdr:cNvSpPr/>
      </xdr:nvSpPr>
      <xdr:spPr>
        <a:xfrm>
          <a:off x="12573000" y="505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34/97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fLocksText="0">
      <xdr:nvSpPr>
        <xdr:cNvPr id="382" name="正方形/長方形 381"/>
        <xdr:cNvSpPr/>
      </xdr:nvSpPr>
      <xdr:spPr>
        <a:xfrm>
          <a:off x="13592175" y="484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fLocksText="0">
      <xdr:nvSpPr>
        <xdr:cNvPr id="383" name="正方形/長方形 382"/>
        <xdr:cNvSpPr/>
      </xdr:nvSpPr>
      <xdr:spPr>
        <a:xfrm>
          <a:off x="13592175" y="505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57.5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fLocksText="0">
      <xdr:nvSpPr>
        <xdr:cNvPr id="384" name="正方形/長方形 383"/>
        <xdr:cNvSpPr/>
      </xdr:nvSpPr>
      <xdr:spPr>
        <a:xfrm>
          <a:off x="14735175" y="484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fLocksText="0">
      <xdr:nvSpPr>
        <xdr:cNvPr id="385" name="正方形/長方形 384"/>
        <xdr:cNvSpPr/>
      </xdr:nvSpPr>
      <xdr:spPr>
        <a:xfrm>
          <a:off x="14735175" y="505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60.6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fLocksText="0">
      <xdr:nvSpPr>
        <xdr:cNvPr id="386" name="正方形/長方形 385"/>
        <xdr:cNvSpPr/>
      </xdr:nvSpPr>
      <xdr:spPr>
        <a:xfrm>
          <a:off x="12449175" y="5334000"/>
          <a:ext cx="47244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19050</xdr:colOff>
      <xdr:row>30</xdr:row>
      <xdr:rowOff>0</xdr:rowOff>
    </xdr:from>
    <xdr:ext cx="295275" cy="228600"/>
    <xdr:sp>
      <xdr:nvSpPr>
        <xdr:cNvPr id="387" name="テキスト ボックス 386"/>
        <xdr:cNvSpPr txBox="1"/>
      </xdr:nvSpPr>
      <xdr:spPr>
        <a:xfrm>
          <a:off x="12401550" y="5143500"/>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sp>
      <xdr:nvSpPr>
        <xdr:cNvPr id="388" name="直線コネクタ 387"/>
        <xdr:cNvSpPr/>
      </xdr:nvSpPr>
      <xdr:spPr>
        <a:xfrm>
          <a:off x="12449175" y="7620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161925</xdr:colOff>
      <xdr:row>43</xdr:row>
      <xdr:rowOff>104775</xdr:rowOff>
    </xdr:from>
    <xdr:ext cx="466725" cy="257175"/>
    <xdr:sp>
      <xdr:nvSpPr>
        <xdr:cNvPr id="389" name="テキスト ボックス 388"/>
        <xdr:cNvSpPr txBox="1"/>
      </xdr:nvSpPr>
      <xdr:spPr>
        <a:xfrm>
          <a:off x="11972925" y="7477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sp>
      <xdr:nvSpPr>
        <xdr:cNvPr id="390" name="直線コネクタ 389"/>
        <xdr:cNvSpPr/>
      </xdr:nvSpPr>
      <xdr:spPr>
        <a:xfrm>
          <a:off x="12449175" y="7239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161925</xdr:colOff>
      <xdr:row>41</xdr:row>
      <xdr:rowOff>66675</xdr:rowOff>
    </xdr:from>
    <xdr:ext cx="466725" cy="257175"/>
    <xdr:sp>
      <xdr:nvSpPr>
        <xdr:cNvPr id="391" name="テキスト ボックス 390"/>
        <xdr:cNvSpPr txBox="1"/>
      </xdr:nvSpPr>
      <xdr:spPr>
        <a:xfrm>
          <a:off x="11972925" y="7096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sp>
      <xdr:nvSpPr>
        <xdr:cNvPr id="392" name="直線コネクタ 391"/>
        <xdr:cNvSpPr/>
      </xdr:nvSpPr>
      <xdr:spPr>
        <a:xfrm>
          <a:off x="12449175" y="6858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39</xdr:row>
      <xdr:rowOff>28575</xdr:rowOff>
    </xdr:from>
    <xdr:ext cx="400050" cy="257175"/>
    <xdr:sp>
      <xdr:nvSpPr>
        <xdr:cNvPr id="393" name="テキスト ボックス 392"/>
        <xdr:cNvSpPr txBox="1"/>
      </xdr:nvSpPr>
      <xdr:spPr>
        <a:xfrm>
          <a:off x="12039600" y="6715125"/>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sp>
      <xdr:nvSpPr>
        <xdr:cNvPr id="394" name="直線コネクタ 393"/>
        <xdr:cNvSpPr/>
      </xdr:nvSpPr>
      <xdr:spPr>
        <a:xfrm>
          <a:off x="12449175" y="6477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36</xdr:row>
      <xdr:rowOff>161925</xdr:rowOff>
    </xdr:from>
    <xdr:ext cx="400050" cy="257175"/>
    <xdr:sp>
      <xdr:nvSpPr>
        <xdr:cNvPr id="395" name="テキスト ボックス 394"/>
        <xdr:cNvSpPr txBox="1"/>
      </xdr:nvSpPr>
      <xdr:spPr>
        <a:xfrm>
          <a:off x="12039600" y="6334125"/>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sp>
      <xdr:nvSpPr>
        <xdr:cNvPr id="396" name="直線コネクタ 395"/>
        <xdr:cNvSpPr/>
      </xdr:nvSpPr>
      <xdr:spPr>
        <a:xfrm>
          <a:off x="12449175" y="6096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34</xdr:row>
      <xdr:rowOff>123825</xdr:rowOff>
    </xdr:from>
    <xdr:ext cx="400050" cy="257175"/>
    <xdr:sp>
      <xdr:nvSpPr>
        <xdr:cNvPr id="397" name="テキスト ボックス 396"/>
        <xdr:cNvSpPr txBox="1"/>
      </xdr:nvSpPr>
      <xdr:spPr>
        <a:xfrm>
          <a:off x="12039600" y="5953125"/>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sp>
      <xdr:nvSpPr>
        <xdr:cNvPr id="398" name="直線コネクタ 397"/>
        <xdr:cNvSpPr/>
      </xdr:nvSpPr>
      <xdr:spPr>
        <a:xfrm>
          <a:off x="12449175" y="5715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32</xdr:row>
      <xdr:rowOff>85725</xdr:rowOff>
    </xdr:from>
    <xdr:ext cx="400050" cy="257175"/>
    <xdr:sp>
      <xdr:nvSpPr>
        <xdr:cNvPr id="399" name="テキスト ボックス 398"/>
        <xdr:cNvSpPr txBox="1"/>
      </xdr:nvSpPr>
      <xdr:spPr>
        <a:xfrm>
          <a:off x="12039600" y="5572125"/>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sp>
      <xdr:nvSpPr>
        <xdr:cNvPr id="400" name="直線コネクタ 399"/>
        <xdr:cNvSpPr/>
      </xdr:nvSpPr>
      <xdr:spPr>
        <a:xfrm>
          <a:off x="12449175" y="5334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104775</xdr:colOff>
      <xdr:row>30</xdr:row>
      <xdr:rowOff>47625</xdr:rowOff>
    </xdr:from>
    <xdr:ext cx="342900" cy="257175"/>
    <xdr:sp>
      <xdr:nvSpPr>
        <xdr:cNvPr id="401" name="テキスト ボックス 400"/>
        <xdr:cNvSpPr txBox="1"/>
      </xdr:nvSpPr>
      <xdr:spPr>
        <a:xfrm>
          <a:off x="12106275" y="5191125"/>
          <a:ext cx="3429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fLocksText="0">
      <xdr:nvSpPr>
        <xdr:cNvPr id="402" name="【認定こども園・幼稚園・保育所】_x000a_有形固定資産減価償却率グラフ枠"/>
        <xdr:cNvSpPr/>
      </xdr:nvSpPr>
      <xdr:spPr>
        <a:xfrm>
          <a:off x="12449175" y="5334000"/>
          <a:ext cx="47244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sp>
      <xdr:nvSpPr>
        <xdr:cNvPr id="403" name="直線コネクタ 402"/>
        <xdr:cNvSpPr/>
      </xdr:nvSpPr>
      <xdr:spPr>
        <a:xfrm flipV="1">
          <a:off x="16316325" y="5648325"/>
          <a:ext cx="0" cy="15525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42</xdr:row>
      <xdr:rowOff>9525</xdr:rowOff>
    </xdr:from>
    <xdr:ext cx="409575" cy="257175"/>
    <xdr:sp>
      <xdr:nvSpPr>
        <xdr:cNvPr id="404" name="【認定こども園・幼稚園・保育所】_x000a_有形固定資産減価償却率最小値テキスト"/>
        <xdr:cNvSpPr txBox="1"/>
      </xdr:nvSpPr>
      <xdr:spPr>
        <a:xfrm>
          <a:off x="16354425" y="72104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98.2</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sp>
      <xdr:nvSpPr>
        <xdr:cNvPr id="405" name="直線コネクタ 404"/>
        <xdr:cNvSpPr/>
      </xdr:nvSpPr>
      <xdr:spPr>
        <a:xfrm>
          <a:off x="16230600" y="72009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31</xdr:row>
      <xdr:rowOff>114300</xdr:rowOff>
    </xdr:from>
    <xdr:ext cx="409575" cy="257175"/>
    <xdr:sp>
      <xdr:nvSpPr>
        <xdr:cNvPr id="406" name="【認定こども園・幼稚園・保育所】_x000a_有形固定資産減価償却率最大値テキスト"/>
        <xdr:cNvSpPr txBox="1"/>
      </xdr:nvSpPr>
      <xdr:spPr>
        <a:xfrm>
          <a:off x="16354425" y="54292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16.7</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sp>
      <xdr:nvSpPr>
        <xdr:cNvPr id="407" name="直線コネクタ 406"/>
        <xdr:cNvSpPr/>
      </xdr:nvSpPr>
      <xdr:spPr>
        <a:xfrm>
          <a:off x="16230600" y="56483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37</xdr:row>
      <xdr:rowOff>28575</xdr:rowOff>
    </xdr:from>
    <xdr:ext cx="409575" cy="257175"/>
    <xdr:sp>
      <xdr:nvSpPr>
        <xdr:cNvPr id="408" name="【認定こども園・幼稚園・保育所】_x000a_有形固定資産減価償却率平均値テキスト"/>
        <xdr:cNvSpPr txBox="1"/>
      </xdr:nvSpPr>
      <xdr:spPr>
        <a:xfrm>
          <a:off x="16354425" y="6372225"/>
          <a:ext cx="40957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58.3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fLocksText="0">
      <xdr:nvSpPr>
        <xdr:cNvPr id="409" name="フローチャート: 判断 408"/>
        <xdr:cNvSpPr/>
      </xdr:nvSpPr>
      <xdr:spPr>
        <a:xfrm>
          <a:off x="16268700" y="63912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fLocksText="0">
      <xdr:nvSpPr>
        <xdr:cNvPr id="410" name="フローチャート: 判断 409"/>
        <xdr:cNvSpPr/>
      </xdr:nvSpPr>
      <xdr:spPr>
        <a:xfrm>
          <a:off x="15430500" y="63817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fLocksText="0">
      <xdr:nvSpPr>
        <xdr:cNvPr id="411" name="フローチャート: 判断 410"/>
        <xdr:cNvSpPr/>
      </xdr:nvSpPr>
      <xdr:spPr>
        <a:xfrm>
          <a:off x="14544675" y="63912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fLocksText="0">
      <xdr:nvSpPr>
        <xdr:cNvPr id="412" name="フローチャート: 判断 411"/>
        <xdr:cNvSpPr/>
      </xdr:nvSpPr>
      <xdr:spPr>
        <a:xfrm>
          <a:off x="13649325" y="63912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fLocksText="0">
      <xdr:nvSpPr>
        <xdr:cNvPr id="413" name="フローチャート: 判断 412"/>
        <xdr:cNvSpPr/>
      </xdr:nvSpPr>
      <xdr:spPr>
        <a:xfrm>
          <a:off x="12763500" y="63627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84</xdr:col>
      <xdr:colOff>123825</xdr:colOff>
      <xdr:row>44</xdr:row>
      <xdr:rowOff>76200</xdr:rowOff>
    </xdr:from>
    <xdr:ext cx="762000" cy="257175"/>
    <xdr:sp>
      <xdr:nvSpPr>
        <xdr:cNvPr id="414" name="テキスト ボックス 413"/>
        <xdr:cNvSpPr txBox="1"/>
      </xdr:nvSpPr>
      <xdr:spPr>
        <a:xfrm>
          <a:off x="16125825"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44</xdr:row>
      <xdr:rowOff>76200</xdr:rowOff>
    </xdr:from>
    <xdr:ext cx="762000" cy="257175"/>
    <xdr:sp>
      <xdr:nvSpPr>
        <xdr:cNvPr id="415" name="テキスト ボックス 414"/>
        <xdr:cNvSpPr txBox="1"/>
      </xdr:nvSpPr>
      <xdr:spPr>
        <a:xfrm>
          <a:off x="15287625"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76200</xdr:rowOff>
    </xdr:from>
    <xdr:ext cx="762000" cy="257175"/>
    <xdr:sp>
      <xdr:nvSpPr>
        <xdr:cNvPr id="416" name="テキスト ボックス 415"/>
        <xdr:cNvSpPr txBox="1"/>
      </xdr:nvSpPr>
      <xdr:spPr>
        <a:xfrm>
          <a:off x="14401800"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44</xdr:row>
      <xdr:rowOff>76200</xdr:rowOff>
    </xdr:from>
    <xdr:ext cx="762000" cy="257175"/>
    <xdr:sp>
      <xdr:nvSpPr>
        <xdr:cNvPr id="417" name="テキスト ボックス 416"/>
        <xdr:cNvSpPr txBox="1"/>
      </xdr:nvSpPr>
      <xdr:spPr>
        <a:xfrm>
          <a:off x="13506450"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44</xdr:row>
      <xdr:rowOff>76200</xdr:rowOff>
    </xdr:from>
    <xdr:ext cx="762000" cy="257175"/>
    <xdr:sp>
      <xdr:nvSpPr>
        <xdr:cNvPr id="418" name="テキスト ボックス 417"/>
        <xdr:cNvSpPr txBox="1"/>
      </xdr:nvSpPr>
      <xdr:spPr>
        <a:xfrm>
          <a:off x="12620625"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78740</xdr:rowOff>
    </xdr:from>
    <xdr:to>
      <xdr:col>85</xdr:col>
      <xdr:colOff>177800</xdr:colOff>
      <xdr:row>37</xdr:row>
      <xdr:rowOff>8890</xdr:rowOff>
    </xdr:to>
    <xdr:sp fLocksText="0">
      <xdr:nvSpPr>
        <xdr:cNvPr id="419" name="楕円 418"/>
        <xdr:cNvSpPr/>
      </xdr:nvSpPr>
      <xdr:spPr>
        <a:xfrm>
          <a:off x="16268700" y="62484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85</xdr:col>
      <xdr:colOff>161925</xdr:colOff>
      <xdr:row>35</xdr:row>
      <xdr:rowOff>104775</xdr:rowOff>
    </xdr:from>
    <xdr:ext cx="409575" cy="257175"/>
    <xdr:sp>
      <xdr:nvSpPr>
        <xdr:cNvPr id="420" name="【認定こども園・幼稚園・保育所】_x000a_有形固定資産減価償却率該当値テキスト"/>
        <xdr:cNvSpPr txBox="1"/>
      </xdr:nvSpPr>
      <xdr:spPr>
        <a:xfrm>
          <a:off x="16354425" y="61055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50.8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71120</xdr:rowOff>
    </xdr:from>
    <xdr:to>
      <xdr:col>81</xdr:col>
      <xdr:colOff>101600</xdr:colOff>
      <xdr:row>37</xdr:row>
      <xdr:rowOff>1270</xdr:rowOff>
    </xdr:to>
    <xdr:sp fLocksText="0">
      <xdr:nvSpPr>
        <xdr:cNvPr id="421" name="楕円 420"/>
        <xdr:cNvSpPr/>
      </xdr:nvSpPr>
      <xdr:spPr>
        <a:xfrm>
          <a:off x="15430500" y="62388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81</xdr:col>
      <xdr:colOff>50800</xdr:colOff>
      <xdr:row>36</xdr:row>
      <xdr:rowOff>121920</xdr:rowOff>
    </xdr:from>
    <xdr:to>
      <xdr:col>85</xdr:col>
      <xdr:colOff>127000</xdr:colOff>
      <xdr:row>36</xdr:row>
      <xdr:rowOff>129540</xdr:rowOff>
    </xdr:to>
    <xdr:sp>
      <xdr:nvSpPr>
        <xdr:cNvPr id="422" name="直線コネクタ 421"/>
        <xdr:cNvSpPr/>
      </xdr:nvSpPr>
      <xdr:spPr>
        <a:xfrm>
          <a:off x="15478125" y="6296025"/>
          <a:ext cx="838200"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37</xdr:row>
      <xdr:rowOff>25400</xdr:rowOff>
    </xdr:from>
    <xdr:to>
      <xdr:col>76</xdr:col>
      <xdr:colOff>165100</xdr:colOff>
      <xdr:row>37</xdr:row>
      <xdr:rowOff>127000</xdr:rowOff>
    </xdr:to>
    <xdr:sp fLocksText="0">
      <xdr:nvSpPr>
        <xdr:cNvPr id="423" name="楕円 422"/>
        <xdr:cNvSpPr/>
      </xdr:nvSpPr>
      <xdr:spPr>
        <a:xfrm>
          <a:off x="14544675" y="63722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114300</xdr:colOff>
      <xdr:row>36</xdr:row>
      <xdr:rowOff>121920</xdr:rowOff>
    </xdr:from>
    <xdr:to>
      <xdr:col>81</xdr:col>
      <xdr:colOff>50800</xdr:colOff>
      <xdr:row>37</xdr:row>
      <xdr:rowOff>76200</xdr:rowOff>
    </xdr:to>
    <xdr:sp>
      <xdr:nvSpPr>
        <xdr:cNvPr id="424" name="直線コネクタ 423"/>
        <xdr:cNvSpPr/>
      </xdr:nvSpPr>
      <xdr:spPr>
        <a:xfrm flipV="1">
          <a:off x="14592300" y="6296025"/>
          <a:ext cx="885825" cy="1238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37</xdr:row>
      <xdr:rowOff>17780</xdr:rowOff>
    </xdr:from>
    <xdr:to>
      <xdr:col>72</xdr:col>
      <xdr:colOff>38100</xdr:colOff>
      <xdr:row>37</xdr:row>
      <xdr:rowOff>119380</xdr:rowOff>
    </xdr:to>
    <xdr:sp fLocksText="0">
      <xdr:nvSpPr>
        <xdr:cNvPr id="425" name="楕円 424"/>
        <xdr:cNvSpPr/>
      </xdr:nvSpPr>
      <xdr:spPr>
        <a:xfrm>
          <a:off x="13649325" y="63627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71</xdr:col>
      <xdr:colOff>177800</xdr:colOff>
      <xdr:row>37</xdr:row>
      <xdr:rowOff>68580</xdr:rowOff>
    </xdr:from>
    <xdr:to>
      <xdr:col>76</xdr:col>
      <xdr:colOff>114300</xdr:colOff>
      <xdr:row>37</xdr:row>
      <xdr:rowOff>76200</xdr:rowOff>
    </xdr:to>
    <xdr:sp>
      <xdr:nvSpPr>
        <xdr:cNvPr id="426" name="直線コネクタ 425"/>
        <xdr:cNvSpPr/>
      </xdr:nvSpPr>
      <xdr:spPr>
        <a:xfrm>
          <a:off x="13706475" y="6410325"/>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80</xdr:col>
      <xdr:colOff>19050</xdr:colOff>
      <xdr:row>37</xdr:row>
      <xdr:rowOff>133350</xdr:rowOff>
    </xdr:from>
    <xdr:ext cx="409575" cy="257175"/>
    <xdr:sp>
      <xdr:nvSpPr>
        <xdr:cNvPr id="427" name="n_1aveValue【認定こども園・幼稚園・保育所】_x000a_有形固定資産減価償却率"/>
        <xdr:cNvSpPr txBox="1"/>
      </xdr:nvSpPr>
      <xdr:spPr>
        <a:xfrm>
          <a:off x="15259050" y="64770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57.8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37</xdr:row>
      <xdr:rowOff>142875</xdr:rowOff>
    </xdr:from>
    <xdr:ext cx="409575" cy="257175"/>
    <xdr:sp>
      <xdr:nvSpPr>
        <xdr:cNvPr id="428" name="n_2aveValue【認定こども園・幼稚園・保育所】_x000a_有形固定資産減価償却率"/>
        <xdr:cNvSpPr txBox="1"/>
      </xdr:nvSpPr>
      <xdr:spPr>
        <a:xfrm>
          <a:off x="14382750" y="64865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58.4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37</xdr:row>
      <xdr:rowOff>142875</xdr:rowOff>
    </xdr:from>
    <xdr:ext cx="409575" cy="257175"/>
    <xdr:sp>
      <xdr:nvSpPr>
        <xdr:cNvPr id="429" name="n_3aveValue【認定こども園・幼稚園・保育所】_x000a_有形固定資産減価償却率"/>
        <xdr:cNvSpPr txBox="1"/>
      </xdr:nvSpPr>
      <xdr:spPr>
        <a:xfrm>
          <a:off x="13496925" y="64865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58.1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35</xdr:row>
      <xdr:rowOff>142875</xdr:rowOff>
    </xdr:from>
    <xdr:ext cx="409575" cy="257175"/>
    <xdr:sp>
      <xdr:nvSpPr>
        <xdr:cNvPr id="430" name="n_4aveValue【認定こども園・幼稚園・保育所】_x000a_有形固定資産減価償却率"/>
        <xdr:cNvSpPr txBox="1"/>
      </xdr:nvSpPr>
      <xdr:spPr>
        <a:xfrm>
          <a:off x="12611100" y="61436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56.8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35</xdr:row>
      <xdr:rowOff>19050</xdr:rowOff>
    </xdr:from>
    <xdr:ext cx="409575" cy="257175"/>
    <xdr:sp>
      <xdr:nvSpPr>
        <xdr:cNvPr id="431" name="n_1mainValue【認定こども園・幼稚園・保育所】_x000a_有形固定資産減価償却率"/>
        <xdr:cNvSpPr txBox="1"/>
      </xdr:nvSpPr>
      <xdr:spPr>
        <a:xfrm>
          <a:off x="15259050" y="60198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50.4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35</xdr:row>
      <xdr:rowOff>142875</xdr:rowOff>
    </xdr:from>
    <xdr:ext cx="409575" cy="257175"/>
    <xdr:sp>
      <xdr:nvSpPr>
        <xdr:cNvPr id="432" name="n_2mainValue【認定こども園・幼稚園・保育所】_x000a_有形固定資産減価償却率"/>
        <xdr:cNvSpPr txBox="1"/>
      </xdr:nvSpPr>
      <xdr:spPr>
        <a:xfrm>
          <a:off x="14382750" y="61436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57.0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35</xdr:row>
      <xdr:rowOff>133350</xdr:rowOff>
    </xdr:from>
    <xdr:ext cx="409575" cy="257175"/>
    <xdr:sp>
      <xdr:nvSpPr>
        <xdr:cNvPr id="433" name="n_3mainValue【認定こども園・幼稚園・保育所】_x000a_有形固定資産減価償却率"/>
        <xdr:cNvSpPr txBox="1"/>
      </xdr:nvSpPr>
      <xdr:spPr>
        <a:xfrm>
          <a:off x="13496925" y="61341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56.6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fLocksText="0">
      <xdr:nvSpPr>
        <xdr:cNvPr id="434" name="正方形/長方形 433"/>
        <xdr:cNvSpPr/>
      </xdr:nvSpPr>
      <xdr:spPr>
        <a:xfrm>
          <a:off x="18288000" y="419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認定こども園・幼稚園・保育所</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fLocksText="0">
      <xdr:nvSpPr>
        <xdr:cNvPr id="435" name="正方形/長方形 434"/>
        <xdr:cNvSpPr/>
      </xdr:nvSpPr>
      <xdr:spPr>
        <a:xfrm>
          <a:off x="18411825" y="484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fLocksText="0">
      <xdr:nvSpPr>
        <xdr:cNvPr id="436" name="正方形/長方形 435"/>
        <xdr:cNvSpPr/>
      </xdr:nvSpPr>
      <xdr:spPr>
        <a:xfrm>
          <a:off x="18411825" y="505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22/97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fLocksText="0">
      <xdr:nvSpPr>
        <xdr:cNvPr id="437" name="正方形/長方形 436"/>
        <xdr:cNvSpPr/>
      </xdr:nvSpPr>
      <xdr:spPr>
        <a:xfrm>
          <a:off x="19431000" y="484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fLocksText="0">
      <xdr:nvSpPr>
        <xdr:cNvPr id="438" name="正方形/長方形 437"/>
        <xdr:cNvSpPr/>
      </xdr:nvSpPr>
      <xdr:spPr>
        <a:xfrm>
          <a:off x="19431000" y="505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0.092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fLocksText="0">
      <xdr:nvSpPr>
        <xdr:cNvPr id="439" name="正方形/長方形 438"/>
        <xdr:cNvSpPr/>
      </xdr:nvSpPr>
      <xdr:spPr>
        <a:xfrm>
          <a:off x="20574000" y="484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fLocksText="0">
      <xdr:nvSpPr>
        <xdr:cNvPr id="440" name="正方形/長方形 439"/>
        <xdr:cNvSpPr/>
      </xdr:nvSpPr>
      <xdr:spPr>
        <a:xfrm>
          <a:off x="20574000" y="505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0.060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fLocksText="0">
      <xdr:nvSpPr>
        <xdr:cNvPr id="441" name="正方形/長方形 440"/>
        <xdr:cNvSpPr/>
      </xdr:nvSpPr>
      <xdr:spPr>
        <a:xfrm>
          <a:off x="18288000" y="5334000"/>
          <a:ext cx="47244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95</xdr:col>
      <xdr:colOff>152400</xdr:colOff>
      <xdr:row>30</xdr:row>
      <xdr:rowOff>0</xdr:rowOff>
    </xdr:from>
    <xdr:ext cx="352425" cy="228600"/>
    <xdr:sp>
      <xdr:nvSpPr>
        <xdr:cNvPr id="442" name="テキスト ボックス 441"/>
        <xdr:cNvSpPr txBox="1"/>
      </xdr:nvSpPr>
      <xdr:spPr>
        <a:xfrm>
          <a:off x="18249900" y="5143500"/>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sp>
      <xdr:nvSpPr>
        <xdr:cNvPr id="443" name="直線コネクタ 442"/>
        <xdr:cNvSpPr/>
      </xdr:nvSpPr>
      <xdr:spPr>
        <a:xfrm>
          <a:off x="18288000" y="7620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42</xdr:row>
      <xdr:rowOff>38100</xdr:rowOff>
    </xdr:from>
    <xdr:to>
      <xdr:col>120</xdr:col>
      <xdr:colOff>114300</xdr:colOff>
      <xdr:row>42</xdr:row>
      <xdr:rowOff>38100</xdr:rowOff>
    </xdr:to>
    <xdr:sp>
      <xdr:nvSpPr>
        <xdr:cNvPr id="444" name="直線コネクタ 443"/>
        <xdr:cNvSpPr/>
      </xdr:nvSpPr>
      <xdr:spPr>
        <a:xfrm>
          <a:off x="18288000" y="7239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41</xdr:row>
      <xdr:rowOff>66675</xdr:rowOff>
    </xdr:from>
    <xdr:ext cx="466725" cy="257175"/>
    <xdr:sp>
      <xdr:nvSpPr>
        <xdr:cNvPr id="445" name="テキスト ボックス 444"/>
        <xdr:cNvSpPr txBox="1"/>
      </xdr:nvSpPr>
      <xdr:spPr>
        <a:xfrm>
          <a:off x="17811750" y="7096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sp>
      <xdr:nvSpPr>
        <xdr:cNvPr id="446" name="直線コネクタ 445"/>
        <xdr:cNvSpPr/>
      </xdr:nvSpPr>
      <xdr:spPr>
        <a:xfrm>
          <a:off x="18288000" y="6858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39</xdr:row>
      <xdr:rowOff>28575</xdr:rowOff>
    </xdr:from>
    <xdr:ext cx="466725" cy="257175"/>
    <xdr:sp>
      <xdr:nvSpPr>
        <xdr:cNvPr id="447" name="テキスト ボックス 446"/>
        <xdr:cNvSpPr txBox="1"/>
      </xdr:nvSpPr>
      <xdr:spPr>
        <a:xfrm>
          <a:off x="17811750" y="6715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sp>
      <xdr:nvSpPr>
        <xdr:cNvPr id="448" name="直線コネクタ 447"/>
        <xdr:cNvSpPr/>
      </xdr:nvSpPr>
      <xdr:spPr>
        <a:xfrm>
          <a:off x="18288000" y="6477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36</xdr:row>
      <xdr:rowOff>161925</xdr:rowOff>
    </xdr:from>
    <xdr:ext cx="466725" cy="257175"/>
    <xdr:sp>
      <xdr:nvSpPr>
        <xdr:cNvPr id="449" name="テキスト ボックス 448"/>
        <xdr:cNvSpPr txBox="1"/>
      </xdr:nvSpPr>
      <xdr:spPr>
        <a:xfrm>
          <a:off x="17811750" y="6334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sp>
      <xdr:nvSpPr>
        <xdr:cNvPr id="450" name="直線コネクタ 449"/>
        <xdr:cNvSpPr/>
      </xdr:nvSpPr>
      <xdr:spPr>
        <a:xfrm>
          <a:off x="18288000" y="6096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34</xdr:row>
      <xdr:rowOff>123825</xdr:rowOff>
    </xdr:from>
    <xdr:ext cx="466725" cy="257175"/>
    <xdr:sp>
      <xdr:nvSpPr>
        <xdr:cNvPr id="451" name="テキスト ボックス 450"/>
        <xdr:cNvSpPr txBox="1"/>
      </xdr:nvSpPr>
      <xdr:spPr>
        <a:xfrm>
          <a:off x="17811750" y="5953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0.300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sp>
      <xdr:nvSpPr>
        <xdr:cNvPr id="452" name="直線コネクタ 451"/>
        <xdr:cNvSpPr/>
      </xdr:nvSpPr>
      <xdr:spPr>
        <a:xfrm>
          <a:off x="18288000" y="5715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32</xdr:row>
      <xdr:rowOff>85725</xdr:rowOff>
    </xdr:from>
    <xdr:ext cx="466725" cy="257175"/>
    <xdr:sp>
      <xdr:nvSpPr>
        <xdr:cNvPr id="453" name="テキスト ボックス 452"/>
        <xdr:cNvSpPr txBox="1"/>
      </xdr:nvSpPr>
      <xdr:spPr>
        <a:xfrm>
          <a:off x="17811750" y="5572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sp>
      <xdr:nvSpPr>
        <xdr:cNvPr id="454" name="直線コネクタ 453"/>
        <xdr:cNvSpPr/>
      </xdr:nvSpPr>
      <xdr:spPr>
        <a:xfrm>
          <a:off x="18288000" y="5334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30</xdr:row>
      <xdr:rowOff>47625</xdr:rowOff>
    </xdr:from>
    <xdr:ext cx="466725" cy="257175"/>
    <xdr:sp>
      <xdr:nvSpPr>
        <xdr:cNvPr id="455" name="テキスト ボックス 454"/>
        <xdr:cNvSpPr txBox="1"/>
      </xdr:nvSpPr>
      <xdr:spPr>
        <a:xfrm>
          <a:off x="17811750" y="5191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0.500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fLocksText="0">
      <xdr:nvSpPr>
        <xdr:cNvPr id="456" name="【認定こども園・幼稚園・保育所】_x000a_一人当たり面積グラフ枠"/>
        <xdr:cNvSpPr/>
      </xdr:nvSpPr>
      <xdr:spPr>
        <a:xfrm>
          <a:off x="18288000" y="5334000"/>
          <a:ext cx="47244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sp>
      <xdr:nvSpPr>
        <xdr:cNvPr id="457" name="直線コネクタ 456"/>
        <xdr:cNvSpPr/>
      </xdr:nvSpPr>
      <xdr:spPr>
        <a:xfrm flipV="1">
          <a:off x="22164675" y="5895975"/>
          <a:ext cx="0" cy="13239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42</xdr:row>
      <xdr:rowOff>28575</xdr:rowOff>
    </xdr:from>
    <xdr:ext cx="466725" cy="257175"/>
    <xdr:sp>
      <xdr:nvSpPr>
        <xdr:cNvPr id="458" name="【認定こども園・幼稚園・保育所】_x000a_一人当たり面積最小値テキスト"/>
        <xdr:cNvSpPr txBox="1"/>
      </xdr:nvSpPr>
      <xdr:spPr>
        <a:xfrm>
          <a:off x="22193250" y="72294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0.004</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sp>
      <xdr:nvSpPr>
        <xdr:cNvPr id="459" name="直線コネクタ 458"/>
        <xdr:cNvSpPr/>
      </xdr:nvSpPr>
      <xdr:spPr>
        <a:xfrm>
          <a:off x="22069425" y="72199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33</xdr:row>
      <xdr:rowOff>19050</xdr:rowOff>
    </xdr:from>
    <xdr:ext cx="466725" cy="257175"/>
    <xdr:sp>
      <xdr:nvSpPr>
        <xdr:cNvPr id="460" name="【認定こども園・幼稚園・保育所】_x000a_一人当たり面積最大値テキスト"/>
        <xdr:cNvSpPr txBox="1"/>
      </xdr:nvSpPr>
      <xdr:spPr>
        <a:xfrm>
          <a:off x="22193250" y="56769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0.352</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sp>
      <xdr:nvSpPr>
        <xdr:cNvPr id="461" name="直線コネクタ 460"/>
        <xdr:cNvSpPr/>
      </xdr:nvSpPr>
      <xdr:spPr>
        <a:xfrm>
          <a:off x="22069425" y="58959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39</xdr:row>
      <xdr:rowOff>133350</xdr:rowOff>
    </xdr:from>
    <xdr:ext cx="466725" cy="257175"/>
    <xdr:sp>
      <xdr:nvSpPr>
        <xdr:cNvPr id="462" name="【認定こども園・幼稚園・保育所】_x000a_一人当たり面積平均値テキスト"/>
        <xdr:cNvSpPr txBox="1"/>
      </xdr:nvSpPr>
      <xdr:spPr>
        <a:xfrm>
          <a:off x="22193250" y="6819900"/>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0.092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fLocksText="0">
      <xdr:nvSpPr>
        <xdr:cNvPr id="463" name="フローチャート: 判断 462"/>
        <xdr:cNvSpPr/>
      </xdr:nvSpPr>
      <xdr:spPr>
        <a:xfrm>
          <a:off x="22107525" y="68389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fLocksText="0">
      <xdr:nvSpPr>
        <xdr:cNvPr id="464" name="フローチャート: 判断 463"/>
        <xdr:cNvSpPr/>
      </xdr:nvSpPr>
      <xdr:spPr>
        <a:xfrm>
          <a:off x="21269325" y="68484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fLocksText="0">
      <xdr:nvSpPr>
        <xdr:cNvPr id="465" name="フローチャート: 判断 464"/>
        <xdr:cNvSpPr/>
      </xdr:nvSpPr>
      <xdr:spPr>
        <a:xfrm>
          <a:off x="20383500" y="68484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fLocksText="0">
      <xdr:nvSpPr>
        <xdr:cNvPr id="466" name="フローチャート: 判断 465"/>
        <xdr:cNvSpPr/>
      </xdr:nvSpPr>
      <xdr:spPr>
        <a:xfrm>
          <a:off x="19497675" y="68580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fLocksText="0">
      <xdr:nvSpPr>
        <xdr:cNvPr id="467" name="フローチャート: 判断 466"/>
        <xdr:cNvSpPr/>
      </xdr:nvSpPr>
      <xdr:spPr>
        <a:xfrm>
          <a:off x="18602325" y="68580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115</xdr:col>
      <xdr:colOff>57150</xdr:colOff>
      <xdr:row>44</xdr:row>
      <xdr:rowOff>76200</xdr:rowOff>
    </xdr:from>
    <xdr:ext cx="762000" cy="257175"/>
    <xdr:sp>
      <xdr:nvSpPr>
        <xdr:cNvPr id="468" name="テキスト ボックス 467"/>
        <xdr:cNvSpPr txBox="1"/>
      </xdr:nvSpPr>
      <xdr:spPr>
        <a:xfrm>
          <a:off x="21964650"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44</xdr:row>
      <xdr:rowOff>76200</xdr:rowOff>
    </xdr:from>
    <xdr:ext cx="762000" cy="257175"/>
    <xdr:sp>
      <xdr:nvSpPr>
        <xdr:cNvPr id="469" name="テキスト ボックス 468"/>
        <xdr:cNvSpPr txBox="1"/>
      </xdr:nvSpPr>
      <xdr:spPr>
        <a:xfrm>
          <a:off x="21126450"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44</xdr:row>
      <xdr:rowOff>76200</xdr:rowOff>
    </xdr:from>
    <xdr:ext cx="762000" cy="257175"/>
    <xdr:sp>
      <xdr:nvSpPr>
        <xdr:cNvPr id="470" name="テキスト ボックス 469"/>
        <xdr:cNvSpPr txBox="1"/>
      </xdr:nvSpPr>
      <xdr:spPr>
        <a:xfrm>
          <a:off x="20240625"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76200</xdr:rowOff>
    </xdr:from>
    <xdr:ext cx="762000" cy="257175"/>
    <xdr:sp>
      <xdr:nvSpPr>
        <xdr:cNvPr id="471" name="テキスト ボックス 470"/>
        <xdr:cNvSpPr txBox="1"/>
      </xdr:nvSpPr>
      <xdr:spPr>
        <a:xfrm>
          <a:off x="19354800"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44</xdr:row>
      <xdr:rowOff>76200</xdr:rowOff>
    </xdr:from>
    <xdr:ext cx="762000" cy="257175"/>
    <xdr:sp>
      <xdr:nvSpPr>
        <xdr:cNvPr id="472" name="テキスト ボックス 471"/>
        <xdr:cNvSpPr txBox="1"/>
      </xdr:nvSpPr>
      <xdr:spPr>
        <a:xfrm>
          <a:off x="18459450"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fLocksText="0">
      <xdr:nvSpPr>
        <xdr:cNvPr id="473" name="楕円 472"/>
        <xdr:cNvSpPr/>
      </xdr:nvSpPr>
      <xdr:spPr>
        <a:xfrm>
          <a:off x="22107525" y="66579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116</xdr:col>
      <xdr:colOff>95250</xdr:colOff>
      <xdr:row>37</xdr:row>
      <xdr:rowOff>171450</xdr:rowOff>
    </xdr:from>
    <xdr:ext cx="466725" cy="257175"/>
    <xdr:sp>
      <xdr:nvSpPr>
        <xdr:cNvPr id="474" name="【認定こども園・幼稚園・保育所】_x000a_一人当たり面積該当値テキスト"/>
        <xdr:cNvSpPr txBox="1"/>
      </xdr:nvSpPr>
      <xdr:spPr>
        <a:xfrm>
          <a:off x="22193250" y="65151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0.138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113030</xdr:rowOff>
    </xdr:from>
    <xdr:to>
      <xdr:col>112</xdr:col>
      <xdr:colOff>38100</xdr:colOff>
      <xdr:row>39</xdr:row>
      <xdr:rowOff>43180</xdr:rowOff>
    </xdr:to>
    <xdr:sp fLocksText="0">
      <xdr:nvSpPr>
        <xdr:cNvPr id="475" name="楕円 474"/>
        <xdr:cNvSpPr/>
      </xdr:nvSpPr>
      <xdr:spPr>
        <a:xfrm>
          <a:off x="21269325" y="66294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111</xdr:col>
      <xdr:colOff>177800</xdr:colOff>
      <xdr:row>38</xdr:row>
      <xdr:rowOff>163830</xdr:rowOff>
    </xdr:from>
    <xdr:to>
      <xdr:col>116</xdr:col>
      <xdr:colOff>63500</xdr:colOff>
      <xdr:row>39</xdr:row>
      <xdr:rowOff>26670</xdr:rowOff>
    </xdr:to>
    <xdr:sp>
      <xdr:nvSpPr>
        <xdr:cNvPr id="476" name="直線コネクタ 475"/>
        <xdr:cNvSpPr/>
      </xdr:nvSpPr>
      <xdr:spPr>
        <a:xfrm>
          <a:off x="21326475" y="6677025"/>
          <a:ext cx="838200"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37</xdr:row>
      <xdr:rowOff>166370</xdr:rowOff>
    </xdr:from>
    <xdr:to>
      <xdr:col>107</xdr:col>
      <xdr:colOff>101600</xdr:colOff>
      <xdr:row>38</xdr:row>
      <xdr:rowOff>96520</xdr:rowOff>
    </xdr:to>
    <xdr:sp fLocksText="0">
      <xdr:nvSpPr>
        <xdr:cNvPr id="477" name="楕円 476"/>
        <xdr:cNvSpPr/>
      </xdr:nvSpPr>
      <xdr:spPr>
        <a:xfrm>
          <a:off x="20383500" y="65055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107</xdr:col>
      <xdr:colOff>50800</xdr:colOff>
      <xdr:row>38</xdr:row>
      <xdr:rowOff>45720</xdr:rowOff>
    </xdr:from>
    <xdr:to>
      <xdr:col>111</xdr:col>
      <xdr:colOff>177800</xdr:colOff>
      <xdr:row>38</xdr:row>
      <xdr:rowOff>163830</xdr:rowOff>
    </xdr:to>
    <xdr:sp>
      <xdr:nvSpPr>
        <xdr:cNvPr id="478" name="直線コネクタ 477"/>
        <xdr:cNvSpPr/>
      </xdr:nvSpPr>
      <xdr:spPr>
        <a:xfrm>
          <a:off x="20431125" y="6562725"/>
          <a:ext cx="885825" cy="1143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37</xdr:row>
      <xdr:rowOff>170180</xdr:rowOff>
    </xdr:from>
    <xdr:to>
      <xdr:col>102</xdr:col>
      <xdr:colOff>165100</xdr:colOff>
      <xdr:row>38</xdr:row>
      <xdr:rowOff>100330</xdr:rowOff>
    </xdr:to>
    <xdr:sp fLocksText="0">
      <xdr:nvSpPr>
        <xdr:cNvPr id="479" name="楕円 478"/>
        <xdr:cNvSpPr/>
      </xdr:nvSpPr>
      <xdr:spPr>
        <a:xfrm>
          <a:off x="19497675" y="65151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102</xdr:col>
      <xdr:colOff>114300</xdr:colOff>
      <xdr:row>38</xdr:row>
      <xdr:rowOff>45720</xdr:rowOff>
    </xdr:from>
    <xdr:to>
      <xdr:col>107</xdr:col>
      <xdr:colOff>50800</xdr:colOff>
      <xdr:row>38</xdr:row>
      <xdr:rowOff>49530</xdr:rowOff>
    </xdr:to>
    <xdr:sp>
      <xdr:nvSpPr>
        <xdr:cNvPr id="480" name="直線コネクタ 479"/>
        <xdr:cNvSpPr/>
      </xdr:nvSpPr>
      <xdr:spPr>
        <a:xfrm flipV="1">
          <a:off x="19545300" y="656272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110</xdr:col>
      <xdr:colOff>114300</xdr:colOff>
      <xdr:row>40</xdr:row>
      <xdr:rowOff>76200</xdr:rowOff>
    </xdr:from>
    <xdr:ext cx="466725" cy="257175"/>
    <xdr:sp>
      <xdr:nvSpPr>
        <xdr:cNvPr id="481" name="n_1aveValue【認定こども園・幼稚園・保育所】_x000a_一人当たり面積"/>
        <xdr:cNvSpPr txBox="1"/>
      </xdr:nvSpPr>
      <xdr:spPr>
        <a:xfrm>
          <a:off x="21069300" y="69342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0.090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40</xdr:row>
      <xdr:rowOff>85725</xdr:rowOff>
    </xdr:from>
    <xdr:ext cx="466725" cy="257175"/>
    <xdr:sp>
      <xdr:nvSpPr>
        <xdr:cNvPr id="482" name="n_2aveValue【認定こども園・幼稚園・保育所】_x000a_一人当たり面積"/>
        <xdr:cNvSpPr txBox="1"/>
      </xdr:nvSpPr>
      <xdr:spPr>
        <a:xfrm>
          <a:off x="20193000" y="69437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0.088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40</xdr:row>
      <xdr:rowOff>95250</xdr:rowOff>
    </xdr:from>
    <xdr:ext cx="466725" cy="257175"/>
    <xdr:sp>
      <xdr:nvSpPr>
        <xdr:cNvPr id="483" name="n_3aveValue【認定こども園・幼稚園・保育所】_x000a_一人当たり面積"/>
        <xdr:cNvSpPr txBox="1"/>
      </xdr:nvSpPr>
      <xdr:spPr>
        <a:xfrm>
          <a:off x="19307175" y="69532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0.087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38</xdr:row>
      <xdr:rowOff>123825</xdr:rowOff>
    </xdr:from>
    <xdr:ext cx="466725" cy="257175"/>
    <xdr:sp>
      <xdr:nvSpPr>
        <xdr:cNvPr id="484" name="n_4aveValue【認定こども園・幼稚園・保育所】_x000a_一人当たり面積"/>
        <xdr:cNvSpPr txBox="1"/>
      </xdr:nvSpPr>
      <xdr:spPr>
        <a:xfrm>
          <a:off x="18421350" y="66389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0.086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37</xdr:row>
      <xdr:rowOff>57150</xdr:rowOff>
    </xdr:from>
    <xdr:ext cx="466725" cy="257175"/>
    <xdr:sp>
      <xdr:nvSpPr>
        <xdr:cNvPr id="485" name="n_1mainValue【認定こども園・幼稚園・保育所】_x000a_一人当たり面積"/>
        <xdr:cNvSpPr txBox="1"/>
      </xdr:nvSpPr>
      <xdr:spPr>
        <a:xfrm>
          <a:off x="21069300" y="64008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0.147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36</xdr:row>
      <xdr:rowOff>114300</xdr:rowOff>
    </xdr:from>
    <xdr:ext cx="466725" cy="257175"/>
    <xdr:sp>
      <xdr:nvSpPr>
        <xdr:cNvPr id="486" name="n_2mainValue【認定こども園・幼稚園・保育所】_x000a_一人当たり面積"/>
        <xdr:cNvSpPr txBox="1"/>
      </xdr:nvSpPr>
      <xdr:spPr>
        <a:xfrm>
          <a:off x="20193000" y="62865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0.178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36</xdr:row>
      <xdr:rowOff>114300</xdr:rowOff>
    </xdr:from>
    <xdr:ext cx="466725" cy="257175"/>
    <xdr:sp>
      <xdr:nvSpPr>
        <xdr:cNvPr id="487" name="n_3mainValue【認定こども園・幼稚園・保育所】_x000a_一人当たり面積"/>
        <xdr:cNvSpPr txBox="1"/>
      </xdr:nvSpPr>
      <xdr:spPr>
        <a:xfrm>
          <a:off x="19307175" y="62865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0.177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fLocksText="0">
      <xdr:nvSpPr>
        <xdr:cNvPr id="488" name="正方形/長方形 487"/>
        <xdr:cNvSpPr/>
      </xdr:nvSpPr>
      <xdr:spPr>
        <a:xfrm>
          <a:off x="12449175" y="800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学校施設</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fLocksText="0">
      <xdr:nvSpPr>
        <xdr:cNvPr id="489" name="正方形/長方形 488"/>
        <xdr:cNvSpPr/>
      </xdr:nvSpPr>
      <xdr:spPr>
        <a:xfrm>
          <a:off x="12573000" y="865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fLocksText="0">
      <xdr:nvSpPr>
        <xdr:cNvPr id="490" name="正方形/長方形 489"/>
        <xdr:cNvSpPr/>
      </xdr:nvSpPr>
      <xdr:spPr>
        <a:xfrm>
          <a:off x="12573000" y="886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25/103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fLocksText="0">
      <xdr:nvSpPr>
        <xdr:cNvPr id="491" name="正方形/長方形 490"/>
        <xdr:cNvSpPr/>
      </xdr:nvSpPr>
      <xdr:spPr>
        <a:xfrm>
          <a:off x="13592175" y="865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fLocksText="0">
      <xdr:nvSpPr>
        <xdr:cNvPr id="492" name="正方形/長方形 491"/>
        <xdr:cNvSpPr/>
      </xdr:nvSpPr>
      <xdr:spPr>
        <a:xfrm>
          <a:off x="13592175" y="886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64.5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fLocksText="0">
      <xdr:nvSpPr>
        <xdr:cNvPr id="493" name="正方形/長方形 492"/>
        <xdr:cNvSpPr/>
      </xdr:nvSpPr>
      <xdr:spPr>
        <a:xfrm>
          <a:off x="14735175" y="865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fLocksText="0">
      <xdr:nvSpPr>
        <xdr:cNvPr id="494" name="正方形/長方形 493"/>
        <xdr:cNvSpPr/>
      </xdr:nvSpPr>
      <xdr:spPr>
        <a:xfrm>
          <a:off x="14735175" y="886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70.7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fLocksText="0">
      <xdr:nvSpPr>
        <xdr:cNvPr id="495" name="正方形/長方形 494"/>
        <xdr:cNvSpPr/>
      </xdr:nvSpPr>
      <xdr:spPr>
        <a:xfrm>
          <a:off x="12449175" y="9144000"/>
          <a:ext cx="47244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19050</xdr:colOff>
      <xdr:row>52</xdr:row>
      <xdr:rowOff>38100</xdr:rowOff>
    </xdr:from>
    <xdr:ext cx="295275" cy="228600"/>
    <xdr:sp>
      <xdr:nvSpPr>
        <xdr:cNvPr id="496" name="テキスト ボックス 495"/>
        <xdr:cNvSpPr txBox="1"/>
      </xdr:nvSpPr>
      <xdr:spPr>
        <a:xfrm>
          <a:off x="12401550" y="8953500"/>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sp>
      <xdr:nvSpPr>
        <xdr:cNvPr id="497" name="直線コネクタ 496"/>
        <xdr:cNvSpPr/>
      </xdr:nvSpPr>
      <xdr:spPr>
        <a:xfrm>
          <a:off x="12449175" y="11430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161925</xdr:colOff>
      <xdr:row>65</xdr:row>
      <xdr:rowOff>142875</xdr:rowOff>
    </xdr:from>
    <xdr:ext cx="466725" cy="257175"/>
    <xdr:sp>
      <xdr:nvSpPr>
        <xdr:cNvPr id="498" name="テキスト ボックス 497"/>
        <xdr:cNvSpPr txBox="1"/>
      </xdr:nvSpPr>
      <xdr:spPr>
        <a:xfrm>
          <a:off x="11972925" y="11287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sp>
      <xdr:nvSpPr>
        <xdr:cNvPr id="499" name="直線コネクタ 498"/>
        <xdr:cNvSpPr/>
      </xdr:nvSpPr>
      <xdr:spPr>
        <a:xfrm>
          <a:off x="12449175" y="11049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161925</xdr:colOff>
      <xdr:row>63</xdr:row>
      <xdr:rowOff>104775</xdr:rowOff>
    </xdr:from>
    <xdr:ext cx="466725" cy="257175"/>
    <xdr:sp>
      <xdr:nvSpPr>
        <xdr:cNvPr id="500" name="テキスト ボックス 499"/>
        <xdr:cNvSpPr txBox="1"/>
      </xdr:nvSpPr>
      <xdr:spPr>
        <a:xfrm>
          <a:off x="11972925" y="10906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sp>
      <xdr:nvSpPr>
        <xdr:cNvPr id="501" name="直線コネクタ 500"/>
        <xdr:cNvSpPr/>
      </xdr:nvSpPr>
      <xdr:spPr>
        <a:xfrm>
          <a:off x="12449175" y="10668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61</xdr:row>
      <xdr:rowOff>66675</xdr:rowOff>
    </xdr:from>
    <xdr:ext cx="400050" cy="257175"/>
    <xdr:sp>
      <xdr:nvSpPr>
        <xdr:cNvPr id="502" name="テキスト ボックス 501"/>
        <xdr:cNvSpPr txBox="1"/>
      </xdr:nvSpPr>
      <xdr:spPr>
        <a:xfrm>
          <a:off x="12039600" y="10525125"/>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sp>
      <xdr:nvSpPr>
        <xdr:cNvPr id="503" name="直線コネクタ 502"/>
        <xdr:cNvSpPr/>
      </xdr:nvSpPr>
      <xdr:spPr>
        <a:xfrm>
          <a:off x="12449175" y="10287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59</xdr:row>
      <xdr:rowOff>28575</xdr:rowOff>
    </xdr:from>
    <xdr:ext cx="400050" cy="257175"/>
    <xdr:sp>
      <xdr:nvSpPr>
        <xdr:cNvPr id="504" name="テキスト ボックス 503"/>
        <xdr:cNvSpPr txBox="1"/>
      </xdr:nvSpPr>
      <xdr:spPr>
        <a:xfrm>
          <a:off x="12039600" y="10144125"/>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sp>
      <xdr:nvSpPr>
        <xdr:cNvPr id="505" name="直線コネクタ 504"/>
        <xdr:cNvSpPr/>
      </xdr:nvSpPr>
      <xdr:spPr>
        <a:xfrm>
          <a:off x="12449175" y="9906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56</xdr:row>
      <xdr:rowOff>161925</xdr:rowOff>
    </xdr:from>
    <xdr:ext cx="400050" cy="257175"/>
    <xdr:sp>
      <xdr:nvSpPr>
        <xdr:cNvPr id="506" name="テキスト ボックス 505"/>
        <xdr:cNvSpPr txBox="1"/>
      </xdr:nvSpPr>
      <xdr:spPr>
        <a:xfrm>
          <a:off x="12039600" y="9763125"/>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sp>
      <xdr:nvSpPr>
        <xdr:cNvPr id="507" name="直線コネクタ 506"/>
        <xdr:cNvSpPr/>
      </xdr:nvSpPr>
      <xdr:spPr>
        <a:xfrm>
          <a:off x="12449175" y="9525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54</xdr:row>
      <xdr:rowOff>123825</xdr:rowOff>
    </xdr:from>
    <xdr:ext cx="400050" cy="257175"/>
    <xdr:sp>
      <xdr:nvSpPr>
        <xdr:cNvPr id="508" name="テキスト ボックス 507"/>
        <xdr:cNvSpPr txBox="1"/>
      </xdr:nvSpPr>
      <xdr:spPr>
        <a:xfrm>
          <a:off x="12039600" y="9382125"/>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sp>
      <xdr:nvSpPr>
        <xdr:cNvPr id="509" name="直線コネクタ 508"/>
        <xdr:cNvSpPr/>
      </xdr:nvSpPr>
      <xdr:spPr>
        <a:xfrm>
          <a:off x="12449175" y="9144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104775</xdr:colOff>
      <xdr:row>52</xdr:row>
      <xdr:rowOff>85725</xdr:rowOff>
    </xdr:from>
    <xdr:ext cx="342900" cy="257175"/>
    <xdr:sp>
      <xdr:nvSpPr>
        <xdr:cNvPr id="510" name="テキスト ボックス 509"/>
        <xdr:cNvSpPr txBox="1"/>
      </xdr:nvSpPr>
      <xdr:spPr>
        <a:xfrm>
          <a:off x="12106275" y="9001125"/>
          <a:ext cx="3429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fLocksText="0">
      <xdr:nvSpPr>
        <xdr:cNvPr id="511" name="【学校施設】_x000a_有形固定資産減価償却率グラフ枠"/>
        <xdr:cNvSpPr/>
      </xdr:nvSpPr>
      <xdr:spPr>
        <a:xfrm>
          <a:off x="12449175" y="9144000"/>
          <a:ext cx="47244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sp>
      <xdr:nvSpPr>
        <xdr:cNvPr id="512" name="直線コネクタ 511"/>
        <xdr:cNvSpPr/>
      </xdr:nvSpPr>
      <xdr:spPr>
        <a:xfrm flipV="1">
          <a:off x="16316325" y="9782175"/>
          <a:ext cx="0" cy="11049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63</xdr:row>
      <xdr:rowOff>85725</xdr:rowOff>
    </xdr:from>
    <xdr:ext cx="409575" cy="257175"/>
    <xdr:sp>
      <xdr:nvSpPr>
        <xdr:cNvPr id="513" name="【学校施設】_x000a_有形固定資産減価償却率最小値テキスト"/>
        <xdr:cNvSpPr txBox="1"/>
      </xdr:nvSpPr>
      <xdr:spPr>
        <a:xfrm>
          <a:off x="16354425" y="1088707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91.1</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sp>
      <xdr:nvSpPr>
        <xdr:cNvPr id="514" name="直線コネクタ 513"/>
        <xdr:cNvSpPr/>
      </xdr:nvSpPr>
      <xdr:spPr>
        <a:xfrm>
          <a:off x="16230600" y="108775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55</xdr:row>
      <xdr:rowOff>123825</xdr:rowOff>
    </xdr:from>
    <xdr:ext cx="409575" cy="257175"/>
    <xdr:sp>
      <xdr:nvSpPr>
        <xdr:cNvPr id="515" name="【学校施設】_x000a_有形固定資産減価償却率最大値テキスト"/>
        <xdr:cNvSpPr txBox="1"/>
      </xdr:nvSpPr>
      <xdr:spPr>
        <a:xfrm>
          <a:off x="16354425" y="955357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33.3</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sp>
      <xdr:nvSpPr>
        <xdr:cNvPr id="516" name="直線コネクタ 515"/>
        <xdr:cNvSpPr/>
      </xdr:nvSpPr>
      <xdr:spPr>
        <a:xfrm>
          <a:off x="16230600" y="97821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60</xdr:row>
      <xdr:rowOff>38100</xdr:rowOff>
    </xdr:from>
    <xdr:ext cx="409575" cy="257175"/>
    <xdr:sp>
      <xdr:nvSpPr>
        <xdr:cNvPr id="517" name="【学校施設】_x000a_有形固定資産減価償却率平均値テキスト"/>
        <xdr:cNvSpPr txBox="1"/>
      </xdr:nvSpPr>
      <xdr:spPr>
        <a:xfrm>
          <a:off x="16354425" y="10325100"/>
          <a:ext cx="40957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66.0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fLocksText="0">
      <xdr:nvSpPr>
        <xdr:cNvPr id="518" name="フローチャート: 判断 517"/>
        <xdr:cNvSpPr/>
      </xdr:nvSpPr>
      <xdr:spPr>
        <a:xfrm>
          <a:off x="16268700" y="103536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fLocksText="0">
      <xdr:nvSpPr>
        <xdr:cNvPr id="519" name="フローチャート: 判断 518"/>
        <xdr:cNvSpPr/>
      </xdr:nvSpPr>
      <xdr:spPr>
        <a:xfrm>
          <a:off x="15430500" y="103346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fLocksText="0">
      <xdr:nvSpPr>
        <xdr:cNvPr id="520" name="フローチャート: 判断 519"/>
        <xdr:cNvSpPr/>
      </xdr:nvSpPr>
      <xdr:spPr>
        <a:xfrm>
          <a:off x="14544675" y="103251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fLocksText="0">
      <xdr:nvSpPr>
        <xdr:cNvPr id="521" name="フローチャート: 判断 520"/>
        <xdr:cNvSpPr/>
      </xdr:nvSpPr>
      <xdr:spPr>
        <a:xfrm>
          <a:off x="13649325" y="103155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fLocksText="0">
      <xdr:nvSpPr>
        <xdr:cNvPr id="522" name="フローチャート: 判断 521"/>
        <xdr:cNvSpPr/>
      </xdr:nvSpPr>
      <xdr:spPr>
        <a:xfrm>
          <a:off x="12763500" y="103155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84</xdr:col>
      <xdr:colOff>123825</xdr:colOff>
      <xdr:row>66</xdr:row>
      <xdr:rowOff>114300</xdr:rowOff>
    </xdr:from>
    <xdr:ext cx="762000" cy="257175"/>
    <xdr:sp>
      <xdr:nvSpPr>
        <xdr:cNvPr id="523" name="テキスト ボックス 522"/>
        <xdr:cNvSpPr txBox="1"/>
      </xdr:nvSpPr>
      <xdr:spPr>
        <a:xfrm>
          <a:off x="16125825"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66</xdr:row>
      <xdr:rowOff>114300</xdr:rowOff>
    </xdr:from>
    <xdr:ext cx="762000" cy="257175"/>
    <xdr:sp>
      <xdr:nvSpPr>
        <xdr:cNvPr id="524" name="テキスト ボックス 523"/>
        <xdr:cNvSpPr txBox="1"/>
      </xdr:nvSpPr>
      <xdr:spPr>
        <a:xfrm>
          <a:off x="15287625"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114300</xdr:rowOff>
    </xdr:from>
    <xdr:ext cx="762000" cy="257175"/>
    <xdr:sp>
      <xdr:nvSpPr>
        <xdr:cNvPr id="525" name="テキスト ボックス 524"/>
        <xdr:cNvSpPr txBox="1"/>
      </xdr:nvSpPr>
      <xdr:spPr>
        <a:xfrm>
          <a:off x="14401800"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66</xdr:row>
      <xdr:rowOff>114300</xdr:rowOff>
    </xdr:from>
    <xdr:ext cx="762000" cy="257175"/>
    <xdr:sp>
      <xdr:nvSpPr>
        <xdr:cNvPr id="526" name="テキスト ボックス 525"/>
        <xdr:cNvSpPr txBox="1"/>
      </xdr:nvSpPr>
      <xdr:spPr>
        <a:xfrm>
          <a:off x="13506450"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66</xdr:row>
      <xdr:rowOff>114300</xdr:rowOff>
    </xdr:from>
    <xdr:ext cx="762000" cy="257175"/>
    <xdr:sp>
      <xdr:nvSpPr>
        <xdr:cNvPr id="527" name="テキスト ボックス 526"/>
        <xdr:cNvSpPr txBox="1"/>
      </xdr:nvSpPr>
      <xdr:spPr>
        <a:xfrm>
          <a:off x="12620625"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103505</xdr:rowOff>
    </xdr:from>
    <xdr:to>
      <xdr:col>85</xdr:col>
      <xdr:colOff>177800</xdr:colOff>
      <xdr:row>60</xdr:row>
      <xdr:rowOff>33655</xdr:rowOff>
    </xdr:to>
    <xdr:sp fLocksText="0">
      <xdr:nvSpPr>
        <xdr:cNvPr id="528" name="楕円 527"/>
        <xdr:cNvSpPr/>
      </xdr:nvSpPr>
      <xdr:spPr>
        <a:xfrm>
          <a:off x="16268700" y="102203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85</xdr:col>
      <xdr:colOff>161925</xdr:colOff>
      <xdr:row>58</xdr:row>
      <xdr:rowOff>123825</xdr:rowOff>
    </xdr:from>
    <xdr:ext cx="409575" cy="257175"/>
    <xdr:sp>
      <xdr:nvSpPr>
        <xdr:cNvPr id="529" name="【学校施設】_x000a_有形固定資産減価償却率該当値テキスト"/>
        <xdr:cNvSpPr txBox="1"/>
      </xdr:nvSpPr>
      <xdr:spPr>
        <a:xfrm>
          <a:off x="16354425" y="100679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59.1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76835</xdr:rowOff>
    </xdr:from>
    <xdr:to>
      <xdr:col>81</xdr:col>
      <xdr:colOff>101600</xdr:colOff>
      <xdr:row>60</xdr:row>
      <xdr:rowOff>6985</xdr:rowOff>
    </xdr:to>
    <xdr:sp fLocksText="0">
      <xdr:nvSpPr>
        <xdr:cNvPr id="530" name="楕円 529"/>
        <xdr:cNvSpPr/>
      </xdr:nvSpPr>
      <xdr:spPr>
        <a:xfrm>
          <a:off x="15430500" y="101917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81</xdr:col>
      <xdr:colOff>50800</xdr:colOff>
      <xdr:row>59</xdr:row>
      <xdr:rowOff>127635</xdr:rowOff>
    </xdr:from>
    <xdr:to>
      <xdr:col>85</xdr:col>
      <xdr:colOff>127000</xdr:colOff>
      <xdr:row>59</xdr:row>
      <xdr:rowOff>154305</xdr:rowOff>
    </xdr:to>
    <xdr:sp>
      <xdr:nvSpPr>
        <xdr:cNvPr id="531" name="直線コネクタ 530"/>
        <xdr:cNvSpPr/>
      </xdr:nvSpPr>
      <xdr:spPr>
        <a:xfrm>
          <a:off x="15478125" y="10239375"/>
          <a:ext cx="838200"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59</xdr:row>
      <xdr:rowOff>63500</xdr:rowOff>
    </xdr:from>
    <xdr:to>
      <xdr:col>76</xdr:col>
      <xdr:colOff>165100</xdr:colOff>
      <xdr:row>59</xdr:row>
      <xdr:rowOff>165100</xdr:rowOff>
    </xdr:to>
    <xdr:sp fLocksText="0">
      <xdr:nvSpPr>
        <xdr:cNvPr id="532" name="楕円 531"/>
        <xdr:cNvSpPr/>
      </xdr:nvSpPr>
      <xdr:spPr>
        <a:xfrm>
          <a:off x="14544675" y="101822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114300</xdr:colOff>
      <xdr:row>59</xdr:row>
      <xdr:rowOff>114300</xdr:rowOff>
    </xdr:from>
    <xdr:to>
      <xdr:col>81</xdr:col>
      <xdr:colOff>50800</xdr:colOff>
      <xdr:row>59</xdr:row>
      <xdr:rowOff>127635</xdr:rowOff>
    </xdr:to>
    <xdr:sp>
      <xdr:nvSpPr>
        <xdr:cNvPr id="533" name="直線コネクタ 532"/>
        <xdr:cNvSpPr/>
      </xdr:nvSpPr>
      <xdr:spPr>
        <a:xfrm>
          <a:off x="14592300" y="1022985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59</xdr:row>
      <xdr:rowOff>25400</xdr:rowOff>
    </xdr:from>
    <xdr:to>
      <xdr:col>72</xdr:col>
      <xdr:colOff>38100</xdr:colOff>
      <xdr:row>59</xdr:row>
      <xdr:rowOff>127000</xdr:rowOff>
    </xdr:to>
    <xdr:sp fLocksText="0">
      <xdr:nvSpPr>
        <xdr:cNvPr id="534" name="楕円 533"/>
        <xdr:cNvSpPr/>
      </xdr:nvSpPr>
      <xdr:spPr>
        <a:xfrm>
          <a:off x="13649325" y="101441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71</xdr:col>
      <xdr:colOff>177800</xdr:colOff>
      <xdr:row>59</xdr:row>
      <xdr:rowOff>76200</xdr:rowOff>
    </xdr:from>
    <xdr:to>
      <xdr:col>76</xdr:col>
      <xdr:colOff>114300</xdr:colOff>
      <xdr:row>59</xdr:row>
      <xdr:rowOff>114300</xdr:rowOff>
    </xdr:to>
    <xdr:sp>
      <xdr:nvSpPr>
        <xdr:cNvPr id="535" name="直線コネクタ 534"/>
        <xdr:cNvSpPr/>
      </xdr:nvSpPr>
      <xdr:spPr>
        <a:xfrm>
          <a:off x="13706475" y="10191750"/>
          <a:ext cx="885825"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80</xdr:col>
      <xdr:colOff>19050</xdr:colOff>
      <xdr:row>60</xdr:row>
      <xdr:rowOff>142875</xdr:rowOff>
    </xdr:from>
    <xdr:ext cx="409575" cy="257175"/>
    <xdr:sp>
      <xdr:nvSpPr>
        <xdr:cNvPr id="536" name="n_1aveValue【学校施設】_x000a_有形固定資産減価償却率"/>
        <xdr:cNvSpPr txBox="1"/>
      </xdr:nvSpPr>
      <xdr:spPr>
        <a:xfrm>
          <a:off x="15259050" y="1042987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65.2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60</xdr:row>
      <xdr:rowOff>133350</xdr:rowOff>
    </xdr:from>
    <xdr:ext cx="409575" cy="257175"/>
    <xdr:sp>
      <xdr:nvSpPr>
        <xdr:cNvPr id="537" name="n_2aveValue【学校施設】_x000a_有形固定資産減価償却率"/>
        <xdr:cNvSpPr txBox="1"/>
      </xdr:nvSpPr>
      <xdr:spPr>
        <a:xfrm>
          <a:off x="14382750" y="104203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64.7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60</xdr:row>
      <xdr:rowOff>123825</xdr:rowOff>
    </xdr:from>
    <xdr:ext cx="409575" cy="257175"/>
    <xdr:sp>
      <xdr:nvSpPr>
        <xdr:cNvPr id="538" name="n_3aveValue【学校施設】_x000a_有形固定資産減価償却率"/>
        <xdr:cNvSpPr txBox="1"/>
      </xdr:nvSpPr>
      <xdr:spPr>
        <a:xfrm>
          <a:off x="13496925" y="104108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64.1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58</xdr:row>
      <xdr:rowOff>142875</xdr:rowOff>
    </xdr:from>
    <xdr:ext cx="409575" cy="257175"/>
    <xdr:sp>
      <xdr:nvSpPr>
        <xdr:cNvPr id="539" name="n_4aveValue【学校施設】_x000a_有形固定資産減価償却率"/>
        <xdr:cNvSpPr txBox="1"/>
      </xdr:nvSpPr>
      <xdr:spPr>
        <a:xfrm>
          <a:off x="12611100" y="1008697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64.1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58</xdr:row>
      <xdr:rowOff>19050</xdr:rowOff>
    </xdr:from>
    <xdr:ext cx="409575" cy="257175"/>
    <xdr:sp>
      <xdr:nvSpPr>
        <xdr:cNvPr id="540" name="n_1mainValue【学校施設】_x000a_有形固定資産減価償却率"/>
        <xdr:cNvSpPr txBox="1"/>
      </xdr:nvSpPr>
      <xdr:spPr>
        <a:xfrm>
          <a:off x="15259050" y="99631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57.7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58</xdr:row>
      <xdr:rowOff>9525</xdr:rowOff>
    </xdr:from>
    <xdr:ext cx="409575" cy="257175"/>
    <xdr:sp>
      <xdr:nvSpPr>
        <xdr:cNvPr id="541" name="n_2mainValue【学校施設】_x000a_有形固定資産減価償却率"/>
        <xdr:cNvSpPr txBox="1"/>
      </xdr:nvSpPr>
      <xdr:spPr>
        <a:xfrm>
          <a:off x="14382750" y="99536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57.0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57</xdr:row>
      <xdr:rowOff>142875</xdr:rowOff>
    </xdr:from>
    <xdr:ext cx="409575" cy="257175"/>
    <xdr:sp>
      <xdr:nvSpPr>
        <xdr:cNvPr id="542" name="n_3mainValue【学校施設】_x000a_有形固定資産減価償却率"/>
        <xdr:cNvSpPr txBox="1"/>
      </xdr:nvSpPr>
      <xdr:spPr>
        <a:xfrm>
          <a:off x="13496925" y="99155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55.0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fLocksText="0">
      <xdr:nvSpPr>
        <xdr:cNvPr id="543" name="正方形/長方形 542"/>
        <xdr:cNvSpPr/>
      </xdr:nvSpPr>
      <xdr:spPr>
        <a:xfrm>
          <a:off x="18288000" y="800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学校施設</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fLocksText="0">
      <xdr:nvSpPr>
        <xdr:cNvPr id="544" name="正方形/長方形 543"/>
        <xdr:cNvSpPr/>
      </xdr:nvSpPr>
      <xdr:spPr>
        <a:xfrm>
          <a:off x="18411825" y="865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fLocksText="0">
      <xdr:nvSpPr>
        <xdr:cNvPr id="545" name="正方形/長方形 544"/>
        <xdr:cNvSpPr/>
      </xdr:nvSpPr>
      <xdr:spPr>
        <a:xfrm>
          <a:off x="18411825" y="886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97/103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fLocksText="0">
      <xdr:nvSpPr>
        <xdr:cNvPr id="546" name="正方形/長方形 545"/>
        <xdr:cNvSpPr/>
      </xdr:nvSpPr>
      <xdr:spPr>
        <a:xfrm>
          <a:off x="19431000" y="865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fLocksText="0">
      <xdr:nvSpPr>
        <xdr:cNvPr id="547" name="正方形/長方形 546"/>
        <xdr:cNvSpPr/>
      </xdr:nvSpPr>
      <xdr:spPr>
        <a:xfrm>
          <a:off x="19431000" y="886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1.451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fLocksText="0">
      <xdr:nvSpPr>
        <xdr:cNvPr id="548" name="正方形/長方形 547"/>
        <xdr:cNvSpPr/>
      </xdr:nvSpPr>
      <xdr:spPr>
        <a:xfrm>
          <a:off x="20574000" y="865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fLocksText="0">
      <xdr:nvSpPr>
        <xdr:cNvPr id="549" name="正方形/長方形 548"/>
        <xdr:cNvSpPr/>
      </xdr:nvSpPr>
      <xdr:spPr>
        <a:xfrm>
          <a:off x="20574000" y="886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1.215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fLocksText="0">
      <xdr:nvSpPr>
        <xdr:cNvPr id="550" name="正方形/長方形 549"/>
        <xdr:cNvSpPr/>
      </xdr:nvSpPr>
      <xdr:spPr>
        <a:xfrm>
          <a:off x="18288000" y="9144000"/>
          <a:ext cx="47244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95</xdr:col>
      <xdr:colOff>152400</xdr:colOff>
      <xdr:row>52</xdr:row>
      <xdr:rowOff>38100</xdr:rowOff>
    </xdr:from>
    <xdr:ext cx="352425" cy="228600"/>
    <xdr:sp>
      <xdr:nvSpPr>
        <xdr:cNvPr id="551" name="テキスト ボックス 550"/>
        <xdr:cNvSpPr txBox="1"/>
      </xdr:nvSpPr>
      <xdr:spPr>
        <a:xfrm>
          <a:off x="18249900" y="8953500"/>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sp>
      <xdr:nvSpPr>
        <xdr:cNvPr id="552" name="直線コネクタ 551"/>
        <xdr:cNvSpPr/>
      </xdr:nvSpPr>
      <xdr:spPr>
        <a:xfrm>
          <a:off x="18288000" y="11430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64</xdr:row>
      <xdr:rowOff>76200</xdr:rowOff>
    </xdr:from>
    <xdr:to>
      <xdr:col>120</xdr:col>
      <xdr:colOff>114300</xdr:colOff>
      <xdr:row>64</xdr:row>
      <xdr:rowOff>76200</xdr:rowOff>
    </xdr:to>
    <xdr:sp>
      <xdr:nvSpPr>
        <xdr:cNvPr id="553" name="直線コネクタ 552"/>
        <xdr:cNvSpPr/>
      </xdr:nvSpPr>
      <xdr:spPr>
        <a:xfrm>
          <a:off x="18288000" y="11049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63</xdr:row>
      <xdr:rowOff>104775</xdr:rowOff>
    </xdr:from>
    <xdr:ext cx="466725" cy="257175"/>
    <xdr:sp>
      <xdr:nvSpPr>
        <xdr:cNvPr id="554" name="テキスト ボックス 553"/>
        <xdr:cNvSpPr txBox="1"/>
      </xdr:nvSpPr>
      <xdr:spPr>
        <a:xfrm>
          <a:off x="17811750" y="10906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sp>
      <xdr:nvSpPr>
        <xdr:cNvPr id="555" name="直線コネクタ 554"/>
        <xdr:cNvSpPr/>
      </xdr:nvSpPr>
      <xdr:spPr>
        <a:xfrm>
          <a:off x="18288000" y="10668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61</xdr:row>
      <xdr:rowOff>66675</xdr:rowOff>
    </xdr:from>
    <xdr:ext cx="466725" cy="257175"/>
    <xdr:sp>
      <xdr:nvSpPr>
        <xdr:cNvPr id="556" name="テキスト ボックス 555"/>
        <xdr:cNvSpPr txBox="1"/>
      </xdr:nvSpPr>
      <xdr:spPr>
        <a:xfrm>
          <a:off x="17811750" y="10525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sp>
      <xdr:nvSpPr>
        <xdr:cNvPr id="557" name="直線コネクタ 556"/>
        <xdr:cNvSpPr/>
      </xdr:nvSpPr>
      <xdr:spPr>
        <a:xfrm>
          <a:off x="18288000" y="10287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59</xdr:row>
      <xdr:rowOff>28575</xdr:rowOff>
    </xdr:from>
    <xdr:ext cx="466725" cy="257175"/>
    <xdr:sp>
      <xdr:nvSpPr>
        <xdr:cNvPr id="558" name="テキスト ボックス 557"/>
        <xdr:cNvSpPr txBox="1"/>
      </xdr:nvSpPr>
      <xdr:spPr>
        <a:xfrm>
          <a:off x="17811750" y="10144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sp>
      <xdr:nvSpPr>
        <xdr:cNvPr id="559" name="直線コネクタ 558"/>
        <xdr:cNvSpPr/>
      </xdr:nvSpPr>
      <xdr:spPr>
        <a:xfrm>
          <a:off x="18288000" y="9906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56</xdr:row>
      <xdr:rowOff>161925</xdr:rowOff>
    </xdr:from>
    <xdr:ext cx="466725" cy="257175"/>
    <xdr:sp>
      <xdr:nvSpPr>
        <xdr:cNvPr id="560" name="テキスト ボックス 559"/>
        <xdr:cNvSpPr txBox="1"/>
      </xdr:nvSpPr>
      <xdr:spPr>
        <a:xfrm>
          <a:off x="17811750" y="9763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sp>
      <xdr:nvSpPr>
        <xdr:cNvPr id="561" name="直線コネクタ 560"/>
        <xdr:cNvSpPr/>
      </xdr:nvSpPr>
      <xdr:spPr>
        <a:xfrm>
          <a:off x="18288000" y="9525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54</xdr:row>
      <xdr:rowOff>123825</xdr:rowOff>
    </xdr:from>
    <xdr:ext cx="466725" cy="257175"/>
    <xdr:sp>
      <xdr:nvSpPr>
        <xdr:cNvPr id="562" name="テキスト ボックス 561"/>
        <xdr:cNvSpPr txBox="1"/>
      </xdr:nvSpPr>
      <xdr:spPr>
        <a:xfrm>
          <a:off x="17811750" y="9382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sp>
      <xdr:nvSpPr>
        <xdr:cNvPr id="563" name="直線コネクタ 562"/>
        <xdr:cNvSpPr/>
      </xdr:nvSpPr>
      <xdr:spPr>
        <a:xfrm>
          <a:off x="18288000" y="9144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52</xdr:row>
      <xdr:rowOff>85725</xdr:rowOff>
    </xdr:from>
    <xdr:ext cx="533400" cy="257175"/>
    <xdr:sp>
      <xdr:nvSpPr>
        <xdr:cNvPr id="564" name="テキスト ボックス 563"/>
        <xdr:cNvSpPr txBox="1"/>
      </xdr:nvSpPr>
      <xdr:spPr>
        <a:xfrm>
          <a:off x="17754600" y="90011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fLocksText="0">
      <xdr:nvSpPr>
        <xdr:cNvPr id="565" name="【学校施設】_x000a_一人当たり面積グラフ枠"/>
        <xdr:cNvSpPr/>
      </xdr:nvSpPr>
      <xdr:spPr>
        <a:xfrm>
          <a:off x="18288000" y="9144000"/>
          <a:ext cx="47244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sp>
      <xdr:nvSpPr>
        <xdr:cNvPr id="566" name="直線コネクタ 565"/>
        <xdr:cNvSpPr/>
      </xdr:nvSpPr>
      <xdr:spPr>
        <a:xfrm flipV="1">
          <a:off x="22164675" y="9658350"/>
          <a:ext cx="0" cy="12382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63</xdr:row>
      <xdr:rowOff>104775</xdr:rowOff>
    </xdr:from>
    <xdr:ext cx="466725" cy="257175"/>
    <xdr:sp>
      <xdr:nvSpPr>
        <xdr:cNvPr id="567" name="【学校施設】_x000a_一人当たり面積最小値テキスト"/>
        <xdr:cNvSpPr txBox="1"/>
      </xdr:nvSpPr>
      <xdr:spPr>
        <a:xfrm>
          <a:off x="22193250" y="10906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0.776</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sp>
      <xdr:nvSpPr>
        <xdr:cNvPr id="568" name="直線コネクタ 567"/>
        <xdr:cNvSpPr/>
      </xdr:nvSpPr>
      <xdr:spPr>
        <a:xfrm>
          <a:off x="22069425" y="108966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55</xdr:row>
      <xdr:rowOff>9525</xdr:rowOff>
    </xdr:from>
    <xdr:ext cx="466725" cy="257175"/>
    <xdr:sp>
      <xdr:nvSpPr>
        <xdr:cNvPr id="569" name="【学校施設】_x000a_一人当たり面積最大値テキスト"/>
        <xdr:cNvSpPr txBox="1"/>
      </xdr:nvSpPr>
      <xdr:spPr>
        <a:xfrm>
          <a:off x="22193250" y="94392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7.281</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sp>
      <xdr:nvSpPr>
        <xdr:cNvPr id="570" name="直線コネクタ 569"/>
        <xdr:cNvSpPr/>
      </xdr:nvSpPr>
      <xdr:spPr>
        <a:xfrm>
          <a:off x="22069425" y="96583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61</xdr:row>
      <xdr:rowOff>104775</xdr:rowOff>
    </xdr:from>
    <xdr:ext cx="466725" cy="257175"/>
    <xdr:sp>
      <xdr:nvSpPr>
        <xdr:cNvPr id="571" name="【学校施設】_x000a_一人当たり面積平均値テキスト"/>
        <xdr:cNvSpPr txBox="1"/>
      </xdr:nvSpPr>
      <xdr:spPr>
        <a:xfrm>
          <a:off x="22193250" y="10563225"/>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1.503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fLocksText="0">
      <xdr:nvSpPr>
        <xdr:cNvPr id="572" name="フローチャート: 判断 571"/>
        <xdr:cNvSpPr/>
      </xdr:nvSpPr>
      <xdr:spPr>
        <a:xfrm>
          <a:off x="22107525" y="107156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fLocksText="0">
      <xdr:nvSpPr>
        <xdr:cNvPr id="573" name="フローチャート: 判断 572"/>
        <xdr:cNvSpPr/>
      </xdr:nvSpPr>
      <xdr:spPr>
        <a:xfrm>
          <a:off x="21269325" y="107061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fLocksText="0">
      <xdr:nvSpPr>
        <xdr:cNvPr id="574" name="フローチャート: 判断 573"/>
        <xdr:cNvSpPr/>
      </xdr:nvSpPr>
      <xdr:spPr>
        <a:xfrm>
          <a:off x="20383500" y="107156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fLocksText="0">
      <xdr:nvSpPr>
        <xdr:cNvPr id="575" name="フローチャート: 判断 574"/>
        <xdr:cNvSpPr/>
      </xdr:nvSpPr>
      <xdr:spPr>
        <a:xfrm>
          <a:off x="19497675" y="107156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fLocksText="0">
      <xdr:nvSpPr>
        <xdr:cNvPr id="576" name="フローチャート: 判断 575"/>
        <xdr:cNvSpPr/>
      </xdr:nvSpPr>
      <xdr:spPr>
        <a:xfrm>
          <a:off x="18602325" y="107156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115</xdr:col>
      <xdr:colOff>57150</xdr:colOff>
      <xdr:row>66</xdr:row>
      <xdr:rowOff>114300</xdr:rowOff>
    </xdr:from>
    <xdr:ext cx="762000" cy="257175"/>
    <xdr:sp>
      <xdr:nvSpPr>
        <xdr:cNvPr id="577" name="テキスト ボックス 576"/>
        <xdr:cNvSpPr txBox="1"/>
      </xdr:nvSpPr>
      <xdr:spPr>
        <a:xfrm>
          <a:off x="21964650"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66</xdr:row>
      <xdr:rowOff>114300</xdr:rowOff>
    </xdr:from>
    <xdr:ext cx="762000" cy="257175"/>
    <xdr:sp>
      <xdr:nvSpPr>
        <xdr:cNvPr id="578" name="テキスト ボックス 577"/>
        <xdr:cNvSpPr txBox="1"/>
      </xdr:nvSpPr>
      <xdr:spPr>
        <a:xfrm>
          <a:off x="21126450"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66</xdr:row>
      <xdr:rowOff>114300</xdr:rowOff>
    </xdr:from>
    <xdr:ext cx="762000" cy="257175"/>
    <xdr:sp>
      <xdr:nvSpPr>
        <xdr:cNvPr id="579" name="テキスト ボックス 578"/>
        <xdr:cNvSpPr txBox="1"/>
      </xdr:nvSpPr>
      <xdr:spPr>
        <a:xfrm>
          <a:off x="20240625"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114300</xdr:rowOff>
    </xdr:from>
    <xdr:ext cx="762000" cy="257175"/>
    <xdr:sp>
      <xdr:nvSpPr>
        <xdr:cNvPr id="580" name="テキスト ボックス 579"/>
        <xdr:cNvSpPr txBox="1"/>
      </xdr:nvSpPr>
      <xdr:spPr>
        <a:xfrm>
          <a:off x="19354800"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66</xdr:row>
      <xdr:rowOff>114300</xdr:rowOff>
    </xdr:from>
    <xdr:ext cx="762000" cy="257175"/>
    <xdr:sp>
      <xdr:nvSpPr>
        <xdr:cNvPr id="581" name="テキスト ボックス 580"/>
        <xdr:cNvSpPr txBox="1"/>
      </xdr:nvSpPr>
      <xdr:spPr>
        <a:xfrm>
          <a:off x="18459450"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xdr:rowOff>
    </xdr:from>
    <xdr:to>
      <xdr:col>116</xdr:col>
      <xdr:colOff>114300</xdr:colOff>
      <xdr:row>63</xdr:row>
      <xdr:rowOff>109093</xdr:rowOff>
    </xdr:to>
    <xdr:sp fLocksText="0">
      <xdr:nvSpPr>
        <xdr:cNvPr id="582" name="楕円 581"/>
        <xdr:cNvSpPr/>
      </xdr:nvSpPr>
      <xdr:spPr>
        <a:xfrm>
          <a:off x="22107525" y="108108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116</xdr:col>
      <xdr:colOff>95250</xdr:colOff>
      <xdr:row>62</xdr:row>
      <xdr:rowOff>95250</xdr:rowOff>
    </xdr:from>
    <xdr:ext cx="466725" cy="257175"/>
    <xdr:sp>
      <xdr:nvSpPr>
        <xdr:cNvPr id="583" name="【学校施設】_x000a_一人当たり面積該当値テキスト"/>
        <xdr:cNvSpPr txBox="1"/>
      </xdr:nvSpPr>
      <xdr:spPr>
        <a:xfrm>
          <a:off x="22193250" y="107251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0.994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9589</xdr:rowOff>
    </xdr:from>
    <xdr:to>
      <xdr:col>112</xdr:col>
      <xdr:colOff>38100</xdr:colOff>
      <xdr:row>63</xdr:row>
      <xdr:rowOff>111189</xdr:rowOff>
    </xdr:to>
    <xdr:sp fLocksText="0">
      <xdr:nvSpPr>
        <xdr:cNvPr id="584" name="楕円 583"/>
        <xdr:cNvSpPr/>
      </xdr:nvSpPr>
      <xdr:spPr>
        <a:xfrm>
          <a:off x="21269325" y="108108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111</xdr:col>
      <xdr:colOff>177800</xdr:colOff>
      <xdr:row>63</xdr:row>
      <xdr:rowOff>58293</xdr:rowOff>
    </xdr:from>
    <xdr:to>
      <xdr:col>116</xdr:col>
      <xdr:colOff>63500</xdr:colOff>
      <xdr:row>63</xdr:row>
      <xdr:rowOff>60389</xdr:rowOff>
    </xdr:to>
    <xdr:sp>
      <xdr:nvSpPr>
        <xdr:cNvPr id="585" name="直線コネクタ 584"/>
        <xdr:cNvSpPr/>
      </xdr:nvSpPr>
      <xdr:spPr>
        <a:xfrm flipV="1">
          <a:off x="21326475" y="10858500"/>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63</xdr:row>
      <xdr:rowOff>10541</xdr:rowOff>
    </xdr:from>
    <xdr:to>
      <xdr:col>107</xdr:col>
      <xdr:colOff>101600</xdr:colOff>
      <xdr:row>63</xdr:row>
      <xdr:rowOff>112141</xdr:rowOff>
    </xdr:to>
    <xdr:sp fLocksText="0">
      <xdr:nvSpPr>
        <xdr:cNvPr id="586" name="楕円 585"/>
        <xdr:cNvSpPr/>
      </xdr:nvSpPr>
      <xdr:spPr>
        <a:xfrm>
          <a:off x="20383500" y="108108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107</xdr:col>
      <xdr:colOff>50800</xdr:colOff>
      <xdr:row>63</xdr:row>
      <xdr:rowOff>60389</xdr:rowOff>
    </xdr:from>
    <xdr:to>
      <xdr:col>111</xdr:col>
      <xdr:colOff>177800</xdr:colOff>
      <xdr:row>63</xdr:row>
      <xdr:rowOff>61341</xdr:rowOff>
    </xdr:to>
    <xdr:sp>
      <xdr:nvSpPr>
        <xdr:cNvPr id="587" name="直線コネクタ 586"/>
        <xdr:cNvSpPr/>
      </xdr:nvSpPr>
      <xdr:spPr>
        <a:xfrm flipV="1">
          <a:off x="20431125" y="1085850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63</xdr:row>
      <xdr:rowOff>11113</xdr:rowOff>
    </xdr:from>
    <xdr:to>
      <xdr:col>102</xdr:col>
      <xdr:colOff>165100</xdr:colOff>
      <xdr:row>63</xdr:row>
      <xdr:rowOff>112713</xdr:rowOff>
    </xdr:to>
    <xdr:sp fLocksText="0">
      <xdr:nvSpPr>
        <xdr:cNvPr id="588" name="楕円 587"/>
        <xdr:cNvSpPr/>
      </xdr:nvSpPr>
      <xdr:spPr>
        <a:xfrm>
          <a:off x="19497675" y="108108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102</xdr:col>
      <xdr:colOff>114300</xdr:colOff>
      <xdr:row>63</xdr:row>
      <xdr:rowOff>61341</xdr:rowOff>
    </xdr:from>
    <xdr:to>
      <xdr:col>107</xdr:col>
      <xdr:colOff>50800</xdr:colOff>
      <xdr:row>63</xdr:row>
      <xdr:rowOff>61913</xdr:rowOff>
    </xdr:to>
    <xdr:sp>
      <xdr:nvSpPr>
        <xdr:cNvPr id="589" name="直線コネクタ 588"/>
        <xdr:cNvSpPr/>
      </xdr:nvSpPr>
      <xdr:spPr>
        <a:xfrm flipV="1">
          <a:off x="19545300" y="1085850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110</xdr:col>
      <xdr:colOff>114300</xdr:colOff>
      <xdr:row>61</xdr:row>
      <xdr:rowOff>28575</xdr:rowOff>
    </xdr:from>
    <xdr:ext cx="466725" cy="257175"/>
    <xdr:sp>
      <xdr:nvSpPr>
        <xdr:cNvPr id="590" name="n_1aveValue【学校施設】_x000a_一人当たり面積"/>
        <xdr:cNvSpPr txBox="1"/>
      </xdr:nvSpPr>
      <xdr:spPr>
        <a:xfrm>
          <a:off x="21069300" y="104870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1.515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61</xdr:row>
      <xdr:rowOff>28575</xdr:rowOff>
    </xdr:from>
    <xdr:ext cx="466725" cy="257175"/>
    <xdr:sp>
      <xdr:nvSpPr>
        <xdr:cNvPr id="591" name="n_2aveValue【学校施設】_x000a_一人当たり面積"/>
        <xdr:cNvSpPr txBox="1"/>
      </xdr:nvSpPr>
      <xdr:spPr>
        <a:xfrm>
          <a:off x="20193000" y="104870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1.493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61</xdr:row>
      <xdr:rowOff>38100</xdr:rowOff>
    </xdr:from>
    <xdr:ext cx="466725" cy="257175"/>
    <xdr:sp>
      <xdr:nvSpPr>
        <xdr:cNvPr id="592" name="n_3aveValue【学校施設】_x000a_一人当たり面積"/>
        <xdr:cNvSpPr txBox="1"/>
      </xdr:nvSpPr>
      <xdr:spPr>
        <a:xfrm>
          <a:off x="19307175" y="104965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1.464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61</xdr:row>
      <xdr:rowOff>38100</xdr:rowOff>
    </xdr:from>
    <xdr:ext cx="466725" cy="257175"/>
    <xdr:sp>
      <xdr:nvSpPr>
        <xdr:cNvPr id="593" name="n_4aveValue【学校施設】_x000a_一人当たり面積"/>
        <xdr:cNvSpPr txBox="1"/>
      </xdr:nvSpPr>
      <xdr:spPr>
        <a:xfrm>
          <a:off x="18421350" y="104965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1.466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63</xdr:row>
      <xdr:rowOff>104775</xdr:rowOff>
    </xdr:from>
    <xdr:ext cx="466725" cy="257175"/>
    <xdr:sp>
      <xdr:nvSpPr>
        <xdr:cNvPr id="594" name="n_1mainValue【学校施設】_x000a_一人当たり面積"/>
        <xdr:cNvSpPr txBox="1"/>
      </xdr:nvSpPr>
      <xdr:spPr>
        <a:xfrm>
          <a:off x="21069300" y="10906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0.983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63</xdr:row>
      <xdr:rowOff>104775</xdr:rowOff>
    </xdr:from>
    <xdr:ext cx="466725" cy="257175"/>
    <xdr:sp>
      <xdr:nvSpPr>
        <xdr:cNvPr id="595" name="n_2mainValue【学校施設】_x000a_一人当たり面積"/>
        <xdr:cNvSpPr txBox="1"/>
      </xdr:nvSpPr>
      <xdr:spPr>
        <a:xfrm>
          <a:off x="20193000" y="10906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0.978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63</xdr:row>
      <xdr:rowOff>104775</xdr:rowOff>
    </xdr:from>
    <xdr:ext cx="466725" cy="257175"/>
    <xdr:sp>
      <xdr:nvSpPr>
        <xdr:cNvPr id="596" name="n_3mainValue【学校施設】_x000a_一人当たり面積"/>
        <xdr:cNvSpPr txBox="1"/>
      </xdr:nvSpPr>
      <xdr:spPr>
        <a:xfrm>
          <a:off x="19307175" y="10906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0.975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fLocksText="0">
      <xdr:nvSpPr>
        <xdr:cNvPr id="597" name="正方形/長方形 596"/>
        <xdr:cNvSpPr/>
      </xdr:nvSpPr>
      <xdr:spPr>
        <a:xfrm>
          <a:off x="12449175" y="1181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児童館</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fLocksText="0">
      <xdr:nvSpPr>
        <xdr:cNvPr id="598" name="正方形/長方形 597"/>
        <xdr:cNvSpPr/>
      </xdr:nvSpPr>
      <xdr:spPr>
        <a:xfrm>
          <a:off x="12573000" y="1246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fLocksText="0">
      <xdr:nvSpPr>
        <xdr:cNvPr id="599" name="正方形/長方形 598"/>
        <xdr:cNvSpPr/>
      </xdr:nvSpPr>
      <xdr:spPr>
        <a:xfrm>
          <a:off x="12573000" y="1267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fLocksText="0">
      <xdr:nvSpPr>
        <xdr:cNvPr id="600" name="正方形/長方形 599"/>
        <xdr:cNvSpPr/>
      </xdr:nvSpPr>
      <xdr:spPr>
        <a:xfrm>
          <a:off x="13592175" y="1246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fLocksText="0">
      <xdr:nvSpPr>
        <xdr:cNvPr id="601" name="正方形/長方形 600"/>
        <xdr:cNvSpPr/>
      </xdr:nvSpPr>
      <xdr:spPr>
        <a:xfrm>
          <a:off x="13592175" y="1267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58.7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fLocksText="0">
      <xdr:nvSpPr>
        <xdr:cNvPr id="602" name="正方形/長方形 601"/>
        <xdr:cNvSpPr/>
      </xdr:nvSpPr>
      <xdr:spPr>
        <a:xfrm>
          <a:off x="14735175" y="1246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fLocksText="0">
      <xdr:nvSpPr>
        <xdr:cNvPr id="603" name="正方形/長方形 602"/>
        <xdr:cNvSpPr/>
      </xdr:nvSpPr>
      <xdr:spPr>
        <a:xfrm>
          <a:off x="14735175" y="1267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77.0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fLocksText="0">
      <xdr:nvSpPr>
        <xdr:cNvPr id="604" name="正方形/長方形 603"/>
        <xdr:cNvSpPr/>
      </xdr:nvSpPr>
      <xdr:spPr>
        <a:xfrm>
          <a:off x="12449175" y="12954000"/>
          <a:ext cx="4724400" cy="2286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fLocksText="0">
      <xdr:nvSpPr>
        <xdr:cNvPr id="605" name="正方形/長方形 604"/>
        <xdr:cNvSpPr/>
      </xdr:nvSpPr>
      <xdr:spPr>
        <a:xfrm>
          <a:off x="18288000" y="1181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児童館</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fLocksText="0">
      <xdr:nvSpPr>
        <xdr:cNvPr id="606" name="正方形/長方形 605"/>
        <xdr:cNvSpPr/>
      </xdr:nvSpPr>
      <xdr:spPr>
        <a:xfrm>
          <a:off x="18411825" y="1246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fLocksText="0">
      <xdr:nvSpPr>
        <xdr:cNvPr id="607" name="正方形/長方形 606"/>
        <xdr:cNvSpPr/>
      </xdr:nvSpPr>
      <xdr:spPr>
        <a:xfrm>
          <a:off x="18411825" y="1267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fLocksText="0">
      <xdr:nvSpPr>
        <xdr:cNvPr id="608" name="正方形/長方形 607"/>
        <xdr:cNvSpPr/>
      </xdr:nvSpPr>
      <xdr:spPr>
        <a:xfrm>
          <a:off x="19431000" y="1246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fLocksText="0">
      <xdr:nvSpPr>
        <xdr:cNvPr id="609" name="正方形/長方形 608"/>
        <xdr:cNvSpPr/>
      </xdr:nvSpPr>
      <xdr:spPr>
        <a:xfrm>
          <a:off x="19431000" y="1267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0.021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fLocksText="0">
      <xdr:nvSpPr>
        <xdr:cNvPr id="610" name="正方形/長方形 609"/>
        <xdr:cNvSpPr/>
      </xdr:nvSpPr>
      <xdr:spPr>
        <a:xfrm>
          <a:off x="20574000" y="1246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fLocksText="0">
      <xdr:nvSpPr>
        <xdr:cNvPr id="611" name="正方形/長方形 610"/>
        <xdr:cNvSpPr/>
      </xdr:nvSpPr>
      <xdr:spPr>
        <a:xfrm>
          <a:off x="20574000" y="1267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0.012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fLocksText="0">
      <xdr:nvSpPr>
        <xdr:cNvPr id="612" name="正方形/長方形 611"/>
        <xdr:cNvSpPr/>
      </xdr:nvSpPr>
      <xdr:spPr>
        <a:xfrm>
          <a:off x="18288000" y="12954000"/>
          <a:ext cx="4724400" cy="2286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fLocksText="0">
      <xdr:nvSpPr>
        <xdr:cNvPr id="613" name="正方形/長方形 612"/>
        <xdr:cNvSpPr/>
      </xdr:nvSpPr>
      <xdr:spPr>
        <a:xfrm>
          <a:off x="12449175" y="1562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公民館</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fLocksText="0">
      <xdr:nvSpPr>
        <xdr:cNvPr id="614" name="正方形/長方形 613"/>
        <xdr:cNvSpPr/>
      </xdr:nvSpPr>
      <xdr:spPr>
        <a:xfrm>
          <a:off x="12573000" y="1627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fLocksText="0">
      <xdr:nvSpPr>
        <xdr:cNvPr id="615" name="正方形/長方形 614"/>
        <xdr:cNvSpPr/>
      </xdr:nvSpPr>
      <xdr:spPr>
        <a:xfrm>
          <a:off x="12573000" y="1648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fLocksText="0">
      <xdr:nvSpPr>
        <xdr:cNvPr id="616" name="正方形/長方形 615"/>
        <xdr:cNvSpPr/>
      </xdr:nvSpPr>
      <xdr:spPr>
        <a:xfrm>
          <a:off x="13592175" y="1627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fLocksText="0">
      <xdr:nvSpPr>
        <xdr:cNvPr id="617" name="正方形/長方形 616"/>
        <xdr:cNvSpPr/>
      </xdr:nvSpPr>
      <xdr:spPr>
        <a:xfrm>
          <a:off x="13592175" y="1648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60.9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fLocksText="0">
      <xdr:nvSpPr>
        <xdr:cNvPr id="618" name="正方形/長方形 617"/>
        <xdr:cNvSpPr/>
      </xdr:nvSpPr>
      <xdr:spPr>
        <a:xfrm>
          <a:off x="14735175" y="1627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fLocksText="0">
      <xdr:nvSpPr>
        <xdr:cNvPr id="619" name="正方形/長方形 618"/>
        <xdr:cNvSpPr/>
      </xdr:nvSpPr>
      <xdr:spPr>
        <a:xfrm>
          <a:off x="14735175" y="1648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64.1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fLocksText="0">
      <xdr:nvSpPr>
        <xdr:cNvPr id="620" name="正方形/長方形 619"/>
        <xdr:cNvSpPr/>
      </xdr:nvSpPr>
      <xdr:spPr>
        <a:xfrm>
          <a:off x="12449175" y="16764000"/>
          <a:ext cx="4724400" cy="2286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fLocksText="0">
      <xdr:nvSpPr>
        <xdr:cNvPr id="621" name="正方形/長方形 620"/>
        <xdr:cNvSpPr/>
      </xdr:nvSpPr>
      <xdr:spPr>
        <a:xfrm>
          <a:off x="18288000" y="1562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公民館</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fLocksText="0">
      <xdr:nvSpPr>
        <xdr:cNvPr id="622" name="正方形/長方形 621"/>
        <xdr:cNvSpPr/>
      </xdr:nvSpPr>
      <xdr:spPr>
        <a:xfrm>
          <a:off x="18411825" y="1627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fLocksText="0">
      <xdr:nvSpPr>
        <xdr:cNvPr id="623" name="正方形/長方形 622"/>
        <xdr:cNvSpPr/>
      </xdr:nvSpPr>
      <xdr:spPr>
        <a:xfrm>
          <a:off x="18411825" y="1648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fLocksText="0">
      <xdr:nvSpPr>
        <xdr:cNvPr id="624" name="正方形/長方形 623"/>
        <xdr:cNvSpPr/>
      </xdr:nvSpPr>
      <xdr:spPr>
        <a:xfrm>
          <a:off x="19431000" y="1627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fLocksText="0">
      <xdr:nvSpPr>
        <xdr:cNvPr id="625" name="正方形/長方形 624"/>
        <xdr:cNvSpPr/>
      </xdr:nvSpPr>
      <xdr:spPr>
        <a:xfrm>
          <a:off x="19431000" y="1648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0.106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fLocksText="0">
      <xdr:nvSpPr>
        <xdr:cNvPr id="626" name="正方形/長方形 625"/>
        <xdr:cNvSpPr/>
      </xdr:nvSpPr>
      <xdr:spPr>
        <a:xfrm>
          <a:off x="20574000" y="1627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fLocksText="0">
      <xdr:nvSpPr>
        <xdr:cNvPr id="627" name="正方形/長方形 626"/>
        <xdr:cNvSpPr/>
      </xdr:nvSpPr>
      <xdr:spPr>
        <a:xfrm>
          <a:off x="20574000" y="1648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0.029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fLocksText="0">
      <xdr:nvSpPr>
        <xdr:cNvPr id="628" name="正方形/長方形 627"/>
        <xdr:cNvSpPr/>
      </xdr:nvSpPr>
      <xdr:spPr>
        <a:xfrm>
          <a:off x="18288000" y="16764000"/>
          <a:ext cx="4724400" cy="2286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fLocksText="0">
      <xdr:nvSpPr>
        <xdr:cNvPr id="629" name="正方形/長方形 628"/>
        <xdr:cNvSpPr/>
      </xdr:nvSpPr>
      <xdr:spPr>
        <a:xfrm>
          <a:off x="762000" y="19431000"/>
          <a:ext cx="22250400" cy="1905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fLocksText="0">
      <xdr:nvSpPr>
        <xdr:cNvPr id="630" name="正方形/長方形 629"/>
        <xdr:cNvSpPr/>
      </xdr:nvSpPr>
      <xdr:spPr>
        <a:xfrm>
          <a:off x="762000" y="19497675"/>
          <a:ext cx="38481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fLocksText="0">
      <xdr:nvSpPr>
        <xdr:cNvPr id="631" name="テキスト ボックス 630"/>
        <xdr:cNvSpPr txBox="1"/>
      </xdr:nvSpPr>
      <xdr:spPr>
        <a:xfrm>
          <a:off x="838200" y="19745325"/>
          <a:ext cx="22088475" cy="1485900"/>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a:r>
            <a:rPr altLang="en-US" lang="ja-JP" sz="13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altLang="ja-JP" lang="ja-JP" sz="1100" baseline="0">
              <a:solidFill>
                <a:schemeClr val="tx1"/>
              </a:solidFill>
              <a:effectLst/>
              <a:latin typeface="ＭＳ Ｐゴシック" panose="020B0600070205080204" pitchFamily="50" charset="-128"/>
              <a:ea typeface="ＭＳ Ｐゴシック" panose="020B0600070205080204" pitchFamily="50" charset="-128"/>
              <a:cs typeface="+mn-cs"/>
            </a:rPr>
            <a:t>認定こども園・幼稚園・保育所については、平成</a:t>
          </a:r>
          <a:r>
            <a:rPr altLang="ja-JP" lang="en-US" sz="1100" baseline="0">
              <a:solidFill>
                <a:schemeClr val="tx1"/>
              </a:solidFill>
              <a:effectLst/>
              <a:latin typeface="ＭＳ Ｐゴシック" panose="020B0600070205080204" pitchFamily="50" charset="-128"/>
              <a:ea typeface="ＭＳ Ｐゴシック" panose="020B0600070205080204" pitchFamily="50" charset="-128"/>
              <a:cs typeface="+mn-cs"/>
            </a:rPr>
            <a:t>30</a:t>
          </a:r>
          <a:r>
            <a:rPr altLang="ja-JP" lang="ja-JP" sz="1100" baseline="0">
              <a:solidFill>
                <a:schemeClr val="tx1"/>
              </a:solidFill>
              <a:effectLst/>
              <a:latin typeface="ＭＳ Ｐゴシック" panose="020B0600070205080204" pitchFamily="50" charset="-128"/>
              <a:ea typeface="ＭＳ Ｐゴシック" panose="020B0600070205080204" pitchFamily="50" charset="-128"/>
              <a:cs typeface="+mn-cs"/>
            </a:rPr>
            <a:t>年度に策定された藤井寺市立幼稚園・保育所再編実行計画（前期計画）に基づく取り組みによって、令和２年度に７園２分園</a:t>
          </a:r>
          <a:r>
            <a:rPr altLang="en-US" lang="ja-JP" sz="1100" baseline="0">
              <a:solidFill>
                <a:schemeClr val="tx1"/>
              </a:solidFill>
              <a:effectLst/>
              <a:latin typeface="ＭＳ Ｐゴシック" panose="020B0600070205080204" pitchFamily="50" charset="-128"/>
              <a:ea typeface="ＭＳ Ｐゴシック" panose="020B0600070205080204" pitchFamily="50" charset="-128"/>
              <a:cs typeface="+mn-cs"/>
            </a:rPr>
            <a:t>の</a:t>
          </a:r>
          <a:r>
            <a:rPr altLang="ja-JP" lang="ja-JP" sz="1100" baseline="0">
              <a:solidFill>
                <a:schemeClr val="tx1"/>
              </a:solidFill>
              <a:effectLst/>
              <a:latin typeface="ＭＳ Ｐゴシック" panose="020B0600070205080204" pitchFamily="50" charset="-128"/>
              <a:ea typeface="ＭＳ Ｐゴシック" panose="020B0600070205080204" pitchFamily="50" charset="-128"/>
              <a:cs typeface="+mn-cs"/>
            </a:rPr>
            <a:t>統廃合を行ったことで、有形固定資産減価償却率が低下している。</a:t>
          </a:r>
          <a:endParaRPr altLang="ja-JP" lang="ja-JP" sz="1400">
            <a:solidFill>
              <a:srgbClr val="000000"/>
            </a:solidFill>
            <a:effectLst/>
            <a:latin typeface="ＭＳ Ｐゴシック" panose="020B0600070205080204" pitchFamily="50" charset="-128"/>
            <a:ea typeface="ＭＳ Ｐゴシック" panose="020B0600070205080204" pitchFamily="50" charset="-128"/>
          </a:endParaRPr>
        </a:p>
        <a:p>
          <a:r>
            <a:rPr altLang="ja-JP" lang="en-US" sz="11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altLang="ja-JP" lang="ja-JP" sz="1100" baseline="0">
              <a:solidFill>
                <a:schemeClr val="tx1"/>
              </a:solidFill>
              <a:effectLst/>
              <a:latin typeface="ＭＳ Ｐゴシック" panose="020B0600070205080204" pitchFamily="50" charset="-128"/>
              <a:ea typeface="ＭＳ Ｐゴシック" panose="020B0600070205080204" pitchFamily="50" charset="-128"/>
              <a:cs typeface="+mn-cs"/>
            </a:rPr>
            <a:t>また、令和３年度においては統廃合に伴って藤井寺北幼稚園を廃止したことにより、一人当たり面積が継続して減少した。</a:t>
          </a:r>
          <a:endParaRPr altLang="ja-JP" lang="ja-JP" sz="1400">
            <a:solidFill>
              <a:srgbClr val="000000"/>
            </a:solidFill>
            <a:effectLst/>
            <a:latin typeface="ＭＳ Ｐゴシック" panose="020B0600070205080204" pitchFamily="50" charset="-128"/>
            <a:ea typeface="ＭＳ Ｐゴシック" panose="020B0600070205080204" pitchFamily="50" charset="-128"/>
          </a:endParaRPr>
        </a:p>
        <a:p>
          <a:pPr defTabSz="914400" fontAlgn="auto" indent="0" marL="0" marR="0" hangingPunct="1" eaLnBrk="1" latinLnBrk="0">
            <a:lnSpc>
              <a:spcPct val="100000"/>
            </a:lnSpc>
            <a:spcBef>
              <a:spcPts val="0"/>
            </a:spcBef>
            <a:spcAft>
              <a:spcPts val="0"/>
            </a:spcAft>
            <a:buClrTx/>
            <a:buSzTx/>
            <a:buFontTx/>
            <a:buNone/>
          </a:pPr>
          <a:r>
            <a:rPr altLang="ja-JP" lang="en-US" sz="11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altLang="ja-JP" lang="ja-JP" sz="1100" baseline="0">
              <a:solidFill>
                <a:schemeClr val="tx1"/>
              </a:solidFill>
              <a:effectLst/>
              <a:latin typeface="ＭＳ Ｐゴシック" panose="020B0600070205080204" pitchFamily="50" charset="-128"/>
              <a:ea typeface="ＭＳ Ｐゴシック" panose="020B0600070205080204" pitchFamily="50" charset="-128"/>
              <a:cs typeface="+mn-cs"/>
            </a:rPr>
            <a:t>公営住宅については、類似団体と比較し一人当たり面積が</a:t>
          </a:r>
          <a:r>
            <a:rPr altLang="en-US" lang="ja-JP" sz="1100" baseline="0">
              <a:solidFill>
                <a:schemeClr val="tx1"/>
              </a:solidFill>
              <a:effectLst/>
              <a:latin typeface="ＭＳ Ｐゴシック" panose="020B0600070205080204" pitchFamily="50" charset="-128"/>
              <a:ea typeface="ＭＳ Ｐゴシック" panose="020B0600070205080204" pitchFamily="50" charset="-128"/>
              <a:cs typeface="+mn-cs"/>
            </a:rPr>
            <a:t>小さいが、</a:t>
          </a:r>
          <a:r>
            <a:rPr altLang="ja-JP" lang="ja-JP" sz="1100" baseline="0">
              <a:solidFill>
                <a:schemeClr val="tx1"/>
              </a:solidFill>
              <a:effectLst/>
              <a:latin typeface="ＭＳ Ｐゴシック" panose="020B0600070205080204" pitchFamily="50" charset="-128"/>
              <a:ea typeface="ＭＳ Ｐゴシック" panose="020B0600070205080204" pitchFamily="50" charset="-128"/>
              <a:cs typeface="+mn-cs"/>
            </a:rPr>
            <a:t>藤井寺市公共施設再編基本計画において、民間により同種のサービスを提供している施設であり、今後も市が施設を保有し、サービスを提供するか検討している状況である</a:t>
          </a:r>
          <a:r>
            <a:rPr altLang="en-US" lang="ja-JP" sz="1100" baseline="0">
              <a:solidFill>
                <a:schemeClr val="tx1"/>
              </a:solidFill>
              <a:effectLst/>
              <a:latin typeface="ＭＳ Ｐゴシック" panose="020B0600070205080204" pitchFamily="50" charset="-128"/>
              <a:ea typeface="ＭＳ Ｐゴシック" panose="020B0600070205080204" pitchFamily="50" charset="-128"/>
              <a:cs typeface="+mn-cs"/>
            </a:rPr>
            <a:t>。</a:t>
          </a:r>
          <a:endParaRPr altLang="ja-JP" 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63500</xdr:colOff>
      <xdr:row>0</xdr:row>
      <xdr:rowOff>127000</xdr:rowOff>
    </xdr:from>
    <xdr:to>
      <xdr:col>70</xdr:col>
      <xdr:colOff>0</xdr:colOff>
      <xdr:row>4</xdr:row>
      <xdr:rowOff>76200</xdr:rowOff>
    </xdr:to>
    <xdr:sp fLocksText="0">
      <xdr:nvSpPr>
        <xdr:cNvPr id="2" name="正方形/長方形 1"/>
        <xdr:cNvSpPr/>
      </xdr:nvSpPr>
      <xdr:spPr>
        <a:xfrm>
          <a:off x="638175" y="123825"/>
          <a:ext cx="12696825" cy="638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ja-JP" lang="en-US" sz="3200" b="1">
              <a:solidFill>
                <a:srgbClr val="000000"/>
              </a:solidFill>
              <a:latin typeface="ＭＳ Ｐゴシック" panose="020B0600070205080204" pitchFamily="50" charset="-128"/>
              <a:ea typeface="ＭＳ Ｐゴシック" panose="020B0600070205080204" pitchFamily="50" charset="-128"/>
            </a:rPr>
            <a:t>(13)-2</a:t>
          </a:r>
          <a:r>
            <a:rPr altLang="en-US" lang="ja-JP" sz="3200" b="1">
              <a:solidFill>
                <a:srgbClr val="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fLocksText="0">
      <xdr:nvSpPr>
        <xdr:cNvPr id="3" name="正方形/長方形 2"/>
        <xdr:cNvSpPr/>
      </xdr:nvSpPr>
      <xdr:spPr>
        <a:xfrm>
          <a:off x="19050000" y="190500"/>
          <a:ext cx="3962400" cy="561975"/>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fLocksText="0">
      <xdr:nvSpPr>
        <xdr:cNvPr id="4" name="正方形/長方形 3"/>
        <xdr:cNvSpPr/>
      </xdr:nvSpPr>
      <xdr:spPr>
        <a:xfrm>
          <a:off x="19069050" y="219075"/>
          <a:ext cx="3914775" cy="50482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fLocksText="0">
      <xdr:nvSpPr>
        <xdr:cNvPr id="5" name="正方形/長方形 4"/>
        <xdr:cNvSpPr/>
      </xdr:nvSpPr>
      <xdr:spPr>
        <a:xfrm>
          <a:off x="19097625" y="238125"/>
          <a:ext cx="3857625" cy="44767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fLocksText="0">
      <xdr:nvSpPr>
        <xdr:cNvPr id="6" name="正方形/長方形 5"/>
        <xdr:cNvSpPr/>
      </xdr:nvSpPr>
      <xdr:spPr>
        <a:xfrm>
          <a:off x="16259175" y="190500"/>
          <a:ext cx="2657475" cy="561975"/>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fLocksText="0">
      <xdr:nvSpPr>
        <xdr:cNvPr id="7" name="正方形/長方形 6"/>
        <xdr:cNvSpPr/>
      </xdr:nvSpPr>
      <xdr:spPr>
        <a:xfrm>
          <a:off x="16278225" y="219075"/>
          <a:ext cx="2619375" cy="50482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fLocksText="0">
      <xdr:nvSpPr>
        <xdr:cNvPr id="8" name="正方形/長方形 7"/>
        <xdr:cNvSpPr/>
      </xdr:nvSpPr>
      <xdr:spPr>
        <a:xfrm>
          <a:off x="16306800" y="238125"/>
          <a:ext cx="2562225" cy="457200"/>
        </a:xfrm>
        <a:prstGeom prst="rect"/>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2000" b="1">
              <a:solidFill>
                <a:srgbClr val="FFFFFF"/>
              </a:solidFill>
              <a:latin typeface="ＭＳ ゴシック" panose="020B0609070205080204" pitchFamily="49" charset="-128"/>
              <a:ea typeface="ＭＳ ゴシック" panose="020B0609070205080204" pitchFamily="49" charset="-128"/>
            </a:rPr>
            <a:t>令和</a:t>
          </a:r>
          <a:r>
            <a:rPr altLang="ja-JP" lang="en-US" sz="2000" b="1">
              <a:solidFill>
                <a:srgbClr val="FFFFFF"/>
              </a:solidFill>
              <a:latin typeface="ＭＳ ゴシック" panose="020B0609070205080204" pitchFamily="49" charset="-128"/>
              <a:ea typeface="ＭＳ ゴシック" panose="020B0609070205080204" pitchFamily="49" charset="-128"/>
            </a:rPr>
            <a:t>3</a:t>
          </a:r>
          <a:r>
            <a:rPr altLang="en-US" lang="ja-JP"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fLocksText="0">
      <xdr:nvSpPr>
        <xdr:cNvPr id="9" name="正方形/長方形 8"/>
        <xdr:cNvSpPr/>
      </xdr:nvSpPr>
      <xdr:spPr>
        <a:xfrm>
          <a:off x="762000" y="885825"/>
          <a:ext cx="10096500" cy="1781175"/>
        </a:xfrm>
        <a:prstGeom prst="rect"/>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fLocksText="0">
      <xdr:nvSpPr>
        <xdr:cNvPr id="10" name="正方形/長方形 9"/>
        <xdr:cNvSpPr/>
      </xdr:nvSpPr>
      <xdr:spPr>
        <a:xfrm>
          <a:off x="885825" y="923925"/>
          <a:ext cx="1400175" cy="17145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fLocksText="0">
      <xdr:nvSpPr>
        <xdr:cNvPr id="11" name="正方形/長方形 10"/>
        <xdr:cNvSpPr/>
      </xdr:nvSpPr>
      <xdr:spPr>
        <a:xfrm>
          <a:off x="2219325" y="923925"/>
          <a:ext cx="1333500" cy="17145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100" b="1">
              <a:solidFill>
                <a:srgbClr val="000000"/>
              </a:solidFill>
              <a:latin typeface="ＭＳ ゴシック" panose="020B0609070205080204" pitchFamily="49" charset="-128"/>
              <a:ea typeface="ＭＳ ゴシック" panose="020B0609070205080204" pitchFamily="49" charset="-128"/>
            </a:rPr>
            <a:t>63,532
62,808
8.89
26,436,000
26,006,336
417,139
14,981,011
18,735,553</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fLocksText="0">
      <xdr:nvSpPr>
        <xdr:cNvPr id="12" name="正方形/長方形 11"/>
        <xdr:cNvSpPr/>
      </xdr:nvSpPr>
      <xdr:spPr>
        <a:xfrm>
          <a:off x="3552825" y="923925"/>
          <a:ext cx="1524000" cy="17145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(R4.1.1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(R4.1.1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fLocksText="0">
      <xdr:nvSpPr>
        <xdr:cNvPr id="13" name="正方形/長方形 12"/>
        <xdr:cNvSpPr/>
      </xdr:nvSpPr>
      <xdr:spPr>
        <a:xfrm>
          <a:off x="5076825" y="942975"/>
          <a:ext cx="2028825" cy="9429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fLocksText="0">
      <xdr:nvSpPr>
        <xdr:cNvPr id="14" name="正方形/長方形 13"/>
        <xdr:cNvSpPr/>
      </xdr:nvSpPr>
      <xdr:spPr>
        <a:xfrm>
          <a:off x="7115175" y="942975"/>
          <a:ext cx="1266825" cy="9429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100" b="1">
              <a:solidFill>
                <a:srgbClr val="000000"/>
              </a:solidFill>
              <a:latin typeface="ＭＳ ゴシック" panose="020B0609070205080204" pitchFamily="49" charset="-128"/>
              <a:ea typeface="ＭＳ ゴシック" panose="020B0609070205080204" pitchFamily="49" charset="-128"/>
            </a:rPr>
            <a:t>-
-
1.9
54.9</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fLocksText="0">
      <xdr:nvSpPr>
        <xdr:cNvPr id="15" name="正方形/長方形 14"/>
        <xdr:cNvSpPr/>
      </xdr:nvSpPr>
      <xdr:spPr>
        <a:xfrm>
          <a:off x="8448675" y="952500"/>
          <a:ext cx="638175" cy="9429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fLocksText="0">
      <xdr:nvSpPr>
        <xdr:cNvPr id="16" name="正方形/長方形 15"/>
        <xdr:cNvSpPr/>
      </xdr:nvSpPr>
      <xdr:spPr>
        <a:xfrm>
          <a:off x="5076825" y="1714500"/>
          <a:ext cx="2028825" cy="638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市町村類型
</a:t>
          </a:r>
          <a:r>
            <a:rPr altLang="ja-JP" lang="en-US" sz="1100" b="1">
              <a:solidFill>
                <a:srgbClr val="000000"/>
              </a:solidFill>
              <a:latin typeface="ＭＳ ゴシック" panose="020B0609070205080204" pitchFamily="49" charset="-128"/>
              <a:ea typeface="ＭＳ ゴシック" panose="020B0609070205080204" pitchFamily="49" charset="-128"/>
            </a:rPr>
            <a:t>(</a:t>
          </a:r>
          <a:r>
            <a:rPr altLang="en-US" lang="ja-JP" sz="1100" b="1">
              <a:solidFill>
                <a:srgbClr val="000000"/>
              </a:solidFill>
              <a:latin typeface="ＭＳ ゴシック" panose="020B0609070205080204" pitchFamily="49" charset="-128"/>
              <a:ea typeface="ＭＳ ゴシック" panose="020B0609070205080204" pitchFamily="49" charset="-128"/>
            </a:rPr>
            <a:t>年度毎</a:t>
          </a:r>
          <a:r>
            <a:rPr altLang="ja-JP" lang="en-US" sz="1100" b="1">
              <a:solidFill>
                <a:srgbClr val="000000"/>
              </a:solidFill>
              <a:latin typeface="ＭＳ ゴシック" panose="020B0609070205080204" pitchFamily="49" charset="-128"/>
              <a:ea typeface="ＭＳ ゴシック" panose="020B0609070205080204" pitchFamily="49" charset="-128"/>
            </a:rPr>
            <a:t>)</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fLocksText="0">
      <xdr:nvSpPr>
        <xdr:cNvPr id="17" name="正方形/長方形 16"/>
        <xdr:cNvSpPr/>
      </xdr:nvSpPr>
      <xdr:spPr>
        <a:xfrm>
          <a:off x="7172325" y="1714500"/>
          <a:ext cx="3429000" cy="638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ja-JP" lang="en-US" sz="1100" b="1">
              <a:solidFill>
                <a:srgbClr val="000000"/>
              </a:solidFill>
              <a:latin typeface="ＭＳ ゴシック" panose="020B0609070205080204" pitchFamily="49" charset="-128"/>
              <a:ea typeface="ＭＳ ゴシック" panose="020B0609070205080204" pitchFamily="49" charset="-128"/>
            </a:rPr>
            <a:t>H29  Ⅱ</a:t>
          </a:r>
          <a:r>
            <a:rPr altLang="en-US" lang="ja-JP" sz="1100" b="1">
              <a:solidFill>
                <a:srgbClr val="000000"/>
              </a:solidFill>
              <a:latin typeface="ＭＳ ゴシック" panose="020B0609070205080204" pitchFamily="49" charset="-128"/>
              <a:ea typeface="ＭＳ ゴシック" panose="020B0609070205080204" pitchFamily="49" charset="-128"/>
            </a:rPr>
            <a:t>－３   </a:t>
          </a:r>
          <a:r>
            <a:rPr altLang="ja-JP" lang="en-US" sz="1100" b="1">
              <a:solidFill>
                <a:srgbClr val="000000"/>
              </a:solidFill>
              <a:latin typeface="ＭＳ ゴシック" panose="020B0609070205080204" pitchFamily="49" charset="-128"/>
              <a:ea typeface="ＭＳ ゴシック" panose="020B0609070205080204" pitchFamily="49" charset="-128"/>
            </a:rPr>
            <a:t>H30  Ⅱ</a:t>
          </a:r>
          <a:r>
            <a:rPr altLang="en-US" lang="ja-JP" sz="1100" b="1">
              <a:solidFill>
                <a:srgbClr val="000000"/>
              </a:solidFill>
              <a:latin typeface="ＭＳ ゴシック" panose="020B0609070205080204" pitchFamily="49" charset="-128"/>
              <a:ea typeface="ＭＳ ゴシック" panose="020B0609070205080204" pitchFamily="49" charset="-128"/>
            </a:rPr>
            <a:t>－３   </a:t>
          </a:r>
          <a:r>
            <a:rPr altLang="ja-JP" lang="en-US" sz="1100" b="1">
              <a:solidFill>
                <a:srgbClr val="000000"/>
              </a:solidFill>
              <a:latin typeface="ＭＳ ゴシック" panose="020B0609070205080204" pitchFamily="49" charset="-128"/>
              <a:ea typeface="ＭＳ ゴシック" panose="020B0609070205080204" pitchFamily="49" charset="-128"/>
            </a:rPr>
            <a:t>R01  Ⅱ</a:t>
          </a:r>
          <a:r>
            <a:rPr altLang="en-US" lang="ja-JP" sz="1100" b="1">
              <a:solidFill>
                <a:srgbClr val="000000"/>
              </a:solidFill>
              <a:latin typeface="ＭＳ ゴシック" panose="020B0609070205080204" pitchFamily="49" charset="-128"/>
              <a:ea typeface="ＭＳ ゴシック" panose="020B0609070205080204" pitchFamily="49" charset="-128"/>
            </a:rPr>
            <a:t>－３   
</a:t>
          </a:r>
          <a:r>
            <a:rPr altLang="ja-JP" lang="en-US" sz="1100" b="1">
              <a:solidFill>
                <a:srgbClr val="000000"/>
              </a:solidFill>
              <a:latin typeface="ＭＳ ゴシック" panose="020B0609070205080204" pitchFamily="49" charset="-128"/>
              <a:ea typeface="ＭＳ ゴシック" panose="020B0609070205080204" pitchFamily="49" charset="-128"/>
            </a:rPr>
            <a:t>R02  Ⅱ</a:t>
          </a:r>
          <a:r>
            <a:rPr altLang="en-US" lang="ja-JP" sz="1100" b="1">
              <a:solidFill>
                <a:srgbClr val="000000"/>
              </a:solidFill>
              <a:latin typeface="ＭＳ ゴシック" panose="020B0609070205080204" pitchFamily="49" charset="-128"/>
              <a:ea typeface="ＭＳ ゴシック" panose="020B0609070205080204" pitchFamily="49" charset="-128"/>
            </a:rPr>
            <a:t>－３   </a:t>
          </a:r>
          <a:r>
            <a:rPr altLang="ja-JP" lang="en-US" sz="1100" b="1">
              <a:solidFill>
                <a:srgbClr val="000000"/>
              </a:solidFill>
              <a:latin typeface="ＭＳ ゴシック" panose="020B0609070205080204" pitchFamily="49" charset="-128"/>
              <a:ea typeface="ＭＳ ゴシック" panose="020B0609070205080204" pitchFamily="49" charset="-128"/>
            </a:rPr>
            <a:t>R03  Ⅱ</a:t>
          </a:r>
          <a:r>
            <a:rPr altLang="en-US" lang="ja-JP"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fLocksText="0">
      <xdr:nvSpPr>
        <xdr:cNvPr id="18" name="角丸四角形 17"/>
        <xdr:cNvSpPr/>
      </xdr:nvSpPr>
      <xdr:spPr>
        <a:xfrm>
          <a:off x="11077575" y="885825"/>
          <a:ext cx="1524000" cy="12668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fLocksText="0">
      <xdr:nvSpPr>
        <xdr:cNvPr id="19" name="正方形/長方形 18"/>
        <xdr:cNvSpPr/>
      </xdr:nvSpPr>
      <xdr:spPr>
        <a:xfrm>
          <a:off x="11334750" y="952500"/>
          <a:ext cx="13335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fLocksText="0">
      <xdr:nvSpPr>
        <xdr:cNvPr id="20" name="正方形/長方形 19"/>
        <xdr:cNvSpPr/>
      </xdr:nvSpPr>
      <xdr:spPr>
        <a:xfrm>
          <a:off x="11334750" y="1219200"/>
          <a:ext cx="13335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fLocksText="0">
      <xdr:nvSpPr>
        <xdr:cNvPr id="21" name="正方形/長方形 20"/>
        <xdr:cNvSpPr/>
      </xdr:nvSpPr>
      <xdr:spPr>
        <a:xfrm>
          <a:off x="11334750" y="1552575"/>
          <a:ext cx="1457325" cy="638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sp>
      <xdr:nvSpPr>
        <xdr:cNvPr id="22" name="直線コネクタ 21"/>
        <xdr:cNvSpPr/>
      </xdr:nvSpPr>
      <xdr:spPr>
        <a:xfrm flipH="1">
          <a:off x="11153775" y="1038225"/>
          <a:ext cx="20955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161925</xdr:colOff>
      <xdr:row>5</xdr:row>
      <xdr:rowOff>133350</xdr:rowOff>
    </xdr:from>
    <xdr:to>
      <xdr:col>59</xdr:col>
      <xdr:colOff>73025</xdr:colOff>
      <xdr:row>6</xdr:row>
      <xdr:rowOff>63500</xdr:rowOff>
    </xdr:to>
    <xdr:sp fLocksText="0">
      <xdr:nvSpPr>
        <xdr:cNvPr id="23" name="楕円 22"/>
        <xdr:cNvSpPr/>
      </xdr:nvSpPr>
      <xdr:spPr>
        <a:xfrm>
          <a:off x="11210925" y="9906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fLocksText="0">
      <xdr:nvSpPr>
        <xdr:cNvPr id="24" name="フローチャート: 判断 23"/>
        <xdr:cNvSpPr/>
      </xdr:nvSpPr>
      <xdr:spPr>
        <a:xfrm>
          <a:off x="11210925" y="12573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sp>
      <xdr:nvSpPr>
        <xdr:cNvPr id="25" name="直線コネクタ 24"/>
        <xdr:cNvSpPr/>
      </xdr:nvSpPr>
      <xdr:spPr>
        <a:xfrm>
          <a:off x="11258550" y="1524000"/>
          <a:ext cx="0" cy="1428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127000</xdr:colOff>
      <xdr:row>8</xdr:row>
      <xdr:rowOff>152400</xdr:rowOff>
    </xdr:from>
    <xdr:to>
      <xdr:col>59</xdr:col>
      <xdr:colOff>107950</xdr:colOff>
      <xdr:row>8</xdr:row>
      <xdr:rowOff>152400</xdr:rowOff>
    </xdr:to>
    <xdr:sp>
      <xdr:nvSpPr>
        <xdr:cNvPr id="26" name="直線コネクタ 25"/>
        <xdr:cNvSpPr/>
      </xdr:nvSpPr>
      <xdr:spPr>
        <a:xfrm>
          <a:off x="11172825" y="1524000"/>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59</xdr:col>
      <xdr:colOff>15875</xdr:colOff>
      <xdr:row>10</xdr:row>
      <xdr:rowOff>47625</xdr:rowOff>
    </xdr:from>
    <xdr:to>
      <xdr:col>59</xdr:col>
      <xdr:colOff>15875</xdr:colOff>
      <xdr:row>11</xdr:row>
      <xdr:rowOff>15875</xdr:rowOff>
    </xdr:to>
    <xdr:sp>
      <xdr:nvSpPr>
        <xdr:cNvPr id="27" name="直線コネクタ 26"/>
        <xdr:cNvSpPr/>
      </xdr:nvSpPr>
      <xdr:spPr>
        <a:xfrm flipV="1">
          <a:off x="11258550" y="1762125"/>
          <a:ext cx="0" cy="1428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127000</xdr:colOff>
      <xdr:row>11</xdr:row>
      <xdr:rowOff>19050</xdr:rowOff>
    </xdr:from>
    <xdr:to>
      <xdr:col>59</xdr:col>
      <xdr:colOff>107950</xdr:colOff>
      <xdr:row>11</xdr:row>
      <xdr:rowOff>19050</xdr:rowOff>
    </xdr:to>
    <xdr:sp>
      <xdr:nvSpPr>
        <xdr:cNvPr id="28" name="直線コネクタ 27"/>
        <xdr:cNvSpPr/>
      </xdr:nvSpPr>
      <xdr:spPr>
        <a:xfrm>
          <a:off x="11172825" y="1905000"/>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xdr:col>
      <xdr:colOff>123825</xdr:colOff>
      <xdr:row>16</xdr:row>
      <xdr:rowOff>47625</xdr:rowOff>
    </xdr:from>
    <xdr:ext cx="8896350" cy="257175"/>
    <xdr:sp>
      <xdr:nvSpPr>
        <xdr:cNvPr id="29" name="テキスト ボックス 28"/>
        <xdr:cNvSpPr txBox="1"/>
      </xdr:nvSpPr>
      <xdr:spPr>
        <a:xfrm>
          <a:off x="695325" y="2790825"/>
          <a:ext cx="88963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altLang="ja-JP" lang="en-US" sz="1000">
              <a:solidFill>
                <a:srgbClr val="000000"/>
              </a:solidFill>
              <a:latin typeface="ＭＳ Ｐゴシック" panose="020B0600070205080204" pitchFamily="50" charset="-128"/>
              <a:ea typeface="ＭＳ Ｐゴシック" panose="020B0600070205080204" pitchFamily="50" charset="-128"/>
            </a:rPr>
            <a:t>35</a:t>
          </a:r>
          <a:r>
            <a:rPr altLang="en-US" lang="ja-JP"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28575</xdr:rowOff>
    </xdr:from>
    <xdr:ext cx="6048375" cy="257175"/>
    <xdr:sp>
      <xdr:nvSpPr>
        <xdr:cNvPr id="30" name="テキスト ボックス 29"/>
        <xdr:cNvSpPr txBox="1"/>
      </xdr:nvSpPr>
      <xdr:spPr>
        <a:xfrm>
          <a:off x="695325" y="3114675"/>
          <a:ext cx="60483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月</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0</xdr:rowOff>
    </xdr:from>
    <xdr:ext cx="8229600" cy="257175"/>
    <xdr:sp>
      <xdr:nvSpPr>
        <xdr:cNvPr id="31" name="テキスト ボックス 30"/>
        <xdr:cNvSpPr txBox="1"/>
      </xdr:nvSpPr>
      <xdr:spPr>
        <a:xfrm>
          <a:off x="695325" y="3429000"/>
          <a:ext cx="82296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altLang="ja-JP" lang="en-US" sz="1000">
              <a:solidFill>
                <a:srgbClr val="000000"/>
              </a:solidFill>
              <a:latin typeface="ＭＳ Ｐゴシック" panose="020B0600070205080204" pitchFamily="50" charset="-128"/>
              <a:ea typeface="ＭＳ Ｐゴシック" panose="020B0600070205080204" pitchFamily="50" charset="-128"/>
            </a:rPr>
            <a:t>3</a:t>
          </a:r>
          <a:r>
            <a:rPr altLang="en-US" lang="ja-JP"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123825</xdr:colOff>
      <xdr:row>21</xdr:row>
      <xdr:rowOff>142875</xdr:rowOff>
    </xdr:from>
    <xdr:ext cx="4429125" cy="257175"/>
    <xdr:sp>
      <xdr:nvSpPr>
        <xdr:cNvPr id="32" name="テキスト ボックス 31"/>
        <xdr:cNvSpPr txBox="1"/>
      </xdr:nvSpPr>
      <xdr:spPr>
        <a:xfrm>
          <a:off x="695325" y="3743325"/>
          <a:ext cx="44291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fLocksText="0">
      <xdr:nvSpPr>
        <xdr:cNvPr id="33" name="正方形/長方形 32"/>
        <xdr:cNvSpPr/>
      </xdr:nvSpPr>
      <xdr:spPr>
        <a:xfrm>
          <a:off x="762000" y="419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図書館</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fLocksText="0">
      <xdr:nvSpPr>
        <xdr:cNvPr id="34" name="正方形/長方形 33"/>
        <xdr:cNvSpPr/>
      </xdr:nvSpPr>
      <xdr:spPr>
        <a:xfrm>
          <a:off x="885825" y="484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fLocksText="0">
      <xdr:nvSpPr>
        <xdr:cNvPr id="35" name="正方形/長方形 34"/>
        <xdr:cNvSpPr/>
      </xdr:nvSpPr>
      <xdr:spPr>
        <a:xfrm>
          <a:off x="885825" y="505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97/101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fLocksText="0">
      <xdr:nvSpPr>
        <xdr:cNvPr id="36" name="正方形/長方形 35"/>
        <xdr:cNvSpPr/>
      </xdr:nvSpPr>
      <xdr:spPr>
        <a:xfrm>
          <a:off x="1905000" y="484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fLocksText="0">
      <xdr:nvSpPr>
        <xdr:cNvPr id="37" name="正方形/長方形 36"/>
        <xdr:cNvSpPr/>
      </xdr:nvSpPr>
      <xdr:spPr>
        <a:xfrm>
          <a:off x="1905000" y="505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48.5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fLocksText="0">
      <xdr:nvSpPr>
        <xdr:cNvPr id="38" name="正方形/長方形 37"/>
        <xdr:cNvSpPr/>
      </xdr:nvSpPr>
      <xdr:spPr>
        <a:xfrm>
          <a:off x="3048000" y="484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fLocksText="0">
      <xdr:nvSpPr>
        <xdr:cNvPr id="39" name="正方形/長方形 38"/>
        <xdr:cNvSpPr/>
      </xdr:nvSpPr>
      <xdr:spPr>
        <a:xfrm>
          <a:off x="3048000" y="505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50.7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fLocksText="0">
      <xdr:nvSpPr>
        <xdr:cNvPr id="40" name="正方形/長方形 39"/>
        <xdr:cNvSpPr/>
      </xdr:nvSpPr>
      <xdr:spPr>
        <a:xfrm>
          <a:off x="762000" y="5334000"/>
          <a:ext cx="47244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xdr:col>
      <xdr:colOff>152400</xdr:colOff>
      <xdr:row>30</xdr:row>
      <xdr:rowOff>0</xdr:rowOff>
    </xdr:from>
    <xdr:ext cx="295275" cy="228600"/>
    <xdr:sp>
      <xdr:nvSpPr>
        <xdr:cNvPr id="41" name="テキスト ボックス 40"/>
        <xdr:cNvSpPr txBox="1"/>
      </xdr:nvSpPr>
      <xdr:spPr>
        <a:xfrm>
          <a:off x="723900" y="5143500"/>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sp>
      <xdr:nvSpPr>
        <xdr:cNvPr id="42" name="直線コネクタ 41"/>
        <xdr:cNvSpPr/>
      </xdr:nvSpPr>
      <xdr:spPr>
        <a:xfrm>
          <a:off x="762000" y="7620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43</xdr:row>
      <xdr:rowOff>104775</xdr:rowOff>
    </xdr:from>
    <xdr:ext cx="466725" cy="257175"/>
    <xdr:sp>
      <xdr:nvSpPr>
        <xdr:cNvPr id="43" name="テキスト ボックス 42"/>
        <xdr:cNvSpPr txBox="1"/>
      </xdr:nvSpPr>
      <xdr:spPr>
        <a:xfrm>
          <a:off x="285750" y="7477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sp>
      <xdr:nvSpPr>
        <xdr:cNvPr id="44" name="直線コネクタ 43"/>
        <xdr:cNvSpPr/>
      </xdr:nvSpPr>
      <xdr:spPr>
        <a:xfrm>
          <a:off x="762000" y="72961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41</xdr:row>
      <xdr:rowOff>123825</xdr:rowOff>
    </xdr:from>
    <xdr:ext cx="466725" cy="257175"/>
    <xdr:sp>
      <xdr:nvSpPr>
        <xdr:cNvPr id="45" name="テキスト ボックス 44"/>
        <xdr:cNvSpPr txBox="1"/>
      </xdr:nvSpPr>
      <xdr:spPr>
        <a:xfrm>
          <a:off x="285750" y="71532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sp>
      <xdr:nvSpPr>
        <xdr:cNvPr id="46" name="直線コネクタ 45"/>
        <xdr:cNvSpPr/>
      </xdr:nvSpPr>
      <xdr:spPr>
        <a:xfrm>
          <a:off x="762000" y="69627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39</xdr:row>
      <xdr:rowOff>133350</xdr:rowOff>
    </xdr:from>
    <xdr:ext cx="400050" cy="257175"/>
    <xdr:sp>
      <xdr:nvSpPr>
        <xdr:cNvPr id="47" name="テキスト ボックス 46"/>
        <xdr:cNvSpPr txBox="1"/>
      </xdr:nvSpPr>
      <xdr:spPr>
        <a:xfrm>
          <a:off x="352425" y="681990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sp>
      <xdr:nvSpPr>
        <xdr:cNvPr id="48" name="直線コネクタ 47"/>
        <xdr:cNvSpPr/>
      </xdr:nvSpPr>
      <xdr:spPr>
        <a:xfrm>
          <a:off x="762000" y="6638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37</xdr:row>
      <xdr:rowOff>152400</xdr:rowOff>
    </xdr:from>
    <xdr:ext cx="400050" cy="257175"/>
    <xdr:sp>
      <xdr:nvSpPr>
        <xdr:cNvPr id="49" name="テキスト ボックス 48"/>
        <xdr:cNvSpPr txBox="1"/>
      </xdr:nvSpPr>
      <xdr:spPr>
        <a:xfrm>
          <a:off x="352425" y="649605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sp>
      <xdr:nvSpPr>
        <xdr:cNvPr id="50" name="直線コネクタ 49"/>
        <xdr:cNvSpPr/>
      </xdr:nvSpPr>
      <xdr:spPr>
        <a:xfrm>
          <a:off x="762000" y="63150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35</xdr:row>
      <xdr:rowOff>171450</xdr:rowOff>
    </xdr:from>
    <xdr:ext cx="400050" cy="257175"/>
    <xdr:sp>
      <xdr:nvSpPr>
        <xdr:cNvPr id="51" name="テキスト ボックス 50"/>
        <xdr:cNvSpPr txBox="1"/>
      </xdr:nvSpPr>
      <xdr:spPr>
        <a:xfrm>
          <a:off x="352425" y="617220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sp>
      <xdr:nvSpPr>
        <xdr:cNvPr id="52" name="直線コネクタ 51"/>
        <xdr:cNvSpPr/>
      </xdr:nvSpPr>
      <xdr:spPr>
        <a:xfrm>
          <a:off x="762000" y="59912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34</xdr:row>
      <xdr:rowOff>19050</xdr:rowOff>
    </xdr:from>
    <xdr:ext cx="400050" cy="257175"/>
    <xdr:sp>
      <xdr:nvSpPr>
        <xdr:cNvPr id="53" name="テキスト ボックス 52"/>
        <xdr:cNvSpPr txBox="1"/>
      </xdr:nvSpPr>
      <xdr:spPr>
        <a:xfrm>
          <a:off x="352425" y="584835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sp>
      <xdr:nvSpPr>
        <xdr:cNvPr id="54" name="直線コネクタ 53"/>
        <xdr:cNvSpPr/>
      </xdr:nvSpPr>
      <xdr:spPr>
        <a:xfrm>
          <a:off x="762000" y="56578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38100</xdr:colOff>
      <xdr:row>32</xdr:row>
      <xdr:rowOff>28575</xdr:rowOff>
    </xdr:from>
    <xdr:ext cx="342900" cy="257175"/>
    <xdr:sp>
      <xdr:nvSpPr>
        <xdr:cNvPr id="55" name="テキスト ボックス 54"/>
        <xdr:cNvSpPr txBox="1"/>
      </xdr:nvSpPr>
      <xdr:spPr>
        <a:xfrm>
          <a:off x="419100" y="5514975"/>
          <a:ext cx="3429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sp>
      <xdr:nvSpPr>
        <xdr:cNvPr id="56" name="直線コネクタ 55"/>
        <xdr:cNvSpPr/>
      </xdr:nvSpPr>
      <xdr:spPr>
        <a:xfrm>
          <a:off x="762000" y="5334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31</xdr:row>
      <xdr:rowOff>19050</xdr:rowOff>
    </xdr:from>
    <xdr:to>
      <xdr:col>28</xdr:col>
      <xdr:colOff>152400</xdr:colOff>
      <xdr:row>44</xdr:row>
      <xdr:rowOff>76200</xdr:rowOff>
    </xdr:to>
    <xdr:sp fLocksText="0">
      <xdr:nvSpPr>
        <xdr:cNvPr id="57" name="【図書館】_x000a_有形固定資産減価償却率グラフ枠"/>
        <xdr:cNvSpPr/>
      </xdr:nvSpPr>
      <xdr:spPr>
        <a:xfrm>
          <a:off x="762000" y="5334000"/>
          <a:ext cx="47244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sp>
      <xdr:nvSpPr>
        <xdr:cNvPr id="58" name="直線コネクタ 57"/>
        <xdr:cNvSpPr/>
      </xdr:nvSpPr>
      <xdr:spPr>
        <a:xfrm flipV="1">
          <a:off x="4638675" y="5676900"/>
          <a:ext cx="0" cy="15906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42</xdr:row>
      <xdr:rowOff>66675</xdr:rowOff>
    </xdr:from>
    <xdr:ext cx="409575" cy="257175"/>
    <xdr:sp>
      <xdr:nvSpPr>
        <xdr:cNvPr id="59" name="【図書館】_x000a_有形固定資産減価償却率最小値テキスト"/>
        <xdr:cNvSpPr txBox="1"/>
      </xdr:nvSpPr>
      <xdr:spPr>
        <a:xfrm>
          <a:off x="4667250" y="726757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98.3</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sp>
      <xdr:nvSpPr>
        <xdr:cNvPr id="60" name="直線コネクタ 59"/>
        <xdr:cNvSpPr/>
      </xdr:nvSpPr>
      <xdr:spPr>
        <a:xfrm>
          <a:off x="4543425" y="72675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31</xdr:row>
      <xdr:rowOff>133350</xdr:rowOff>
    </xdr:from>
    <xdr:ext cx="342900" cy="257175"/>
    <xdr:sp>
      <xdr:nvSpPr>
        <xdr:cNvPr id="61" name="【図書館】_x000a_有形固定資産減価償却率最大値テキスト"/>
        <xdr:cNvSpPr txBox="1"/>
      </xdr:nvSpPr>
      <xdr:spPr>
        <a:xfrm>
          <a:off x="4667250" y="5448300"/>
          <a:ext cx="3429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sp>
      <xdr:nvSpPr>
        <xdr:cNvPr id="62" name="直線コネクタ 61"/>
        <xdr:cNvSpPr/>
      </xdr:nvSpPr>
      <xdr:spPr>
        <a:xfrm>
          <a:off x="4543425" y="56769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36</xdr:row>
      <xdr:rowOff>66675</xdr:rowOff>
    </xdr:from>
    <xdr:ext cx="409575" cy="257175"/>
    <xdr:sp>
      <xdr:nvSpPr>
        <xdr:cNvPr id="63" name="【図書館】_x000a_有形固定資産減価償却率平均値テキスト"/>
        <xdr:cNvSpPr txBox="1"/>
      </xdr:nvSpPr>
      <xdr:spPr>
        <a:xfrm>
          <a:off x="4667250" y="6238875"/>
          <a:ext cx="40957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47.6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fLocksText="0">
      <xdr:nvSpPr>
        <xdr:cNvPr id="64" name="フローチャート: 判断 63"/>
        <xdr:cNvSpPr/>
      </xdr:nvSpPr>
      <xdr:spPr>
        <a:xfrm>
          <a:off x="4581525" y="63912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fLocksText="0">
      <xdr:nvSpPr>
        <xdr:cNvPr id="65" name="フローチャート: 判断 64"/>
        <xdr:cNvSpPr/>
      </xdr:nvSpPr>
      <xdr:spPr>
        <a:xfrm>
          <a:off x="3743325" y="64008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fLocksText="0">
      <xdr:nvSpPr>
        <xdr:cNvPr id="66" name="フローチャート: 判断 65"/>
        <xdr:cNvSpPr/>
      </xdr:nvSpPr>
      <xdr:spPr>
        <a:xfrm>
          <a:off x="2857500" y="63722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fLocksText="0">
      <xdr:nvSpPr>
        <xdr:cNvPr id="67" name="フローチャート: 判断 66"/>
        <xdr:cNvSpPr/>
      </xdr:nvSpPr>
      <xdr:spPr>
        <a:xfrm>
          <a:off x="1971675" y="63341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fLocksText="0">
      <xdr:nvSpPr>
        <xdr:cNvPr id="68" name="フローチャート: 判断 67"/>
        <xdr:cNvSpPr/>
      </xdr:nvSpPr>
      <xdr:spPr>
        <a:xfrm>
          <a:off x="1076325" y="63150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23</xdr:col>
      <xdr:colOff>57150</xdr:colOff>
      <xdr:row>44</xdr:row>
      <xdr:rowOff>76200</xdr:rowOff>
    </xdr:from>
    <xdr:ext cx="762000" cy="257175"/>
    <xdr:sp>
      <xdr:nvSpPr>
        <xdr:cNvPr id="69" name="テキスト ボックス 68"/>
        <xdr:cNvSpPr txBox="1"/>
      </xdr:nvSpPr>
      <xdr:spPr>
        <a:xfrm>
          <a:off x="4438650"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76200</xdr:rowOff>
    </xdr:from>
    <xdr:ext cx="762000" cy="257175"/>
    <xdr:sp>
      <xdr:nvSpPr>
        <xdr:cNvPr id="70" name="テキスト ボックス 69"/>
        <xdr:cNvSpPr txBox="1"/>
      </xdr:nvSpPr>
      <xdr:spPr>
        <a:xfrm>
          <a:off x="3600450"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44</xdr:row>
      <xdr:rowOff>76200</xdr:rowOff>
    </xdr:from>
    <xdr:ext cx="762000" cy="257175"/>
    <xdr:sp>
      <xdr:nvSpPr>
        <xdr:cNvPr id="71" name="テキスト ボックス 70"/>
        <xdr:cNvSpPr txBox="1"/>
      </xdr:nvSpPr>
      <xdr:spPr>
        <a:xfrm>
          <a:off x="2714625"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76200</xdr:rowOff>
    </xdr:from>
    <xdr:ext cx="762000" cy="257175"/>
    <xdr:sp>
      <xdr:nvSpPr>
        <xdr:cNvPr id="72" name="テキスト ボックス 71"/>
        <xdr:cNvSpPr txBox="1"/>
      </xdr:nvSpPr>
      <xdr:spPr>
        <a:xfrm>
          <a:off x="1828800"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44</xdr:row>
      <xdr:rowOff>76200</xdr:rowOff>
    </xdr:from>
    <xdr:ext cx="762000" cy="257175"/>
    <xdr:sp>
      <xdr:nvSpPr>
        <xdr:cNvPr id="73" name="テキスト ボックス 72"/>
        <xdr:cNvSpPr txBox="1"/>
      </xdr:nvSpPr>
      <xdr:spPr>
        <a:xfrm>
          <a:off x="933450"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20501</xdr:rowOff>
    </xdr:from>
    <xdr:to>
      <xdr:col>24</xdr:col>
      <xdr:colOff>114300</xdr:colOff>
      <xdr:row>41</xdr:row>
      <xdr:rowOff>122101</xdr:rowOff>
    </xdr:to>
    <xdr:sp fLocksText="0">
      <xdr:nvSpPr>
        <xdr:cNvPr id="74" name="楕円 73"/>
        <xdr:cNvSpPr/>
      </xdr:nvSpPr>
      <xdr:spPr>
        <a:xfrm>
          <a:off x="4581525" y="70485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95250</xdr:colOff>
      <xdr:row>40</xdr:row>
      <xdr:rowOff>171450</xdr:rowOff>
    </xdr:from>
    <xdr:ext cx="409575" cy="257175"/>
    <xdr:sp>
      <xdr:nvSpPr>
        <xdr:cNvPr id="75" name="【図書館】_x000a_有形固定資産減価償却率該当値テキスト"/>
        <xdr:cNvSpPr txBox="1"/>
      </xdr:nvSpPr>
      <xdr:spPr>
        <a:xfrm>
          <a:off x="4667250" y="70294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88.2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162560</xdr:rowOff>
    </xdr:from>
    <xdr:to>
      <xdr:col>20</xdr:col>
      <xdr:colOff>38100</xdr:colOff>
      <xdr:row>41</xdr:row>
      <xdr:rowOff>92710</xdr:rowOff>
    </xdr:to>
    <xdr:sp fLocksText="0">
      <xdr:nvSpPr>
        <xdr:cNvPr id="76" name="楕円 75"/>
        <xdr:cNvSpPr/>
      </xdr:nvSpPr>
      <xdr:spPr>
        <a:xfrm>
          <a:off x="3743325" y="7019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19</xdr:col>
      <xdr:colOff>177800</xdr:colOff>
      <xdr:row>41</xdr:row>
      <xdr:rowOff>41910</xdr:rowOff>
    </xdr:from>
    <xdr:to>
      <xdr:col>24</xdr:col>
      <xdr:colOff>63500</xdr:colOff>
      <xdr:row>41</xdr:row>
      <xdr:rowOff>71301</xdr:rowOff>
    </xdr:to>
    <xdr:sp>
      <xdr:nvSpPr>
        <xdr:cNvPr id="77" name="直線コネクタ 76"/>
        <xdr:cNvSpPr/>
      </xdr:nvSpPr>
      <xdr:spPr>
        <a:xfrm>
          <a:off x="3800475" y="7067550"/>
          <a:ext cx="838200"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40</xdr:row>
      <xdr:rowOff>133169</xdr:rowOff>
    </xdr:from>
    <xdr:to>
      <xdr:col>15</xdr:col>
      <xdr:colOff>101600</xdr:colOff>
      <xdr:row>41</xdr:row>
      <xdr:rowOff>63319</xdr:rowOff>
    </xdr:to>
    <xdr:sp fLocksText="0">
      <xdr:nvSpPr>
        <xdr:cNvPr id="78" name="楕円 77"/>
        <xdr:cNvSpPr/>
      </xdr:nvSpPr>
      <xdr:spPr>
        <a:xfrm>
          <a:off x="2857500" y="69913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50800</xdr:colOff>
      <xdr:row>41</xdr:row>
      <xdr:rowOff>12519</xdr:rowOff>
    </xdr:from>
    <xdr:to>
      <xdr:col>19</xdr:col>
      <xdr:colOff>177800</xdr:colOff>
      <xdr:row>41</xdr:row>
      <xdr:rowOff>41910</xdr:rowOff>
    </xdr:to>
    <xdr:sp>
      <xdr:nvSpPr>
        <xdr:cNvPr id="79" name="直線コネクタ 78"/>
        <xdr:cNvSpPr/>
      </xdr:nvSpPr>
      <xdr:spPr>
        <a:xfrm>
          <a:off x="2905125" y="7038975"/>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40</xdr:row>
      <xdr:rowOff>105410</xdr:rowOff>
    </xdr:from>
    <xdr:to>
      <xdr:col>10</xdr:col>
      <xdr:colOff>165100</xdr:colOff>
      <xdr:row>41</xdr:row>
      <xdr:rowOff>35560</xdr:rowOff>
    </xdr:to>
    <xdr:sp fLocksText="0">
      <xdr:nvSpPr>
        <xdr:cNvPr id="80" name="楕円 79"/>
        <xdr:cNvSpPr/>
      </xdr:nvSpPr>
      <xdr:spPr>
        <a:xfrm>
          <a:off x="1971675" y="69627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xdr:col>
      <xdr:colOff>114300</xdr:colOff>
      <xdr:row>40</xdr:row>
      <xdr:rowOff>156210</xdr:rowOff>
    </xdr:from>
    <xdr:to>
      <xdr:col>15</xdr:col>
      <xdr:colOff>50800</xdr:colOff>
      <xdr:row>41</xdr:row>
      <xdr:rowOff>12519</xdr:rowOff>
    </xdr:to>
    <xdr:sp>
      <xdr:nvSpPr>
        <xdr:cNvPr id="81" name="直線コネクタ 80"/>
        <xdr:cNvSpPr/>
      </xdr:nvSpPr>
      <xdr:spPr>
        <a:xfrm>
          <a:off x="2019300" y="7010400"/>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18</xdr:col>
      <xdr:colOff>152400</xdr:colOff>
      <xdr:row>36</xdr:row>
      <xdr:rowOff>0</xdr:rowOff>
    </xdr:from>
    <xdr:ext cx="409575" cy="257175"/>
    <xdr:sp>
      <xdr:nvSpPr>
        <xdr:cNvPr id="82" name="n_1aveValue【図書館】_x000a_有形固定資産減価償却率"/>
        <xdr:cNvSpPr txBox="1"/>
      </xdr:nvSpPr>
      <xdr:spPr>
        <a:xfrm>
          <a:off x="3581400" y="61722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48.4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35</xdr:row>
      <xdr:rowOff>142875</xdr:rowOff>
    </xdr:from>
    <xdr:ext cx="409575" cy="257175"/>
    <xdr:sp>
      <xdr:nvSpPr>
        <xdr:cNvPr id="83" name="n_2aveValue【図書館】_x000a_有形固定資産減価償却率"/>
        <xdr:cNvSpPr txBox="1"/>
      </xdr:nvSpPr>
      <xdr:spPr>
        <a:xfrm>
          <a:off x="2705100" y="61436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46.6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35</xdr:row>
      <xdr:rowOff>104775</xdr:rowOff>
    </xdr:from>
    <xdr:ext cx="409575" cy="257175"/>
    <xdr:sp>
      <xdr:nvSpPr>
        <xdr:cNvPr id="84" name="n_3aveValue【図書館】_x000a_有形固定資産減価償却率"/>
        <xdr:cNvSpPr txBox="1"/>
      </xdr:nvSpPr>
      <xdr:spPr>
        <a:xfrm>
          <a:off x="1809750" y="61055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44.4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35</xdr:row>
      <xdr:rowOff>95250</xdr:rowOff>
    </xdr:from>
    <xdr:ext cx="409575" cy="257175"/>
    <xdr:sp>
      <xdr:nvSpPr>
        <xdr:cNvPr id="85" name="n_4aveValue【図書館】_x000a_有形固定資産減価償却率"/>
        <xdr:cNvSpPr txBox="1"/>
      </xdr:nvSpPr>
      <xdr:spPr>
        <a:xfrm>
          <a:off x="923925" y="60960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43.4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41</xdr:row>
      <xdr:rowOff>85725</xdr:rowOff>
    </xdr:from>
    <xdr:ext cx="409575" cy="257175"/>
    <xdr:sp>
      <xdr:nvSpPr>
        <xdr:cNvPr id="86" name="n_1mainValue【図書館】_x000a_有形固定資産減価償却率"/>
        <xdr:cNvSpPr txBox="1"/>
      </xdr:nvSpPr>
      <xdr:spPr>
        <a:xfrm>
          <a:off x="3581400" y="711517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86.4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41</xdr:row>
      <xdr:rowOff>57150</xdr:rowOff>
    </xdr:from>
    <xdr:ext cx="409575" cy="257175"/>
    <xdr:sp>
      <xdr:nvSpPr>
        <xdr:cNvPr id="87" name="n_2mainValue【図書館】_x000a_有形固定資産減価償却率"/>
        <xdr:cNvSpPr txBox="1"/>
      </xdr:nvSpPr>
      <xdr:spPr>
        <a:xfrm>
          <a:off x="2705100" y="70866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84.6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41</xdr:row>
      <xdr:rowOff>28575</xdr:rowOff>
    </xdr:from>
    <xdr:ext cx="409575" cy="257175"/>
    <xdr:sp>
      <xdr:nvSpPr>
        <xdr:cNvPr id="88" name="n_3mainValue【図書館】_x000a_有形固定資産減価償却率"/>
        <xdr:cNvSpPr txBox="1"/>
      </xdr:nvSpPr>
      <xdr:spPr>
        <a:xfrm>
          <a:off x="1809750" y="70580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82.9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fLocksText="0">
      <xdr:nvSpPr>
        <xdr:cNvPr id="89" name="正方形/長方形 88"/>
        <xdr:cNvSpPr/>
      </xdr:nvSpPr>
      <xdr:spPr>
        <a:xfrm>
          <a:off x="6600825" y="419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図書館</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fLocksText="0">
      <xdr:nvSpPr>
        <xdr:cNvPr id="90" name="正方形/長方形 89"/>
        <xdr:cNvSpPr/>
      </xdr:nvSpPr>
      <xdr:spPr>
        <a:xfrm>
          <a:off x="6734175" y="484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fLocksText="0">
      <xdr:nvSpPr>
        <xdr:cNvPr id="91" name="正方形/長方形 90"/>
        <xdr:cNvSpPr/>
      </xdr:nvSpPr>
      <xdr:spPr>
        <a:xfrm>
          <a:off x="6734175" y="505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57/101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fLocksText="0">
      <xdr:nvSpPr>
        <xdr:cNvPr id="92" name="正方形/長方形 91"/>
        <xdr:cNvSpPr/>
      </xdr:nvSpPr>
      <xdr:spPr>
        <a:xfrm>
          <a:off x="7743825" y="484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fLocksText="0">
      <xdr:nvSpPr>
        <xdr:cNvPr id="93" name="正方形/長方形 92"/>
        <xdr:cNvSpPr/>
      </xdr:nvSpPr>
      <xdr:spPr>
        <a:xfrm>
          <a:off x="7743825" y="505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0.036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fLocksText="0">
      <xdr:nvSpPr>
        <xdr:cNvPr id="94" name="正方形/長方形 93"/>
        <xdr:cNvSpPr/>
      </xdr:nvSpPr>
      <xdr:spPr>
        <a:xfrm>
          <a:off x="8886825" y="484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fLocksText="0">
      <xdr:nvSpPr>
        <xdr:cNvPr id="95" name="正方形/長方形 94"/>
        <xdr:cNvSpPr/>
      </xdr:nvSpPr>
      <xdr:spPr>
        <a:xfrm>
          <a:off x="8886825" y="505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0.027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fLocksText="0">
      <xdr:nvSpPr>
        <xdr:cNvPr id="96" name="正方形/長方形 95"/>
        <xdr:cNvSpPr/>
      </xdr:nvSpPr>
      <xdr:spPr>
        <a:xfrm>
          <a:off x="6600825" y="5334000"/>
          <a:ext cx="47244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34</xdr:col>
      <xdr:colOff>85725</xdr:colOff>
      <xdr:row>30</xdr:row>
      <xdr:rowOff>0</xdr:rowOff>
    </xdr:from>
    <xdr:ext cx="352425" cy="228600"/>
    <xdr:sp>
      <xdr:nvSpPr>
        <xdr:cNvPr id="97" name="テキスト ボックス 96"/>
        <xdr:cNvSpPr txBox="1"/>
      </xdr:nvSpPr>
      <xdr:spPr>
        <a:xfrm>
          <a:off x="6562725" y="5143500"/>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sp>
      <xdr:nvSpPr>
        <xdr:cNvPr id="98" name="直線コネクタ 97"/>
        <xdr:cNvSpPr/>
      </xdr:nvSpPr>
      <xdr:spPr>
        <a:xfrm>
          <a:off x="6600825" y="7620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41</xdr:row>
      <xdr:rowOff>133350</xdr:rowOff>
    </xdr:from>
    <xdr:to>
      <xdr:col>59</xdr:col>
      <xdr:colOff>50800</xdr:colOff>
      <xdr:row>41</xdr:row>
      <xdr:rowOff>133350</xdr:rowOff>
    </xdr:to>
    <xdr:sp>
      <xdr:nvSpPr>
        <xdr:cNvPr id="99" name="直線コネクタ 98"/>
        <xdr:cNvSpPr/>
      </xdr:nvSpPr>
      <xdr:spPr>
        <a:xfrm>
          <a:off x="6600825" y="71628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40</xdr:row>
      <xdr:rowOff>161925</xdr:rowOff>
    </xdr:from>
    <xdr:ext cx="466725" cy="257175"/>
    <xdr:sp>
      <xdr:nvSpPr>
        <xdr:cNvPr id="100" name="テキスト ボックス 99"/>
        <xdr:cNvSpPr txBox="1"/>
      </xdr:nvSpPr>
      <xdr:spPr>
        <a:xfrm>
          <a:off x="6134100" y="70199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sp>
      <xdr:nvSpPr>
        <xdr:cNvPr id="101" name="直線コネクタ 100"/>
        <xdr:cNvSpPr/>
      </xdr:nvSpPr>
      <xdr:spPr>
        <a:xfrm>
          <a:off x="6600825" y="67056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38</xdr:row>
      <xdr:rowOff>47625</xdr:rowOff>
    </xdr:from>
    <xdr:ext cx="466725" cy="257175"/>
    <xdr:sp>
      <xdr:nvSpPr>
        <xdr:cNvPr id="102" name="テキスト ボックス 101"/>
        <xdr:cNvSpPr txBox="1"/>
      </xdr:nvSpPr>
      <xdr:spPr>
        <a:xfrm>
          <a:off x="6134100" y="65627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sp>
      <xdr:nvSpPr>
        <xdr:cNvPr id="103" name="直線コネクタ 102"/>
        <xdr:cNvSpPr/>
      </xdr:nvSpPr>
      <xdr:spPr>
        <a:xfrm>
          <a:off x="6600825" y="62484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35</xdr:row>
      <xdr:rowOff>104775</xdr:rowOff>
    </xdr:from>
    <xdr:ext cx="466725" cy="257175"/>
    <xdr:sp>
      <xdr:nvSpPr>
        <xdr:cNvPr id="104" name="テキスト ボックス 103"/>
        <xdr:cNvSpPr txBox="1"/>
      </xdr:nvSpPr>
      <xdr:spPr>
        <a:xfrm>
          <a:off x="6134100" y="61055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sp>
      <xdr:nvSpPr>
        <xdr:cNvPr id="105" name="直線コネクタ 104"/>
        <xdr:cNvSpPr/>
      </xdr:nvSpPr>
      <xdr:spPr>
        <a:xfrm>
          <a:off x="6600825" y="57912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32</xdr:row>
      <xdr:rowOff>161925</xdr:rowOff>
    </xdr:from>
    <xdr:ext cx="466725" cy="257175"/>
    <xdr:sp>
      <xdr:nvSpPr>
        <xdr:cNvPr id="106" name="テキスト ボックス 105"/>
        <xdr:cNvSpPr txBox="1"/>
      </xdr:nvSpPr>
      <xdr:spPr>
        <a:xfrm>
          <a:off x="6134100" y="56483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0.300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sp>
      <xdr:nvSpPr>
        <xdr:cNvPr id="107" name="直線コネクタ 106"/>
        <xdr:cNvSpPr/>
      </xdr:nvSpPr>
      <xdr:spPr>
        <a:xfrm>
          <a:off x="6600825" y="5334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30</xdr:row>
      <xdr:rowOff>47625</xdr:rowOff>
    </xdr:from>
    <xdr:ext cx="466725" cy="257175"/>
    <xdr:sp>
      <xdr:nvSpPr>
        <xdr:cNvPr id="108" name="テキスト ボックス 107"/>
        <xdr:cNvSpPr txBox="1"/>
      </xdr:nvSpPr>
      <xdr:spPr>
        <a:xfrm>
          <a:off x="6134100" y="5191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fLocksText="0">
      <xdr:nvSpPr>
        <xdr:cNvPr id="109" name="【図書館】_x000a_一人当たり面積グラフ枠"/>
        <xdr:cNvSpPr/>
      </xdr:nvSpPr>
      <xdr:spPr>
        <a:xfrm>
          <a:off x="6600825" y="5334000"/>
          <a:ext cx="47244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sp>
      <xdr:nvSpPr>
        <xdr:cNvPr id="110" name="直線コネクタ 109"/>
        <xdr:cNvSpPr/>
      </xdr:nvSpPr>
      <xdr:spPr>
        <a:xfrm flipV="1">
          <a:off x="10477500" y="6076950"/>
          <a:ext cx="0" cy="10763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41</xdr:row>
      <xdr:rowOff>123825</xdr:rowOff>
    </xdr:from>
    <xdr:ext cx="466725" cy="257175"/>
    <xdr:sp>
      <xdr:nvSpPr>
        <xdr:cNvPr id="111" name="【図書館】_x000a_一人当たり面積最小値テキスト"/>
        <xdr:cNvSpPr txBox="1"/>
      </xdr:nvSpPr>
      <xdr:spPr>
        <a:xfrm>
          <a:off x="10515600" y="71532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0.002</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sp>
      <xdr:nvSpPr>
        <xdr:cNvPr id="112" name="直線コネクタ 111"/>
        <xdr:cNvSpPr/>
      </xdr:nvSpPr>
      <xdr:spPr>
        <a:xfrm>
          <a:off x="10391775" y="71532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34</xdr:row>
      <xdr:rowOff>19050</xdr:rowOff>
    </xdr:from>
    <xdr:ext cx="466725" cy="257175"/>
    <xdr:sp>
      <xdr:nvSpPr>
        <xdr:cNvPr id="113" name="【図書館】_x000a_一人当たり面積最大値テキスト"/>
        <xdr:cNvSpPr txBox="1"/>
      </xdr:nvSpPr>
      <xdr:spPr>
        <a:xfrm>
          <a:off x="10515600" y="58483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0.238</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sp>
      <xdr:nvSpPr>
        <xdr:cNvPr id="114" name="直線コネクタ 113"/>
        <xdr:cNvSpPr/>
      </xdr:nvSpPr>
      <xdr:spPr>
        <a:xfrm>
          <a:off x="10391775" y="60769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39</xdr:row>
      <xdr:rowOff>66675</xdr:rowOff>
    </xdr:from>
    <xdr:ext cx="466725" cy="257175"/>
    <xdr:sp>
      <xdr:nvSpPr>
        <xdr:cNvPr id="115" name="【図書館】_x000a_一人当たり面積平均値テキスト"/>
        <xdr:cNvSpPr txBox="1"/>
      </xdr:nvSpPr>
      <xdr:spPr>
        <a:xfrm>
          <a:off x="10515600" y="6753225"/>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0.046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fLocksText="0">
      <xdr:nvSpPr>
        <xdr:cNvPr id="116" name="フローチャート: 判断 115"/>
        <xdr:cNvSpPr/>
      </xdr:nvSpPr>
      <xdr:spPr>
        <a:xfrm>
          <a:off x="10429875" y="69056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fLocksText="0">
      <xdr:nvSpPr>
        <xdr:cNvPr id="117" name="フローチャート: 判断 116"/>
        <xdr:cNvSpPr/>
      </xdr:nvSpPr>
      <xdr:spPr>
        <a:xfrm>
          <a:off x="9591675" y="69246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fLocksText="0">
      <xdr:nvSpPr>
        <xdr:cNvPr id="118" name="フローチャート: 判断 117"/>
        <xdr:cNvSpPr/>
      </xdr:nvSpPr>
      <xdr:spPr>
        <a:xfrm>
          <a:off x="8696325" y="69246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fLocksText="0">
      <xdr:nvSpPr>
        <xdr:cNvPr id="119" name="フローチャート: 判断 118"/>
        <xdr:cNvSpPr/>
      </xdr:nvSpPr>
      <xdr:spPr>
        <a:xfrm>
          <a:off x="7810500" y="69246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fLocksText="0">
      <xdr:nvSpPr>
        <xdr:cNvPr id="120" name="フローチャート: 判断 119"/>
        <xdr:cNvSpPr/>
      </xdr:nvSpPr>
      <xdr:spPr>
        <a:xfrm>
          <a:off x="6924675" y="69246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54</xdr:col>
      <xdr:colOff>0</xdr:colOff>
      <xdr:row>44</xdr:row>
      <xdr:rowOff>76200</xdr:rowOff>
    </xdr:from>
    <xdr:ext cx="762000" cy="257175"/>
    <xdr:sp>
      <xdr:nvSpPr>
        <xdr:cNvPr id="121" name="テキスト ボックス 120"/>
        <xdr:cNvSpPr txBox="1"/>
      </xdr:nvSpPr>
      <xdr:spPr>
        <a:xfrm>
          <a:off x="10287000"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76200</xdr:rowOff>
    </xdr:from>
    <xdr:ext cx="762000" cy="257175"/>
    <xdr:sp>
      <xdr:nvSpPr>
        <xdr:cNvPr id="122" name="テキスト ボックス 121"/>
        <xdr:cNvSpPr txBox="1"/>
      </xdr:nvSpPr>
      <xdr:spPr>
        <a:xfrm>
          <a:off x="9448800"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44</xdr:row>
      <xdr:rowOff>76200</xdr:rowOff>
    </xdr:from>
    <xdr:ext cx="762000" cy="257175"/>
    <xdr:sp>
      <xdr:nvSpPr>
        <xdr:cNvPr id="123" name="テキスト ボックス 122"/>
        <xdr:cNvSpPr txBox="1"/>
      </xdr:nvSpPr>
      <xdr:spPr>
        <a:xfrm>
          <a:off x="8553450"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44</xdr:row>
      <xdr:rowOff>76200</xdr:rowOff>
    </xdr:from>
    <xdr:ext cx="762000" cy="257175"/>
    <xdr:sp>
      <xdr:nvSpPr>
        <xdr:cNvPr id="124" name="テキスト ボックス 123"/>
        <xdr:cNvSpPr txBox="1"/>
      </xdr:nvSpPr>
      <xdr:spPr>
        <a:xfrm>
          <a:off x="7667625"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76200</xdr:rowOff>
    </xdr:from>
    <xdr:ext cx="762000" cy="257175"/>
    <xdr:sp>
      <xdr:nvSpPr>
        <xdr:cNvPr id="125" name="テキスト ボックス 124"/>
        <xdr:cNvSpPr txBox="1"/>
      </xdr:nvSpPr>
      <xdr:spPr>
        <a:xfrm>
          <a:off x="6781800"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fLocksText="0">
      <xdr:nvSpPr>
        <xdr:cNvPr id="126" name="楕円 125"/>
        <xdr:cNvSpPr/>
      </xdr:nvSpPr>
      <xdr:spPr>
        <a:xfrm>
          <a:off x="10429875" y="69532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55</xdr:col>
      <xdr:colOff>38100</xdr:colOff>
      <xdr:row>40</xdr:row>
      <xdr:rowOff>76200</xdr:rowOff>
    </xdr:from>
    <xdr:ext cx="466725" cy="257175"/>
    <xdr:sp>
      <xdr:nvSpPr>
        <xdr:cNvPr id="127" name="【図書館】_x000a_一人当たり面積該当値テキスト"/>
        <xdr:cNvSpPr txBox="1"/>
      </xdr:nvSpPr>
      <xdr:spPr>
        <a:xfrm>
          <a:off x="10515600" y="69342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0.035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93980</xdr:rowOff>
    </xdr:from>
    <xdr:to>
      <xdr:col>50</xdr:col>
      <xdr:colOff>165100</xdr:colOff>
      <xdr:row>41</xdr:row>
      <xdr:rowOff>24130</xdr:rowOff>
    </xdr:to>
    <xdr:sp fLocksText="0">
      <xdr:nvSpPr>
        <xdr:cNvPr id="128" name="楕円 127"/>
        <xdr:cNvSpPr/>
      </xdr:nvSpPr>
      <xdr:spPr>
        <a:xfrm>
          <a:off x="9591675" y="69532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50</xdr:col>
      <xdr:colOff>114300</xdr:colOff>
      <xdr:row>40</xdr:row>
      <xdr:rowOff>144780</xdr:rowOff>
    </xdr:from>
    <xdr:to>
      <xdr:col>55</xdr:col>
      <xdr:colOff>0</xdr:colOff>
      <xdr:row>40</xdr:row>
      <xdr:rowOff>144780</xdr:rowOff>
    </xdr:to>
    <xdr:sp>
      <xdr:nvSpPr>
        <xdr:cNvPr id="129" name="直線コネクタ 128"/>
        <xdr:cNvSpPr/>
      </xdr:nvSpPr>
      <xdr:spPr>
        <a:xfrm>
          <a:off x="9639300" y="700087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40</xdr:row>
      <xdr:rowOff>93980</xdr:rowOff>
    </xdr:from>
    <xdr:to>
      <xdr:col>46</xdr:col>
      <xdr:colOff>38100</xdr:colOff>
      <xdr:row>41</xdr:row>
      <xdr:rowOff>24130</xdr:rowOff>
    </xdr:to>
    <xdr:sp fLocksText="0">
      <xdr:nvSpPr>
        <xdr:cNvPr id="130" name="楕円 129"/>
        <xdr:cNvSpPr/>
      </xdr:nvSpPr>
      <xdr:spPr>
        <a:xfrm>
          <a:off x="8696325" y="69532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177800</xdr:colOff>
      <xdr:row>40</xdr:row>
      <xdr:rowOff>144780</xdr:rowOff>
    </xdr:from>
    <xdr:to>
      <xdr:col>50</xdr:col>
      <xdr:colOff>114300</xdr:colOff>
      <xdr:row>40</xdr:row>
      <xdr:rowOff>144780</xdr:rowOff>
    </xdr:to>
    <xdr:sp>
      <xdr:nvSpPr>
        <xdr:cNvPr id="131" name="直線コネクタ 130"/>
        <xdr:cNvSpPr/>
      </xdr:nvSpPr>
      <xdr:spPr>
        <a:xfrm>
          <a:off x="8753475" y="70008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40</xdr:row>
      <xdr:rowOff>93980</xdr:rowOff>
    </xdr:from>
    <xdr:to>
      <xdr:col>41</xdr:col>
      <xdr:colOff>101600</xdr:colOff>
      <xdr:row>41</xdr:row>
      <xdr:rowOff>24130</xdr:rowOff>
    </xdr:to>
    <xdr:sp fLocksText="0">
      <xdr:nvSpPr>
        <xdr:cNvPr id="132" name="楕円 131"/>
        <xdr:cNvSpPr/>
      </xdr:nvSpPr>
      <xdr:spPr>
        <a:xfrm>
          <a:off x="7810500" y="69532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41</xdr:col>
      <xdr:colOff>50800</xdr:colOff>
      <xdr:row>40</xdr:row>
      <xdr:rowOff>144780</xdr:rowOff>
    </xdr:from>
    <xdr:to>
      <xdr:col>45</xdr:col>
      <xdr:colOff>177800</xdr:colOff>
      <xdr:row>40</xdr:row>
      <xdr:rowOff>144780</xdr:rowOff>
    </xdr:to>
    <xdr:sp>
      <xdr:nvSpPr>
        <xdr:cNvPr id="133" name="直線コネクタ 132"/>
        <xdr:cNvSpPr/>
      </xdr:nvSpPr>
      <xdr:spPr>
        <a:xfrm>
          <a:off x="7858125" y="70008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49</xdr:col>
      <xdr:colOff>57150</xdr:colOff>
      <xdr:row>39</xdr:row>
      <xdr:rowOff>9525</xdr:rowOff>
    </xdr:from>
    <xdr:ext cx="466725" cy="257175"/>
    <xdr:sp>
      <xdr:nvSpPr>
        <xdr:cNvPr id="134" name="n_1aveValue【図書館】_x000a_一人当たり面積"/>
        <xdr:cNvSpPr txBox="1"/>
      </xdr:nvSpPr>
      <xdr:spPr>
        <a:xfrm>
          <a:off x="9391650" y="66960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0.042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39</xdr:row>
      <xdr:rowOff>9525</xdr:rowOff>
    </xdr:from>
    <xdr:ext cx="466725" cy="257175"/>
    <xdr:sp>
      <xdr:nvSpPr>
        <xdr:cNvPr id="135" name="n_2aveValue【図書館】_x000a_一人当たり面積"/>
        <xdr:cNvSpPr txBox="1"/>
      </xdr:nvSpPr>
      <xdr:spPr>
        <a:xfrm>
          <a:off x="8515350" y="66960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0.041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39</xdr:row>
      <xdr:rowOff>9525</xdr:rowOff>
    </xdr:from>
    <xdr:ext cx="466725" cy="257175"/>
    <xdr:sp>
      <xdr:nvSpPr>
        <xdr:cNvPr id="136" name="n_3aveValue【図書館】_x000a_一人当たり面積"/>
        <xdr:cNvSpPr txBox="1"/>
      </xdr:nvSpPr>
      <xdr:spPr>
        <a:xfrm>
          <a:off x="7620000" y="66960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0.041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39</xdr:row>
      <xdr:rowOff>9525</xdr:rowOff>
    </xdr:from>
    <xdr:ext cx="466725" cy="257175"/>
    <xdr:sp>
      <xdr:nvSpPr>
        <xdr:cNvPr id="137" name="n_4aveValue【図書館】_x000a_一人当たり面積"/>
        <xdr:cNvSpPr txBox="1"/>
      </xdr:nvSpPr>
      <xdr:spPr>
        <a:xfrm>
          <a:off x="6734175" y="66960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0.041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41</xdr:row>
      <xdr:rowOff>19050</xdr:rowOff>
    </xdr:from>
    <xdr:ext cx="466725" cy="257175"/>
    <xdr:sp>
      <xdr:nvSpPr>
        <xdr:cNvPr id="138" name="n_1mainValue【図書館】_x000a_一人当たり面積"/>
        <xdr:cNvSpPr txBox="1"/>
      </xdr:nvSpPr>
      <xdr:spPr>
        <a:xfrm>
          <a:off x="9391650" y="70485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0.035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41</xdr:row>
      <xdr:rowOff>19050</xdr:rowOff>
    </xdr:from>
    <xdr:ext cx="466725" cy="257175"/>
    <xdr:sp>
      <xdr:nvSpPr>
        <xdr:cNvPr id="139" name="n_2mainValue【図書館】_x000a_一人当たり面積"/>
        <xdr:cNvSpPr txBox="1"/>
      </xdr:nvSpPr>
      <xdr:spPr>
        <a:xfrm>
          <a:off x="8515350" y="70485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0.035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41</xdr:row>
      <xdr:rowOff>19050</xdr:rowOff>
    </xdr:from>
    <xdr:ext cx="466725" cy="257175"/>
    <xdr:sp>
      <xdr:nvSpPr>
        <xdr:cNvPr id="140" name="n_3mainValue【図書館】_x000a_一人当たり面積"/>
        <xdr:cNvSpPr txBox="1"/>
      </xdr:nvSpPr>
      <xdr:spPr>
        <a:xfrm>
          <a:off x="7620000" y="70485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0.035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fLocksText="0">
      <xdr:nvSpPr>
        <xdr:cNvPr id="141" name="正方形/長方形 140"/>
        <xdr:cNvSpPr/>
      </xdr:nvSpPr>
      <xdr:spPr>
        <a:xfrm>
          <a:off x="762000" y="800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体育館・プール</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fLocksText="0">
      <xdr:nvSpPr>
        <xdr:cNvPr id="142" name="正方形/長方形 141"/>
        <xdr:cNvSpPr/>
      </xdr:nvSpPr>
      <xdr:spPr>
        <a:xfrm>
          <a:off x="885825" y="865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fLocksText="0">
      <xdr:nvSpPr>
        <xdr:cNvPr id="143" name="正方形/長方形 142"/>
        <xdr:cNvSpPr/>
      </xdr:nvSpPr>
      <xdr:spPr>
        <a:xfrm>
          <a:off x="885825" y="886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79/102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fLocksText="0">
      <xdr:nvSpPr>
        <xdr:cNvPr id="144" name="正方形/長方形 143"/>
        <xdr:cNvSpPr/>
      </xdr:nvSpPr>
      <xdr:spPr>
        <a:xfrm>
          <a:off x="1905000" y="865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fLocksText="0">
      <xdr:nvSpPr>
        <xdr:cNvPr id="145" name="正方形/長方形 144"/>
        <xdr:cNvSpPr/>
      </xdr:nvSpPr>
      <xdr:spPr>
        <a:xfrm>
          <a:off x="1905000" y="886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61.7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fLocksText="0">
      <xdr:nvSpPr>
        <xdr:cNvPr id="146" name="正方形/長方形 145"/>
        <xdr:cNvSpPr/>
      </xdr:nvSpPr>
      <xdr:spPr>
        <a:xfrm>
          <a:off x="3048000" y="865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fLocksText="0">
      <xdr:nvSpPr>
        <xdr:cNvPr id="147" name="正方形/長方形 146"/>
        <xdr:cNvSpPr/>
      </xdr:nvSpPr>
      <xdr:spPr>
        <a:xfrm>
          <a:off x="3048000" y="886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56.6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fLocksText="0">
      <xdr:nvSpPr>
        <xdr:cNvPr id="148" name="正方形/長方形 147"/>
        <xdr:cNvSpPr/>
      </xdr:nvSpPr>
      <xdr:spPr>
        <a:xfrm>
          <a:off x="762000" y="9144000"/>
          <a:ext cx="47244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xdr:col>
      <xdr:colOff>152400</xdr:colOff>
      <xdr:row>52</xdr:row>
      <xdr:rowOff>38100</xdr:rowOff>
    </xdr:from>
    <xdr:ext cx="295275" cy="228600"/>
    <xdr:sp>
      <xdr:nvSpPr>
        <xdr:cNvPr id="149" name="テキスト ボックス 148"/>
        <xdr:cNvSpPr txBox="1"/>
      </xdr:nvSpPr>
      <xdr:spPr>
        <a:xfrm>
          <a:off x="723900" y="8953500"/>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sp>
      <xdr:nvSpPr>
        <xdr:cNvPr id="150" name="直線コネクタ 149"/>
        <xdr:cNvSpPr/>
      </xdr:nvSpPr>
      <xdr:spPr>
        <a:xfrm>
          <a:off x="762000" y="11430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65</xdr:row>
      <xdr:rowOff>142875</xdr:rowOff>
    </xdr:from>
    <xdr:ext cx="466725" cy="257175"/>
    <xdr:sp>
      <xdr:nvSpPr>
        <xdr:cNvPr id="151" name="テキスト ボックス 150"/>
        <xdr:cNvSpPr txBox="1"/>
      </xdr:nvSpPr>
      <xdr:spPr>
        <a:xfrm>
          <a:off x="285750" y="11287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sp>
      <xdr:nvSpPr>
        <xdr:cNvPr id="152" name="直線コネクタ 151"/>
        <xdr:cNvSpPr/>
      </xdr:nvSpPr>
      <xdr:spPr>
        <a:xfrm>
          <a:off x="762000" y="11049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63</xdr:row>
      <xdr:rowOff>104775</xdr:rowOff>
    </xdr:from>
    <xdr:ext cx="466725" cy="257175"/>
    <xdr:sp>
      <xdr:nvSpPr>
        <xdr:cNvPr id="153" name="テキスト ボックス 152"/>
        <xdr:cNvSpPr txBox="1"/>
      </xdr:nvSpPr>
      <xdr:spPr>
        <a:xfrm>
          <a:off x="285750" y="10906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sp>
      <xdr:nvSpPr>
        <xdr:cNvPr id="154" name="直線コネクタ 153"/>
        <xdr:cNvSpPr/>
      </xdr:nvSpPr>
      <xdr:spPr>
        <a:xfrm>
          <a:off x="762000" y="10668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61</xdr:row>
      <xdr:rowOff>66675</xdr:rowOff>
    </xdr:from>
    <xdr:ext cx="400050" cy="257175"/>
    <xdr:sp>
      <xdr:nvSpPr>
        <xdr:cNvPr id="155" name="テキスト ボックス 154"/>
        <xdr:cNvSpPr txBox="1"/>
      </xdr:nvSpPr>
      <xdr:spPr>
        <a:xfrm>
          <a:off x="352425" y="10525125"/>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sp>
      <xdr:nvSpPr>
        <xdr:cNvPr id="156" name="直線コネクタ 155"/>
        <xdr:cNvSpPr/>
      </xdr:nvSpPr>
      <xdr:spPr>
        <a:xfrm>
          <a:off x="762000" y="10287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59</xdr:row>
      <xdr:rowOff>28575</xdr:rowOff>
    </xdr:from>
    <xdr:ext cx="400050" cy="257175"/>
    <xdr:sp>
      <xdr:nvSpPr>
        <xdr:cNvPr id="157" name="テキスト ボックス 156"/>
        <xdr:cNvSpPr txBox="1"/>
      </xdr:nvSpPr>
      <xdr:spPr>
        <a:xfrm>
          <a:off x="352425" y="10144125"/>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sp>
      <xdr:nvSpPr>
        <xdr:cNvPr id="158" name="直線コネクタ 157"/>
        <xdr:cNvSpPr/>
      </xdr:nvSpPr>
      <xdr:spPr>
        <a:xfrm>
          <a:off x="762000" y="9906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56</xdr:row>
      <xdr:rowOff>161925</xdr:rowOff>
    </xdr:from>
    <xdr:ext cx="400050" cy="257175"/>
    <xdr:sp>
      <xdr:nvSpPr>
        <xdr:cNvPr id="159" name="テキスト ボックス 158"/>
        <xdr:cNvSpPr txBox="1"/>
      </xdr:nvSpPr>
      <xdr:spPr>
        <a:xfrm>
          <a:off x="352425" y="9763125"/>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sp>
      <xdr:nvSpPr>
        <xdr:cNvPr id="160" name="直線コネクタ 159"/>
        <xdr:cNvSpPr/>
      </xdr:nvSpPr>
      <xdr:spPr>
        <a:xfrm>
          <a:off x="762000" y="9525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54</xdr:row>
      <xdr:rowOff>123825</xdr:rowOff>
    </xdr:from>
    <xdr:ext cx="400050" cy="257175"/>
    <xdr:sp>
      <xdr:nvSpPr>
        <xdr:cNvPr id="161" name="テキスト ボックス 160"/>
        <xdr:cNvSpPr txBox="1"/>
      </xdr:nvSpPr>
      <xdr:spPr>
        <a:xfrm>
          <a:off x="352425" y="9382125"/>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sp>
      <xdr:nvSpPr>
        <xdr:cNvPr id="162" name="直線コネクタ 161"/>
        <xdr:cNvSpPr/>
      </xdr:nvSpPr>
      <xdr:spPr>
        <a:xfrm>
          <a:off x="762000" y="9144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38100</xdr:colOff>
      <xdr:row>52</xdr:row>
      <xdr:rowOff>85725</xdr:rowOff>
    </xdr:from>
    <xdr:ext cx="342900" cy="257175"/>
    <xdr:sp>
      <xdr:nvSpPr>
        <xdr:cNvPr id="163" name="テキスト ボックス 162"/>
        <xdr:cNvSpPr txBox="1"/>
      </xdr:nvSpPr>
      <xdr:spPr>
        <a:xfrm>
          <a:off x="419100" y="9001125"/>
          <a:ext cx="3429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fLocksText="0">
      <xdr:nvSpPr>
        <xdr:cNvPr id="164" name="【体育館・プール】_x000a_有形固定資産減価償却率グラフ枠"/>
        <xdr:cNvSpPr/>
      </xdr:nvSpPr>
      <xdr:spPr>
        <a:xfrm>
          <a:off x="762000" y="9144000"/>
          <a:ext cx="47244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sp>
      <xdr:nvSpPr>
        <xdr:cNvPr id="165" name="直線コネクタ 164"/>
        <xdr:cNvSpPr/>
      </xdr:nvSpPr>
      <xdr:spPr>
        <a:xfrm flipV="1">
          <a:off x="4638675" y="9534525"/>
          <a:ext cx="0" cy="14573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64</xdr:row>
      <xdr:rowOff>28575</xdr:rowOff>
    </xdr:from>
    <xdr:ext cx="409575" cy="257175"/>
    <xdr:sp>
      <xdr:nvSpPr>
        <xdr:cNvPr id="166" name="【体育館・プール】_x000a_有形固定資産減価償却率最小値テキスト"/>
        <xdr:cNvSpPr txBox="1"/>
      </xdr:nvSpPr>
      <xdr:spPr>
        <a:xfrm>
          <a:off x="4667250" y="1100137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97.3</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sp>
      <xdr:nvSpPr>
        <xdr:cNvPr id="167" name="直線コネクタ 166"/>
        <xdr:cNvSpPr/>
      </xdr:nvSpPr>
      <xdr:spPr>
        <a:xfrm>
          <a:off x="4543425" y="110013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54</xdr:row>
      <xdr:rowOff>57150</xdr:rowOff>
    </xdr:from>
    <xdr:ext cx="409575" cy="257175"/>
    <xdr:sp>
      <xdr:nvSpPr>
        <xdr:cNvPr id="168" name="【体育館・プール】_x000a_有形固定資産減価償却率最大値テキスト"/>
        <xdr:cNvSpPr txBox="1"/>
      </xdr:nvSpPr>
      <xdr:spPr>
        <a:xfrm>
          <a:off x="4667250" y="93154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20.6</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sp>
      <xdr:nvSpPr>
        <xdr:cNvPr id="169" name="直線コネクタ 168"/>
        <xdr:cNvSpPr/>
      </xdr:nvSpPr>
      <xdr:spPr>
        <a:xfrm>
          <a:off x="4543425" y="95345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59</xdr:row>
      <xdr:rowOff>38100</xdr:rowOff>
    </xdr:from>
    <xdr:ext cx="409575" cy="257175"/>
    <xdr:sp>
      <xdr:nvSpPr>
        <xdr:cNvPr id="170" name="【体育館・プール】_x000a_有形固定資産減価償却率平均値テキスト"/>
        <xdr:cNvSpPr txBox="1"/>
      </xdr:nvSpPr>
      <xdr:spPr>
        <a:xfrm>
          <a:off x="4667250" y="10153650"/>
          <a:ext cx="40957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63.6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fLocksText="0">
      <xdr:nvSpPr>
        <xdr:cNvPr id="171" name="フローチャート: 判断 170"/>
        <xdr:cNvSpPr/>
      </xdr:nvSpPr>
      <xdr:spPr>
        <a:xfrm>
          <a:off x="4581525" y="103060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fLocksText="0">
      <xdr:nvSpPr>
        <xdr:cNvPr id="172" name="フローチャート: 判断 171"/>
        <xdr:cNvSpPr/>
      </xdr:nvSpPr>
      <xdr:spPr>
        <a:xfrm>
          <a:off x="3743325" y="102965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fLocksText="0">
      <xdr:nvSpPr>
        <xdr:cNvPr id="173" name="フローチャート: 判断 172"/>
        <xdr:cNvSpPr/>
      </xdr:nvSpPr>
      <xdr:spPr>
        <a:xfrm>
          <a:off x="2857500" y="102774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fLocksText="0">
      <xdr:nvSpPr>
        <xdr:cNvPr id="174" name="フローチャート: 判断 173"/>
        <xdr:cNvSpPr/>
      </xdr:nvSpPr>
      <xdr:spPr>
        <a:xfrm>
          <a:off x="1971675" y="102393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fLocksText="0">
      <xdr:nvSpPr>
        <xdr:cNvPr id="175" name="フローチャート: 判断 174"/>
        <xdr:cNvSpPr/>
      </xdr:nvSpPr>
      <xdr:spPr>
        <a:xfrm>
          <a:off x="1076325" y="102298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23</xdr:col>
      <xdr:colOff>57150</xdr:colOff>
      <xdr:row>66</xdr:row>
      <xdr:rowOff>114300</xdr:rowOff>
    </xdr:from>
    <xdr:ext cx="762000" cy="257175"/>
    <xdr:sp>
      <xdr:nvSpPr>
        <xdr:cNvPr id="176" name="テキスト ボックス 175"/>
        <xdr:cNvSpPr txBox="1"/>
      </xdr:nvSpPr>
      <xdr:spPr>
        <a:xfrm>
          <a:off x="4438650"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66</xdr:row>
      <xdr:rowOff>114300</xdr:rowOff>
    </xdr:from>
    <xdr:ext cx="762000" cy="257175"/>
    <xdr:sp>
      <xdr:nvSpPr>
        <xdr:cNvPr id="177" name="テキスト ボックス 176"/>
        <xdr:cNvSpPr txBox="1"/>
      </xdr:nvSpPr>
      <xdr:spPr>
        <a:xfrm>
          <a:off x="3600450"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66</xdr:row>
      <xdr:rowOff>114300</xdr:rowOff>
    </xdr:from>
    <xdr:ext cx="762000" cy="257175"/>
    <xdr:sp>
      <xdr:nvSpPr>
        <xdr:cNvPr id="178" name="テキスト ボックス 177"/>
        <xdr:cNvSpPr txBox="1"/>
      </xdr:nvSpPr>
      <xdr:spPr>
        <a:xfrm>
          <a:off x="2714625"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114300</xdr:rowOff>
    </xdr:from>
    <xdr:ext cx="762000" cy="257175"/>
    <xdr:sp>
      <xdr:nvSpPr>
        <xdr:cNvPr id="179" name="テキスト ボックス 178"/>
        <xdr:cNvSpPr txBox="1"/>
      </xdr:nvSpPr>
      <xdr:spPr>
        <a:xfrm>
          <a:off x="1828800"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66</xdr:row>
      <xdr:rowOff>114300</xdr:rowOff>
    </xdr:from>
    <xdr:ext cx="762000" cy="257175"/>
    <xdr:sp>
      <xdr:nvSpPr>
        <xdr:cNvPr id="180" name="テキスト ボックス 179"/>
        <xdr:cNvSpPr txBox="1"/>
      </xdr:nvSpPr>
      <xdr:spPr>
        <a:xfrm>
          <a:off x="933450"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153035</xdr:rowOff>
    </xdr:from>
    <xdr:to>
      <xdr:col>24</xdr:col>
      <xdr:colOff>114300</xdr:colOff>
      <xdr:row>62</xdr:row>
      <xdr:rowOff>83185</xdr:rowOff>
    </xdr:to>
    <xdr:sp fLocksText="0">
      <xdr:nvSpPr>
        <xdr:cNvPr id="181" name="楕円 180"/>
        <xdr:cNvSpPr/>
      </xdr:nvSpPr>
      <xdr:spPr>
        <a:xfrm>
          <a:off x="4581525" y="106108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95250</xdr:colOff>
      <xdr:row>61</xdr:row>
      <xdr:rowOff>133350</xdr:rowOff>
    </xdr:from>
    <xdr:ext cx="409575" cy="257175"/>
    <xdr:sp>
      <xdr:nvSpPr>
        <xdr:cNvPr id="182" name="【体育館・プール】_x000a_有形固定資産減価償却率該当値テキスト"/>
        <xdr:cNvSpPr txBox="1"/>
      </xdr:nvSpPr>
      <xdr:spPr>
        <a:xfrm>
          <a:off x="4667250" y="105918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79.7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128270</xdr:rowOff>
    </xdr:from>
    <xdr:to>
      <xdr:col>20</xdr:col>
      <xdr:colOff>38100</xdr:colOff>
      <xdr:row>62</xdr:row>
      <xdr:rowOff>58420</xdr:rowOff>
    </xdr:to>
    <xdr:sp fLocksText="0">
      <xdr:nvSpPr>
        <xdr:cNvPr id="183" name="楕円 182"/>
        <xdr:cNvSpPr/>
      </xdr:nvSpPr>
      <xdr:spPr>
        <a:xfrm>
          <a:off x="3743325" y="105822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19</xdr:col>
      <xdr:colOff>177800</xdr:colOff>
      <xdr:row>62</xdr:row>
      <xdr:rowOff>7620</xdr:rowOff>
    </xdr:from>
    <xdr:to>
      <xdr:col>24</xdr:col>
      <xdr:colOff>63500</xdr:colOff>
      <xdr:row>62</xdr:row>
      <xdr:rowOff>32385</xdr:rowOff>
    </xdr:to>
    <xdr:sp>
      <xdr:nvSpPr>
        <xdr:cNvPr id="184" name="直線コネクタ 183"/>
        <xdr:cNvSpPr/>
      </xdr:nvSpPr>
      <xdr:spPr>
        <a:xfrm>
          <a:off x="3800475" y="10639425"/>
          <a:ext cx="838200"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61</xdr:row>
      <xdr:rowOff>93980</xdr:rowOff>
    </xdr:from>
    <xdr:to>
      <xdr:col>15</xdr:col>
      <xdr:colOff>101600</xdr:colOff>
      <xdr:row>62</xdr:row>
      <xdr:rowOff>24130</xdr:rowOff>
    </xdr:to>
    <xdr:sp fLocksText="0">
      <xdr:nvSpPr>
        <xdr:cNvPr id="185" name="楕円 184"/>
        <xdr:cNvSpPr/>
      </xdr:nvSpPr>
      <xdr:spPr>
        <a:xfrm>
          <a:off x="2857500" y="105537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50800</xdr:colOff>
      <xdr:row>61</xdr:row>
      <xdr:rowOff>144780</xdr:rowOff>
    </xdr:from>
    <xdr:to>
      <xdr:col>19</xdr:col>
      <xdr:colOff>177800</xdr:colOff>
      <xdr:row>62</xdr:row>
      <xdr:rowOff>7620</xdr:rowOff>
    </xdr:to>
    <xdr:sp>
      <xdr:nvSpPr>
        <xdr:cNvPr id="186" name="直線コネクタ 185"/>
        <xdr:cNvSpPr/>
      </xdr:nvSpPr>
      <xdr:spPr>
        <a:xfrm>
          <a:off x="2905125" y="10601325"/>
          <a:ext cx="885825"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61</xdr:row>
      <xdr:rowOff>57785</xdr:rowOff>
    </xdr:from>
    <xdr:to>
      <xdr:col>10</xdr:col>
      <xdr:colOff>165100</xdr:colOff>
      <xdr:row>61</xdr:row>
      <xdr:rowOff>159385</xdr:rowOff>
    </xdr:to>
    <xdr:sp fLocksText="0">
      <xdr:nvSpPr>
        <xdr:cNvPr id="187" name="楕円 186"/>
        <xdr:cNvSpPr/>
      </xdr:nvSpPr>
      <xdr:spPr>
        <a:xfrm>
          <a:off x="1971675" y="105156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xdr:col>
      <xdr:colOff>114300</xdr:colOff>
      <xdr:row>61</xdr:row>
      <xdr:rowOff>108585</xdr:rowOff>
    </xdr:from>
    <xdr:to>
      <xdr:col>15</xdr:col>
      <xdr:colOff>50800</xdr:colOff>
      <xdr:row>61</xdr:row>
      <xdr:rowOff>144780</xdr:rowOff>
    </xdr:to>
    <xdr:sp>
      <xdr:nvSpPr>
        <xdr:cNvPr id="188" name="直線コネクタ 187"/>
        <xdr:cNvSpPr/>
      </xdr:nvSpPr>
      <xdr:spPr>
        <a:xfrm>
          <a:off x="2019300" y="10563225"/>
          <a:ext cx="885825"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18</xdr:col>
      <xdr:colOff>152400</xdr:colOff>
      <xdr:row>58</xdr:row>
      <xdr:rowOff>123825</xdr:rowOff>
    </xdr:from>
    <xdr:ext cx="409575" cy="257175"/>
    <xdr:sp>
      <xdr:nvSpPr>
        <xdr:cNvPr id="189" name="n_1aveValue【体育館・プール】_x000a_有形固定資産減価償却率"/>
        <xdr:cNvSpPr txBox="1"/>
      </xdr:nvSpPr>
      <xdr:spPr>
        <a:xfrm>
          <a:off x="3581400" y="100679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63.0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58</xdr:row>
      <xdr:rowOff>114300</xdr:rowOff>
    </xdr:from>
    <xdr:ext cx="409575" cy="257175"/>
    <xdr:sp>
      <xdr:nvSpPr>
        <xdr:cNvPr id="190" name="n_2aveValue【体育館・プール】_x000a_有形固定資産減価償却率"/>
        <xdr:cNvSpPr txBox="1"/>
      </xdr:nvSpPr>
      <xdr:spPr>
        <a:xfrm>
          <a:off x="2705100" y="100584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62.3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58</xdr:row>
      <xdr:rowOff>66675</xdr:rowOff>
    </xdr:from>
    <xdr:ext cx="409575" cy="257175"/>
    <xdr:sp>
      <xdr:nvSpPr>
        <xdr:cNvPr id="191" name="n_3aveValue【体育館・プール】_x000a_有形固定資産減価償却率"/>
        <xdr:cNvSpPr txBox="1"/>
      </xdr:nvSpPr>
      <xdr:spPr>
        <a:xfrm>
          <a:off x="1809750" y="1001077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60.0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58</xdr:row>
      <xdr:rowOff>57150</xdr:rowOff>
    </xdr:from>
    <xdr:ext cx="409575" cy="257175"/>
    <xdr:sp>
      <xdr:nvSpPr>
        <xdr:cNvPr id="192" name="n_4aveValue【体育館・プール】_x000a_有形固定資産減価償却率"/>
        <xdr:cNvSpPr txBox="1"/>
      </xdr:nvSpPr>
      <xdr:spPr>
        <a:xfrm>
          <a:off x="923925" y="100012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59.7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62</xdr:row>
      <xdr:rowOff>47625</xdr:rowOff>
    </xdr:from>
    <xdr:ext cx="409575" cy="257175"/>
    <xdr:sp>
      <xdr:nvSpPr>
        <xdr:cNvPr id="193" name="n_1mainValue【体育館・プール】_x000a_有形固定資産減価償却率"/>
        <xdr:cNvSpPr txBox="1"/>
      </xdr:nvSpPr>
      <xdr:spPr>
        <a:xfrm>
          <a:off x="3581400" y="106775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78.4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62</xdr:row>
      <xdr:rowOff>19050</xdr:rowOff>
    </xdr:from>
    <xdr:ext cx="409575" cy="257175"/>
    <xdr:sp>
      <xdr:nvSpPr>
        <xdr:cNvPr id="194" name="n_2mainValue【体育館・プール】_x000a_有形固定資産減価償却率"/>
        <xdr:cNvSpPr txBox="1"/>
      </xdr:nvSpPr>
      <xdr:spPr>
        <a:xfrm>
          <a:off x="2705100" y="106489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76.6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61</xdr:row>
      <xdr:rowOff>152400</xdr:rowOff>
    </xdr:from>
    <xdr:ext cx="409575" cy="257175"/>
    <xdr:sp>
      <xdr:nvSpPr>
        <xdr:cNvPr id="195" name="n_3mainValue【体育館・プール】_x000a_有形固定資産減価償却率"/>
        <xdr:cNvSpPr txBox="1"/>
      </xdr:nvSpPr>
      <xdr:spPr>
        <a:xfrm>
          <a:off x="1809750" y="106108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74.7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fLocksText="0">
      <xdr:nvSpPr>
        <xdr:cNvPr id="196" name="正方形/長方形 195"/>
        <xdr:cNvSpPr/>
      </xdr:nvSpPr>
      <xdr:spPr>
        <a:xfrm>
          <a:off x="6600825" y="800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体育館・プール</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fLocksText="0">
      <xdr:nvSpPr>
        <xdr:cNvPr id="197" name="正方形/長方形 196"/>
        <xdr:cNvSpPr/>
      </xdr:nvSpPr>
      <xdr:spPr>
        <a:xfrm>
          <a:off x="6734175" y="865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fLocksText="0">
      <xdr:nvSpPr>
        <xdr:cNvPr id="198" name="正方形/長方形 197"/>
        <xdr:cNvSpPr/>
      </xdr:nvSpPr>
      <xdr:spPr>
        <a:xfrm>
          <a:off x="6734175" y="886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55/102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fLocksText="0">
      <xdr:nvSpPr>
        <xdr:cNvPr id="199" name="正方形/長方形 198"/>
        <xdr:cNvSpPr/>
      </xdr:nvSpPr>
      <xdr:spPr>
        <a:xfrm>
          <a:off x="7743825" y="865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fLocksText="0">
      <xdr:nvSpPr>
        <xdr:cNvPr id="200" name="正方形/長方形 199"/>
        <xdr:cNvSpPr/>
      </xdr:nvSpPr>
      <xdr:spPr>
        <a:xfrm>
          <a:off x="7743825" y="886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0.162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fLocksText="0">
      <xdr:nvSpPr>
        <xdr:cNvPr id="201" name="正方形/長方形 200"/>
        <xdr:cNvSpPr/>
      </xdr:nvSpPr>
      <xdr:spPr>
        <a:xfrm>
          <a:off x="8886825" y="865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fLocksText="0">
      <xdr:nvSpPr>
        <xdr:cNvPr id="202" name="正方形/長方形 201"/>
        <xdr:cNvSpPr/>
      </xdr:nvSpPr>
      <xdr:spPr>
        <a:xfrm>
          <a:off x="8886825" y="886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0.087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fLocksText="0">
      <xdr:nvSpPr>
        <xdr:cNvPr id="203" name="正方形/長方形 202"/>
        <xdr:cNvSpPr/>
      </xdr:nvSpPr>
      <xdr:spPr>
        <a:xfrm>
          <a:off x="6600825" y="9144000"/>
          <a:ext cx="47244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34</xdr:col>
      <xdr:colOff>85725</xdr:colOff>
      <xdr:row>52</xdr:row>
      <xdr:rowOff>38100</xdr:rowOff>
    </xdr:from>
    <xdr:ext cx="352425" cy="228600"/>
    <xdr:sp>
      <xdr:nvSpPr>
        <xdr:cNvPr id="204" name="テキスト ボックス 203"/>
        <xdr:cNvSpPr txBox="1"/>
      </xdr:nvSpPr>
      <xdr:spPr>
        <a:xfrm>
          <a:off x="6562725" y="8953500"/>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sp>
      <xdr:nvSpPr>
        <xdr:cNvPr id="205" name="直線コネクタ 204"/>
        <xdr:cNvSpPr/>
      </xdr:nvSpPr>
      <xdr:spPr>
        <a:xfrm>
          <a:off x="6600825" y="11430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64</xdr:row>
      <xdr:rowOff>76200</xdr:rowOff>
    </xdr:from>
    <xdr:to>
      <xdr:col>59</xdr:col>
      <xdr:colOff>50800</xdr:colOff>
      <xdr:row>64</xdr:row>
      <xdr:rowOff>76200</xdr:rowOff>
    </xdr:to>
    <xdr:sp>
      <xdr:nvSpPr>
        <xdr:cNvPr id="206" name="直線コネクタ 205"/>
        <xdr:cNvSpPr/>
      </xdr:nvSpPr>
      <xdr:spPr>
        <a:xfrm>
          <a:off x="6600825" y="11049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63</xdr:row>
      <xdr:rowOff>104775</xdr:rowOff>
    </xdr:from>
    <xdr:ext cx="466725" cy="257175"/>
    <xdr:sp>
      <xdr:nvSpPr>
        <xdr:cNvPr id="207" name="テキスト ボックス 206"/>
        <xdr:cNvSpPr txBox="1"/>
      </xdr:nvSpPr>
      <xdr:spPr>
        <a:xfrm>
          <a:off x="6134100" y="10906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sp>
      <xdr:nvSpPr>
        <xdr:cNvPr id="208" name="直線コネクタ 207"/>
        <xdr:cNvSpPr/>
      </xdr:nvSpPr>
      <xdr:spPr>
        <a:xfrm>
          <a:off x="6600825" y="10668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61</xdr:row>
      <xdr:rowOff>66675</xdr:rowOff>
    </xdr:from>
    <xdr:ext cx="466725" cy="257175"/>
    <xdr:sp>
      <xdr:nvSpPr>
        <xdr:cNvPr id="209" name="テキスト ボックス 208"/>
        <xdr:cNvSpPr txBox="1"/>
      </xdr:nvSpPr>
      <xdr:spPr>
        <a:xfrm>
          <a:off x="6134100" y="10525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sp>
      <xdr:nvSpPr>
        <xdr:cNvPr id="210" name="直線コネクタ 209"/>
        <xdr:cNvSpPr/>
      </xdr:nvSpPr>
      <xdr:spPr>
        <a:xfrm>
          <a:off x="6600825" y="10287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59</xdr:row>
      <xdr:rowOff>28575</xdr:rowOff>
    </xdr:from>
    <xdr:ext cx="466725" cy="257175"/>
    <xdr:sp>
      <xdr:nvSpPr>
        <xdr:cNvPr id="211" name="テキスト ボックス 210"/>
        <xdr:cNvSpPr txBox="1"/>
      </xdr:nvSpPr>
      <xdr:spPr>
        <a:xfrm>
          <a:off x="6134100" y="10144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sp>
      <xdr:nvSpPr>
        <xdr:cNvPr id="212" name="直線コネクタ 211"/>
        <xdr:cNvSpPr/>
      </xdr:nvSpPr>
      <xdr:spPr>
        <a:xfrm>
          <a:off x="6600825" y="9906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56</xdr:row>
      <xdr:rowOff>161925</xdr:rowOff>
    </xdr:from>
    <xdr:ext cx="466725" cy="257175"/>
    <xdr:sp>
      <xdr:nvSpPr>
        <xdr:cNvPr id="213" name="テキスト ボックス 212"/>
        <xdr:cNvSpPr txBox="1"/>
      </xdr:nvSpPr>
      <xdr:spPr>
        <a:xfrm>
          <a:off x="6134100" y="9763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sp>
      <xdr:nvSpPr>
        <xdr:cNvPr id="214" name="直線コネクタ 213"/>
        <xdr:cNvSpPr/>
      </xdr:nvSpPr>
      <xdr:spPr>
        <a:xfrm>
          <a:off x="6600825" y="9525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54</xdr:row>
      <xdr:rowOff>123825</xdr:rowOff>
    </xdr:from>
    <xdr:ext cx="466725" cy="257175"/>
    <xdr:sp>
      <xdr:nvSpPr>
        <xdr:cNvPr id="215" name="テキスト ボックス 214"/>
        <xdr:cNvSpPr txBox="1"/>
      </xdr:nvSpPr>
      <xdr:spPr>
        <a:xfrm>
          <a:off x="6134100" y="9382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sp>
      <xdr:nvSpPr>
        <xdr:cNvPr id="216" name="直線コネクタ 215"/>
        <xdr:cNvSpPr/>
      </xdr:nvSpPr>
      <xdr:spPr>
        <a:xfrm>
          <a:off x="6600825" y="9144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52</xdr:row>
      <xdr:rowOff>85725</xdr:rowOff>
    </xdr:from>
    <xdr:ext cx="466725" cy="257175"/>
    <xdr:sp>
      <xdr:nvSpPr>
        <xdr:cNvPr id="217" name="テキスト ボックス 216"/>
        <xdr:cNvSpPr txBox="1"/>
      </xdr:nvSpPr>
      <xdr:spPr>
        <a:xfrm>
          <a:off x="6134100" y="9001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5.000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fLocksText="0">
      <xdr:nvSpPr>
        <xdr:cNvPr id="218" name="【体育館・プール】_x000a_一人当たり面積グラフ枠"/>
        <xdr:cNvSpPr/>
      </xdr:nvSpPr>
      <xdr:spPr>
        <a:xfrm>
          <a:off x="6600825" y="9144000"/>
          <a:ext cx="47244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sp>
      <xdr:nvSpPr>
        <xdr:cNvPr id="219" name="直線コネクタ 218"/>
        <xdr:cNvSpPr/>
      </xdr:nvSpPr>
      <xdr:spPr>
        <a:xfrm flipV="1">
          <a:off x="10477500" y="9515475"/>
          <a:ext cx="0" cy="15335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64</xdr:row>
      <xdr:rowOff>76200</xdr:rowOff>
    </xdr:from>
    <xdr:ext cx="466725" cy="257175"/>
    <xdr:sp>
      <xdr:nvSpPr>
        <xdr:cNvPr id="220" name="【体育館・プール】_x000a_一人当たり面積最小値テキスト"/>
        <xdr:cNvSpPr txBox="1"/>
      </xdr:nvSpPr>
      <xdr:spPr>
        <a:xfrm>
          <a:off x="10515600" y="110490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0.016</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sp>
      <xdr:nvSpPr>
        <xdr:cNvPr id="221" name="直線コネクタ 220"/>
        <xdr:cNvSpPr/>
      </xdr:nvSpPr>
      <xdr:spPr>
        <a:xfrm>
          <a:off x="10391775" y="110394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54</xdr:row>
      <xdr:rowOff>28575</xdr:rowOff>
    </xdr:from>
    <xdr:ext cx="466725" cy="257175"/>
    <xdr:sp>
      <xdr:nvSpPr>
        <xdr:cNvPr id="222" name="【体育館・プール】_x000a_一人当たり面積最大値テキスト"/>
        <xdr:cNvSpPr txBox="1"/>
      </xdr:nvSpPr>
      <xdr:spPr>
        <a:xfrm>
          <a:off x="10515600" y="92868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4.032</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sp>
      <xdr:nvSpPr>
        <xdr:cNvPr id="223" name="直線コネクタ 222"/>
        <xdr:cNvSpPr/>
      </xdr:nvSpPr>
      <xdr:spPr>
        <a:xfrm>
          <a:off x="10391775" y="95154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62</xdr:row>
      <xdr:rowOff>133350</xdr:rowOff>
    </xdr:from>
    <xdr:ext cx="466725" cy="257175"/>
    <xdr:sp>
      <xdr:nvSpPr>
        <xdr:cNvPr id="224" name="【体育館・プール】_x000a_一人当たり面積平均値テキスト"/>
        <xdr:cNvSpPr txBox="1"/>
      </xdr:nvSpPr>
      <xdr:spPr>
        <a:xfrm>
          <a:off x="10515600" y="10763250"/>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0.225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fLocksText="0">
      <xdr:nvSpPr>
        <xdr:cNvPr id="225" name="フローチャート: 判断 224"/>
        <xdr:cNvSpPr/>
      </xdr:nvSpPr>
      <xdr:spPr>
        <a:xfrm>
          <a:off x="10429875" y="109156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fLocksText="0">
      <xdr:nvSpPr>
        <xdr:cNvPr id="226" name="フローチャート: 判断 225"/>
        <xdr:cNvSpPr/>
      </xdr:nvSpPr>
      <xdr:spPr>
        <a:xfrm>
          <a:off x="9591675" y="109251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fLocksText="0">
      <xdr:nvSpPr>
        <xdr:cNvPr id="227" name="フローチャート: 判断 226"/>
        <xdr:cNvSpPr/>
      </xdr:nvSpPr>
      <xdr:spPr>
        <a:xfrm>
          <a:off x="8696325" y="109442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fLocksText="0">
      <xdr:nvSpPr>
        <xdr:cNvPr id="228" name="フローチャート: 判断 227"/>
        <xdr:cNvSpPr/>
      </xdr:nvSpPr>
      <xdr:spPr>
        <a:xfrm>
          <a:off x="7810500" y="109442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fLocksText="0">
      <xdr:nvSpPr>
        <xdr:cNvPr id="229" name="フローチャート: 判断 228"/>
        <xdr:cNvSpPr/>
      </xdr:nvSpPr>
      <xdr:spPr>
        <a:xfrm>
          <a:off x="6924675" y="109442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54</xdr:col>
      <xdr:colOff>0</xdr:colOff>
      <xdr:row>66</xdr:row>
      <xdr:rowOff>114300</xdr:rowOff>
    </xdr:from>
    <xdr:ext cx="762000" cy="257175"/>
    <xdr:sp>
      <xdr:nvSpPr>
        <xdr:cNvPr id="230" name="テキスト ボックス 229"/>
        <xdr:cNvSpPr txBox="1"/>
      </xdr:nvSpPr>
      <xdr:spPr>
        <a:xfrm>
          <a:off x="10287000"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114300</xdr:rowOff>
    </xdr:from>
    <xdr:ext cx="762000" cy="257175"/>
    <xdr:sp>
      <xdr:nvSpPr>
        <xdr:cNvPr id="231" name="テキスト ボックス 230"/>
        <xdr:cNvSpPr txBox="1"/>
      </xdr:nvSpPr>
      <xdr:spPr>
        <a:xfrm>
          <a:off x="9448800"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66</xdr:row>
      <xdr:rowOff>114300</xdr:rowOff>
    </xdr:from>
    <xdr:ext cx="762000" cy="257175"/>
    <xdr:sp>
      <xdr:nvSpPr>
        <xdr:cNvPr id="232" name="テキスト ボックス 231"/>
        <xdr:cNvSpPr txBox="1"/>
      </xdr:nvSpPr>
      <xdr:spPr>
        <a:xfrm>
          <a:off x="8553450"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66</xdr:row>
      <xdr:rowOff>114300</xdr:rowOff>
    </xdr:from>
    <xdr:ext cx="762000" cy="257175"/>
    <xdr:sp>
      <xdr:nvSpPr>
        <xdr:cNvPr id="233" name="テキスト ボックス 232"/>
        <xdr:cNvSpPr txBox="1"/>
      </xdr:nvSpPr>
      <xdr:spPr>
        <a:xfrm>
          <a:off x="7667625"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114300</xdr:rowOff>
    </xdr:from>
    <xdr:ext cx="762000" cy="257175"/>
    <xdr:sp>
      <xdr:nvSpPr>
        <xdr:cNvPr id="234" name="テキスト ボックス 233"/>
        <xdr:cNvSpPr txBox="1"/>
      </xdr:nvSpPr>
      <xdr:spPr>
        <a:xfrm>
          <a:off x="6781800"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152654</xdr:rowOff>
    </xdr:from>
    <xdr:to>
      <xdr:col>55</xdr:col>
      <xdr:colOff>50800</xdr:colOff>
      <xdr:row>64</xdr:row>
      <xdr:rowOff>82804</xdr:rowOff>
    </xdr:to>
    <xdr:sp fLocksText="0">
      <xdr:nvSpPr>
        <xdr:cNvPr id="235" name="楕円 234"/>
        <xdr:cNvSpPr/>
      </xdr:nvSpPr>
      <xdr:spPr>
        <a:xfrm>
          <a:off x="10429875" y="109537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55</xdr:col>
      <xdr:colOff>38100</xdr:colOff>
      <xdr:row>63</xdr:row>
      <xdr:rowOff>85725</xdr:rowOff>
    </xdr:from>
    <xdr:ext cx="466725" cy="257175"/>
    <xdr:sp>
      <xdr:nvSpPr>
        <xdr:cNvPr id="236" name="【体育館・プール】_x000a_一人当たり面積該当値テキスト"/>
        <xdr:cNvSpPr txBox="1"/>
      </xdr:nvSpPr>
      <xdr:spPr>
        <a:xfrm>
          <a:off x="10515600" y="108870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0.116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153035</xdr:rowOff>
    </xdr:from>
    <xdr:to>
      <xdr:col>50</xdr:col>
      <xdr:colOff>165100</xdr:colOff>
      <xdr:row>64</xdr:row>
      <xdr:rowOff>83185</xdr:rowOff>
    </xdr:to>
    <xdr:sp fLocksText="0">
      <xdr:nvSpPr>
        <xdr:cNvPr id="237" name="楕円 236"/>
        <xdr:cNvSpPr/>
      </xdr:nvSpPr>
      <xdr:spPr>
        <a:xfrm>
          <a:off x="9591675" y="109537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50</xdr:col>
      <xdr:colOff>114300</xdr:colOff>
      <xdr:row>64</xdr:row>
      <xdr:rowOff>32004</xdr:rowOff>
    </xdr:from>
    <xdr:to>
      <xdr:col>55</xdr:col>
      <xdr:colOff>0</xdr:colOff>
      <xdr:row>64</xdr:row>
      <xdr:rowOff>32385</xdr:rowOff>
    </xdr:to>
    <xdr:sp>
      <xdr:nvSpPr>
        <xdr:cNvPr id="238" name="直線コネクタ 237"/>
        <xdr:cNvSpPr/>
      </xdr:nvSpPr>
      <xdr:spPr>
        <a:xfrm flipV="1">
          <a:off x="9639300" y="1100137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63</xdr:row>
      <xdr:rowOff>153416</xdr:rowOff>
    </xdr:from>
    <xdr:to>
      <xdr:col>46</xdr:col>
      <xdr:colOff>38100</xdr:colOff>
      <xdr:row>64</xdr:row>
      <xdr:rowOff>83566</xdr:rowOff>
    </xdr:to>
    <xdr:sp fLocksText="0">
      <xdr:nvSpPr>
        <xdr:cNvPr id="239" name="楕円 238"/>
        <xdr:cNvSpPr/>
      </xdr:nvSpPr>
      <xdr:spPr>
        <a:xfrm>
          <a:off x="8696325" y="109537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177800</xdr:colOff>
      <xdr:row>64</xdr:row>
      <xdr:rowOff>32385</xdr:rowOff>
    </xdr:from>
    <xdr:to>
      <xdr:col>50</xdr:col>
      <xdr:colOff>114300</xdr:colOff>
      <xdr:row>64</xdr:row>
      <xdr:rowOff>32766</xdr:rowOff>
    </xdr:to>
    <xdr:sp>
      <xdr:nvSpPr>
        <xdr:cNvPr id="240" name="直線コネクタ 239"/>
        <xdr:cNvSpPr/>
      </xdr:nvSpPr>
      <xdr:spPr>
        <a:xfrm flipV="1">
          <a:off x="8753475" y="110013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63</xdr:row>
      <xdr:rowOff>153797</xdr:rowOff>
    </xdr:from>
    <xdr:to>
      <xdr:col>41</xdr:col>
      <xdr:colOff>101600</xdr:colOff>
      <xdr:row>64</xdr:row>
      <xdr:rowOff>83947</xdr:rowOff>
    </xdr:to>
    <xdr:sp fLocksText="0">
      <xdr:nvSpPr>
        <xdr:cNvPr id="241" name="楕円 240"/>
        <xdr:cNvSpPr/>
      </xdr:nvSpPr>
      <xdr:spPr>
        <a:xfrm>
          <a:off x="7810500" y="109537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41</xdr:col>
      <xdr:colOff>50800</xdr:colOff>
      <xdr:row>64</xdr:row>
      <xdr:rowOff>32766</xdr:rowOff>
    </xdr:from>
    <xdr:to>
      <xdr:col>45</xdr:col>
      <xdr:colOff>177800</xdr:colOff>
      <xdr:row>64</xdr:row>
      <xdr:rowOff>33147</xdr:rowOff>
    </xdr:to>
    <xdr:sp>
      <xdr:nvSpPr>
        <xdr:cNvPr id="242" name="直線コネクタ 241"/>
        <xdr:cNvSpPr/>
      </xdr:nvSpPr>
      <xdr:spPr>
        <a:xfrm flipV="1">
          <a:off x="7858125" y="110013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49</xdr:col>
      <xdr:colOff>57150</xdr:colOff>
      <xdr:row>62</xdr:row>
      <xdr:rowOff>76200</xdr:rowOff>
    </xdr:from>
    <xdr:ext cx="466725" cy="257175"/>
    <xdr:sp>
      <xdr:nvSpPr>
        <xdr:cNvPr id="243" name="n_1aveValue【体育館・プール】_x000a_一人当たり面積"/>
        <xdr:cNvSpPr txBox="1"/>
      </xdr:nvSpPr>
      <xdr:spPr>
        <a:xfrm>
          <a:off x="9391650" y="107061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0.188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62</xdr:row>
      <xdr:rowOff>85725</xdr:rowOff>
    </xdr:from>
    <xdr:ext cx="466725" cy="257175"/>
    <xdr:sp>
      <xdr:nvSpPr>
        <xdr:cNvPr id="244" name="n_2aveValue【体育館・プール】_x000a_一人当たり面積"/>
        <xdr:cNvSpPr txBox="1"/>
      </xdr:nvSpPr>
      <xdr:spPr>
        <a:xfrm>
          <a:off x="8515350" y="107156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0.154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62</xdr:row>
      <xdr:rowOff>85725</xdr:rowOff>
    </xdr:from>
    <xdr:ext cx="466725" cy="257175"/>
    <xdr:sp>
      <xdr:nvSpPr>
        <xdr:cNvPr id="245" name="n_3aveValue【体育館・プール】_x000a_一人当たり面積"/>
        <xdr:cNvSpPr txBox="1"/>
      </xdr:nvSpPr>
      <xdr:spPr>
        <a:xfrm>
          <a:off x="7620000" y="107156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0.153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62</xdr:row>
      <xdr:rowOff>85725</xdr:rowOff>
    </xdr:from>
    <xdr:ext cx="466725" cy="257175"/>
    <xdr:sp>
      <xdr:nvSpPr>
        <xdr:cNvPr id="246" name="n_4aveValue【体育館・プール】_x000a_一人当たり面積"/>
        <xdr:cNvSpPr txBox="1"/>
      </xdr:nvSpPr>
      <xdr:spPr>
        <a:xfrm>
          <a:off x="6734175" y="107156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0.146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64</xdr:row>
      <xdr:rowOff>76200</xdr:rowOff>
    </xdr:from>
    <xdr:ext cx="466725" cy="257175"/>
    <xdr:sp>
      <xdr:nvSpPr>
        <xdr:cNvPr id="247" name="n_1mainValue【体育館・プール】_x000a_一人当たり面積"/>
        <xdr:cNvSpPr txBox="1"/>
      </xdr:nvSpPr>
      <xdr:spPr>
        <a:xfrm>
          <a:off x="9391650" y="110490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0.115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64</xdr:row>
      <xdr:rowOff>76200</xdr:rowOff>
    </xdr:from>
    <xdr:ext cx="466725" cy="257175"/>
    <xdr:sp>
      <xdr:nvSpPr>
        <xdr:cNvPr id="248" name="n_2mainValue【体育館・プール】_x000a_一人当たり面積"/>
        <xdr:cNvSpPr txBox="1"/>
      </xdr:nvSpPr>
      <xdr:spPr>
        <a:xfrm>
          <a:off x="8515350" y="110490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0.114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64</xdr:row>
      <xdr:rowOff>76200</xdr:rowOff>
    </xdr:from>
    <xdr:ext cx="466725" cy="257175"/>
    <xdr:sp>
      <xdr:nvSpPr>
        <xdr:cNvPr id="249" name="n_3mainValue【体育館・プール】_x000a_一人当たり面積"/>
        <xdr:cNvSpPr txBox="1"/>
      </xdr:nvSpPr>
      <xdr:spPr>
        <a:xfrm>
          <a:off x="7620000" y="110490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0.113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fLocksText="0">
      <xdr:nvSpPr>
        <xdr:cNvPr id="250" name="正方形/長方形 249"/>
        <xdr:cNvSpPr/>
      </xdr:nvSpPr>
      <xdr:spPr>
        <a:xfrm>
          <a:off x="762000" y="1181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福祉施設</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fLocksText="0">
      <xdr:nvSpPr>
        <xdr:cNvPr id="251" name="正方形/長方形 250"/>
        <xdr:cNvSpPr/>
      </xdr:nvSpPr>
      <xdr:spPr>
        <a:xfrm>
          <a:off x="885825" y="1246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fLocksText="0">
      <xdr:nvSpPr>
        <xdr:cNvPr id="252" name="正方形/長方形 251"/>
        <xdr:cNvSpPr/>
      </xdr:nvSpPr>
      <xdr:spPr>
        <a:xfrm>
          <a:off x="885825" y="1267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70/85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fLocksText="0">
      <xdr:nvSpPr>
        <xdr:cNvPr id="253" name="正方形/長方形 252"/>
        <xdr:cNvSpPr/>
      </xdr:nvSpPr>
      <xdr:spPr>
        <a:xfrm>
          <a:off x="1905000" y="1246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fLocksText="0">
      <xdr:nvSpPr>
        <xdr:cNvPr id="254" name="正方形/長方形 253"/>
        <xdr:cNvSpPr/>
      </xdr:nvSpPr>
      <xdr:spPr>
        <a:xfrm>
          <a:off x="1905000" y="1267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56.7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fLocksText="0">
      <xdr:nvSpPr>
        <xdr:cNvPr id="255" name="正方形/長方形 254"/>
        <xdr:cNvSpPr/>
      </xdr:nvSpPr>
      <xdr:spPr>
        <a:xfrm>
          <a:off x="3048000" y="1246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fLocksText="0">
      <xdr:nvSpPr>
        <xdr:cNvPr id="256" name="正方形/長方形 255"/>
        <xdr:cNvSpPr/>
      </xdr:nvSpPr>
      <xdr:spPr>
        <a:xfrm>
          <a:off x="3048000" y="1267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57.0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fLocksText="0">
      <xdr:nvSpPr>
        <xdr:cNvPr id="257" name="正方形/長方形 256"/>
        <xdr:cNvSpPr/>
      </xdr:nvSpPr>
      <xdr:spPr>
        <a:xfrm>
          <a:off x="762000" y="12954000"/>
          <a:ext cx="47244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xdr:col>
      <xdr:colOff>152400</xdr:colOff>
      <xdr:row>74</xdr:row>
      <xdr:rowOff>76200</xdr:rowOff>
    </xdr:from>
    <xdr:ext cx="295275" cy="228600"/>
    <xdr:sp>
      <xdr:nvSpPr>
        <xdr:cNvPr id="258" name="テキスト ボックス 257"/>
        <xdr:cNvSpPr txBox="1"/>
      </xdr:nvSpPr>
      <xdr:spPr>
        <a:xfrm>
          <a:off x="723900" y="12763500"/>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sp>
      <xdr:nvSpPr>
        <xdr:cNvPr id="259" name="直線コネクタ 258"/>
        <xdr:cNvSpPr/>
      </xdr:nvSpPr>
      <xdr:spPr>
        <a:xfrm>
          <a:off x="762000" y="15240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88</xdr:row>
      <xdr:rowOff>9525</xdr:rowOff>
    </xdr:from>
    <xdr:ext cx="466725" cy="257175"/>
    <xdr:sp>
      <xdr:nvSpPr>
        <xdr:cNvPr id="260" name="テキスト ボックス 259"/>
        <xdr:cNvSpPr txBox="1"/>
      </xdr:nvSpPr>
      <xdr:spPr>
        <a:xfrm>
          <a:off x="285750" y="15097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sp>
      <xdr:nvSpPr>
        <xdr:cNvPr id="261" name="直線コネクタ 260"/>
        <xdr:cNvSpPr/>
      </xdr:nvSpPr>
      <xdr:spPr>
        <a:xfrm>
          <a:off x="762000" y="149161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86</xdr:row>
      <xdr:rowOff>28575</xdr:rowOff>
    </xdr:from>
    <xdr:ext cx="466725" cy="257175"/>
    <xdr:sp>
      <xdr:nvSpPr>
        <xdr:cNvPr id="262" name="テキスト ボックス 261"/>
        <xdr:cNvSpPr txBox="1"/>
      </xdr:nvSpPr>
      <xdr:spPr>
        <a:xfrm>
          <a:off x="285750" y="147732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sp>
      <xdr:nvSpPr>
        <xdr:cNvPr id="263" name="直線コネクタ 262"/>
        <xdr:cNvSpPr/>
      </xdr:nvSpPr>
      <xdr:spPr>
        <a:xfrm>
          <a:off x="762000" y="145827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84</xdr:row>
      <xdr:rowOff>38100</xdr:rowOff>
    </xdr:from>
    <xdr:ext cx="400050" cy="257175"/>
    <xdr:sp>
      <xdr:nvSpPr>
        <xdr:cNvPr id="264" name="テキスト ボックス 263"/>
        <xdr:cNvSpPr txBox="1"/>
      </xdr:nvSpPr>
      <xdr:spPr>
        <a:xfrm>
          <a:off x="352425" y="1443990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sp>
      <xdr:nvSpPr>
        <xdr:cNvPr id="265" name="直線コネクタ 264"/>
        <xdr:cNvSpPr/>
      </xdr:nvSpPr>
      <xdr:spPr>
        <a:xfrm>
          <a:off x="762000" y="14258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82</xdr:row>
      <xdr:rowOff>57150</xdr:rowOff>
    </xdr:from>
    <xdr:ext cx="400050" cy="257175"/>
    <xdr:sp>
      <xdr:nvSpPr>
        <xdr:cNvPr id="266" name="テキスト ボックス 265"/>
        <xdr:cNvSpPr txBox="1"/>
      </xdr:nvSpPr>
      <xdr:spPr>
        <a:xfrm>
          <a:off x="352425" y="1411605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sp>
      <xdr:nvSpPr>
        <xdr:cNvPr id="267" name="直線コネクタ 266"/>
        <xdr:cNvSpPr/>
      </xdr:nvSpPr>
      <xdr:spPr>
        <a:xfrm>
          <a:off x="762000" y="139350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80</xdr:row>
      <xdr:rowOff>76200</xdr:rowOff>
    </xdr:from>
    <xdr:ext cx="400050" cy="257175"/>
    <xdr:sp>
      <xdr:nvSpPr>
        <xdr:cNvPr id="268" name="テキスト ボックス 267"/>
        <xdr:cNvSpPr txBox="1"/>
      </xdr:nvSpPr>
      <xdr:spPr>
        <a:xfrm>
          <a:off x="352425" y="1379220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sp>
      <xdr:nvSpPr>
        <xdr:cNvPr id="269" name="直線コネクタ 268"/>
        <xdr:cNvSpPr/>
      </xdr:nvSpPr>
      <xdr:spPr>
        <a:xfrm>
          <a:off x="762000" y="136112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78</xdr:row>
      <xdr:rowOff>95250</xdr:rowOff>
    </xdr:from>
    <xdr:ext cx="400050" cy="257175"/>
    <xdr:sp>
      <xdr:nvSpPr>
        <xdr:cNvPr id="270" name="テキスト ボックス 269"/>
        <xdr:cNvSpPr txBox="1"/>
      </xdr:nvSpPr>
      <xdr:spPr>
        <a:xfrm>
          <a:off x="352425" y="1346835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sp>
      <xdr:nvSpPr>
        <xdr:cNvPr id="271" name="直線コネクタ 270"/>
        <xdr:cNvSpPr/>
      </xdr:nvSpPr>
      <xdr:spPr>
        <a:xfrm>
          <a:off x="762000" y="132778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38100</xdr:colOff>
      <xdr:row>76</xdr:row>
      <xdr:rowOff>104775</xdr:rowOff>
    </xdr:from>
    <xdr:ext cx="342900" cy="257175"/>
    <xdr:sp>
      <xdr:nvSpPr>
        <xdr:cNvPr id="272" name="テキスト ボックス 271"/>
        <xdr:cNvSpPr txBox="1"/>
      </xdr:nvSpPr>
      <xdr:spPr>
        <a:xfrm>
          <a:off x="419100" y="13134975"/>
          <a:ext cx="3429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sp>
      <xdr:nvSpPr>
        <xdr:cNvPr id="273" name="直線コネクタ 272"/>
        <xdr:cNvSpPr/>
      </xdr:nvSpPr>
      <xdr:spPr>
        <a:xfrm>
          <a:off x="762000" y="12954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75</xdr:row>
      <xdr:rowOff>95250</xdr:rowOff>
    </xdr:from>
    <xdr:to>
      <xdr:col>28</xdr:col>
      <xdr:colOff>152400</xdr:colOff>
      <xdr:row>88</xdr:row>
      <xdr:rowOff>152400</xdr:rowOff>
    </xdr:to>
    <xdr:sp fLocksText="0">
      <xdr:nvSpPr>
        <xdr:cNvPr id="274" name="【福祉施設】_x000a_有形固定資産減価償却率グラフ枠"/>
        <xdr:cNvSpPr/>
      </xdr:nvSpPr>
      <xdr:spPr>
        <a:xfrm>
          <a:off x="762000" y="12954000"/>
          <a:ext cx="47244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sp>
      <xdr:nvSpPr>
        <xdr:cNvPr id="275" name="直線コネクタ 274"/>
        <xdr:cNvSpPr/>
      </xdr:nvSpPr>
      <xdr:spPr>
        <a:xfrm flipV="1">
          <a:off x="4638675" y="13420725"/>
          <a:ext cx="0" cy="14954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87</xdr:row>
      <xdr:rowOff>0</xdr:rowOff>
    </xdr:from>
    <xdr:ext cx="466725" cy="257175"/>
    <xdr:sp>
      <xdr:nvSpPr>
        <xdr:cNvPr id="276" name="【福祉施設】_x000a_有形固定資産減価償却率最小値テキスト"/>
        <xdr:cNvSpPr txBox="1"/>
      </xdr:nvSpPr>
      <xdr:spPr>
        <a:xfrm>
          <a:off x="4667250" y="149161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100.0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sp>
      <xdr:nvSpPr>
        <xdr:cNvPr id="277" name="直線コネクタ 276"/>
        <xdr:cNvSpPr/>
      </xdr:nvSpPr>
      <xdr:spPr>
        <a:xfrm>
          <a:off x="4543425" y="149161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76</xdr:row>
      <xdr:rowOff>171450</xdr:rowOff>
    </xdr:from>
    <xdr:ext cx="342900" cy="257175"/>
    <xdr:sp>
      <xdr:nvSpPr>
        <xdr:cNvPr id="278" name="【福祉施設】_x000a_有形固定資産減価償却率最大値テキスト"/>
        <xdr:cNvSpPr txBox="1"/>
      </xdr:nvSpPr>
      <xdr:spPr>
        <a:xfrm>
          <a:off x="4667250" y="13201650"/>
          <a:ext cx="3429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8.7</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sp>
      <xdr:nvSpPr>
        <xdr:cNvPr id="279" name="直線コネクタ 278"/>
        <xdr:cNvSpPr/>
      </xdr:nvSpPr>
      <xdr:spPr>
        <a:xfrm>
          <a:off x="4543425" y="134207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82</xdr:row>
      <xdr:rowOff>28575</xdr:rowOff>
    </xdr:from>
    <xdr:ext cx="409575" cy="257175"/>
    <xdr:sp>
      <xdr:nvSpPr>
        <xdr:cNvPr id="280" name="【福祉施設】_x000a_有形固定資産減価償却率平均値テキスト"/>
        <xdr:cNvSpPr txBox="1"/>
      </xdr:nvSpPr>
      <xdr:spPr>
        <a:xfrm>
          <a:off x="4667250" y="14087475"/>
          <a:ext cx="40957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61.5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fLocksText="0">
      <xdr:nvSpPr>
        <xdr:cNvPr id="281" name="フローチャート: 判断 280"/>
        <xdr:cNvSpPr/>
      </xdr:nvSpPr>
      <xdr:spPr>
        <a:xfrm>
          <a:off x="4581525" y="14230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fLocksText="0">
      <xdr:nvSpPr>
        <xdr:cNvPr id="282" name="フローチャート: 判断 281"/>
        <xdr:cNvSpPr/>
      </xdr:nvSpPr>
      <xdr:spPr>
        <a:xfrm>
          <a:off x="3743325" y="142113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fLocksText="0">
      <xdr:nvSpPr>
        <xdr:cNvPr id="283" name="フローチャート: 判断 282"/>
        <xdr:cNvSpPr/>
      </xdr:nvSpPr>
      <xdr:spPr>
        <a:xfrm>
          <a:off x="2857500" y="141732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fLocksText="0">
      <xdr:nvSpPr>
        <xdr:cNvPr id="284" name="フローチャート: 判断 283"/>
        <xdr:cNvSpPr/>
      </xdr:nvSpPr>
      <xdr:spPr>
        <a:xfrm>
          <a:off x="1971675" y="141732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fLocksText="0">
      <xdr:nvSpPr>
        <xdr:cNvPr id="285" name="フローチャート: 判断 284"/>
        <xdr:cNvSpPr/>
      </xdr:nvSpPr>
      <xdr:spPr>
        <a:xfrm>
          <a:off x="1076325" y="141351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23</xdr:col>
      <xdr:colOff>57150</xdr:colOff>
      <xdr:row>88</xdr:row>
      <xdr:rowOff>152400</xdr:rowOff>
    </xdr:from>
    <xdr:ext cx="762000" cy="257175"/>
    <xdr:sp>
      <xdr:nvSpPr>
        <xdr:cNvPr id="286" name="テキスト ボックス 285"/>
        <xdr:cNvSpPr txBox="1"/>
      </xdr:nvSpPr>
      <xdr:spPr>
        <a:xfrm>
          <a:off x="4438650"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88</xdr:row>
      <xdr:rowOff>152400</xdr:rowOff>
    </xdr:from>
    <xdr:ext cx="762000" cy="257175"/>
    <xdr:sp>
      <xdr:nvSpPr>
        <xdr:cNvPr id="287" name="テキスト ボックス 286"/>
        <xdr:cNvSpPr txBox="1"/>
      </xdr:nvSpPr>
      <xdr:spPr>
        <a:xfrm>
          <a:off x="3600450"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88</xdr:row>
      <xdr:rowOff>152400</xdr:rowOff>
    </xdr:from>
    <xdr:ext cx="762000" cy="257175"/>
    <xdr:sp>
      <xdr:nvSpPr>
        <xdr:cNvPr id="288" name="テキスト ボックス 287"/>
        <xdr:cNvSpPr txBox="1"/>
      </xdr:nvSpPr>
      <xdr:spPr>
        <a:xfrm>
          <a:off x="2714625"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152400</xdr:rowOff>
    </xdr:from>
    <xdr:ext cx="762000" cy="257175"/>
    <xdr:sp>
      <xdr:nvSpPr>
        <xdr:cNvPr id="289" name="テキスト ボックス 288"/>
        <xdr:cNvSpPr txBox="1"/>
      </xdr:nvSpPr>
      <xdr:spPr>
        <a:xfrm>
          <a:off x="1828800"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88</xdr:row>
      <xdr:rowOff>152400</xdr:rowOff>
    </xdr:from>
    <xdr:ext cx="762000" cy="257175"/>
    <xdr:sp>
      <xdr:nvSpPr>
        <xdr:cNvPr id="290" name="テキスト ボックス 289"/>
        <xdr:cNvSpPr txBox="1"/>
      </xdr:nvSpPr>
      <xdr:spPr>
        <a:xfrm>
          <a:off x="933450"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135889</xdr:rowOff>
    </xdr:from>
    <xdr:to>
      <xdr:col>24</xdr:col>
      <xdr:colOff>114300</xdr:colOff>
      <xdr:row>85</xdr:row>
      <xdr:rowOff>66039</xdr:rowOff>
    </xdr:to>
    <xdr:sp fLocksText="0">
      <xdr:nvSpPr>
        <xdr:cNvPr id="291" name="楕円 290"/>
        <xdr:cNvSpPr/>
      </xdr:nvSpPr>
      <xdr:spPr>
        <a:xfrm>
          <a:off x="4581525" y="145351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95250</xdr:colOff>
      <xdr:row>84</xdr:row>
      <xdr:rowOff>114300</xdr:rowOff>
    </xdr:from>
    <xdr:ext cx="409575" cy="257175"/>
    <xdr:sp>
      <xdr:nvSpPr>
        <xdr:cNvPr id="292" name="【福祉施設】_x000a_有形固定資産減価償却率該当値テキスト"/>
        <xdr:cNvSpPr txBox="1"/>
      </xdr:nvSpPr>
      <xdr:spPr>
        <a:xfrm>
          <a:off x="4667250" y="145161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80.1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86905</xdr:rowOff>
    </xdr:from>
    <xdr:to>
      <xdr:col>20</xdr:col>
      <xdr:colOff>38100</xdr:colOff>
      <xdr:row>85</xdr:row>
      <xdr:rowOff>17055</xdr:rowOff>
    </xdr:to>
    <xdr:sp fLocksText="0">
      <xdr:nvSpPr>
        <xdr:cNvPr id="293" name="楕円 292"/>
        <xdr:cNvSpPr/>
      </xdr:nvSpPr>
      <xdr:spPr>
        <a:xfrm>
          <a:off x="3743325" y="144875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19</xdr:col>
      <xdr:colOff>177800</xdr:colOff>
      <xdr:row>84</xdr:row>
      <xdr:rowOff>137705</xdr:rowOff>
    </xdr:from>
    <xdr:to>
      <xdr:col>24</xdr:col>
      <xdr:colOff>63500</xdr:colOff>
      <xdr:row>85</xdr:row>
      <xdr:rowOff>15239</xdr:rowOff>
    </xdr:to>
    <xdr:sp>
      <xdr:nvSpPr>
        <xdr:cNvPr id="294" name="直線コネクタ 293"/>
        <xdr:cNvSpPr/>
      </xdr:nvSpPr>
      <xdr:spPr>
        <a:xfrm>
          <a:off x="3800475" y="14535150"/>
          <a:ext cx="838200"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84</xdr:row>
      <xdr:rowOff>36286</xdr:rowOff>
    </xdr:from>
    <xdr:to>
      <xdr:col>15</xdr:col>
      <xdr:colOff>101600</xdr:colOff>
      <xdr:row>84</xdr:row>
      <xdr:rowOff>137886</xdr:rowOff>
    </xdr:to>
    <xdr:sp fLocksText="0">
      <xdr:nvSpPr>
        <xdr:cNvPr id="295" name="楕円 294"/>
        <xdr:cNvSpPr/>
      </xdr:nvSpPr>
      <xdr:spPr>
        <a:xfrm>
          <a:off x="2857500" y="144399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50800</xdr:colOff>
      <xdr:row>84</xdr:row>
      <xdr:rowOff>87086</xdr:rowOff>
    </xdr:from>
    <xdr:to>
      <xdr:col>19</xdr:col>
      <xdr:colOff>177800</xdr:colOff>
      <xdr:row>84</xdr:row>
      <xdr:rowOff>137705</xdr:rowOff>
    </xdr:to>
    <xdr:sp>
      <xdr:nvSpPr>
        <xdr:cNvPr id="296" name="直線コネクタ 295"/>
        <xdr:cNvSpPr/>
      </xdr:nvSpPr>
      <xdr:spPr>
        <a:xfrm>
          <a:off x="2905125" y="14487525"/>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83</xdr:row>
      <xdr:rowOff>158750</xdr:rowOff>
    </xdr:from>
    <xdr:to>
      <xdr:col>10</xdr:col>
      <xdr:colOff>165100</xdr:colOff>
      <xdr:row>84</xdr:row>
      <xdr:rowOff>88900</xdr:rowOff>
    </xdr:to>
    <xdr:sp fLocksText="0">
      <xdr:nvSpPr>
        <xdr:cNvPr id="297" name="楕円 296"/>
        <xdr:cNvSpPr/>
      </xdr:nvSpPr>
      <xdr:spPr>
        <a:xfrm>
          <a:off x="1971675" y="143922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xdr:col>
      <xdr:colOff>114300</xdr:colOff>
      <xdr:row>84</xdr:row>
      <xdr:rowOff>38100</xdr:rowOff>
    </xdr:from>
    <xdr:to>
      <xdr:col>15</xdr:col>
      <xdr:colOff>50800</xdr:colOff>
      <xdr:row>84</xdr:row>
      <xdr:rowOff>87086</xdr:rowOff>
    </xdr:to>
    <xdr:sp>
      <xdr:nvSpPr>
        <xdr:cNvPr id="298" name="直線コネクタ 297"/>
        <xdr:cNvSpPr/>
      </xdr:nvSpPr>
      <xdr:spPr>
        <a:xfrm>
          <a:off x="2019300" y="14439900"/>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18</xdr:col>
      <xdr:colOff>152400</xdr:colOff>
      <xdr:row>81</xdr:row>
      <xdr:rowOff>104775</xdr:rowOff>
    </xdr:from>
    <xdr:ext cx="409575" cy="257175"/>
    <xdr:sp>
      <xdr:nvSpPr>
        <xdr:cNvPr id="299" name="n_1aveValue【福祉施設】_x000a_有形固定資産減価償却率"/>
        <xdr:cNvSpPr txBox="1"/>
      </xdr:nvSpPr>
      <xdr:spPr>
        <a:xfrm>
          <a:off x="3581400" y="139922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60.3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81</xdr:row>
      <xdr:rowOff>66675</xdr:rowOff>
    </xdr:from>
    <xdr:ext cx="409575" cy="257175"/>
    <xdr:sp>
      <xdr:nvSpPr>
        <xdr:cNvPr id="300" name="n_2aveValue【福祉施設】_x000a_有形固定資産減価償却率"/>
        <xdr:cNvSpPr txBox="1"/>
      </xdr:nvSpPr>
      <xdr:spPr>
        <a:xfrm>
          <a:off x="2705100" y="139541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57.9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81</xdr:row>
      <xdr:rowOff>57150</xdr:rowOff>
    </xdr:from>
    <xdr:ext cx="409575" cy="257175"/>
    <xdr:sp>
      <xdr:nvSpPr>
        <xdr:cNvPr id="301" name="n_3aveValue【福祉施設】_x000a_有形固定資産減価償却率"/>
        <xdr:cNvSpPr txBox="1"/>
      </xdr:nvSpPr>
      <xdr:spPr>
        <a:xfrm>
          <a:off x="1809750" y="139446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57.8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81</xdr:row>
      <xdr:rowOff>28575</xdr:rowOff>
    </xdr:from>
    <xdr:ext cx="409575" cy="257175"/>
    <xdr:sp>
      <xdr:nvSpPr>
        <xdr:cNvPr id="302" name="n_4aveValue【福祉施設】_x000a_有形固定資産減価償却率"/>
        <xdr:cNvSpPr txBox="1"/>
      </xdr:nvSpPr>
      <xdr:spPr>
        <a:xfrm>
          <a:off x="923925" y="139160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55.6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85</xdr:row>
      <xdr:rowOff>9525</xdr:rowOff>
    </xdr:from>
    <xdr:ext cx="409575" cy="257175"/>
    <xdr:sp>
      <xdr:nvSpPr>
        <xdr:cNvPr id="303" name="n_1mainValue【福祉施設】_x000a_有形固定資産減価償却率"/>
        <xdr:cNvSpPr txBox="1"/>
      </xdr:nvSpPr>
      <xdr:spPr>
        <a:xfrm>
          <a:off x="3581400" y="1458277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77.1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84</xdr:row>
      <xdr:rowOff>133350</xdr:rowOff>
    </xdr:from>
    <xdr:ext cx="409575" cy="257175"/>
    <xdr:sp>
      <xdr:nvSpPr>
        <xdr:cNvPr id="304" name="n_2mainValue【福祉施設】_x000a_有形固定資産減価償却率"/>
        <xdr:cNvSpPr txBox="1"/>
      </xdr:nvSpPr>
      <xdr:spPr>
        <a:xfrm>
          <a:off x="2705100" y="145351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74.0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84</xdr:row>
      <xdr:rowOff>76200</xdr:rowOff>
    </xdr:from>
    <xdr:ext cx="409575" cy="257175"/>
    <xdr:sp>
      <xdr:nvSpPr>
        <xdr:cNvPr id="305" name="n_3mainValue【福祉施設】_x000a_有形固定資産減価償却率"/>
        <xdr:cNvSpPr txBox="1"/>
      </xdr:nvSpPr>
      <xdr:spPr>
        <a:xfrm>
          <a:off x="1809750" y="144780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71.0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fLocksText="0">
      <xdr:nvSpPr>
        <xdr:cNvPr id="306" name="正方形/長方形 305"/>
        <xdr:cNvSpPr/>
      </xdr:nvSpPr>
      <xdr:spPr>
        <a:xfrm>
          <a:off x="6600825" y="1181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福祉施設</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fLocksText="0">
      <xdr:nvSpPr>
        <xdr:cNvPr id="307" name="正方形/長方形 306"/>
        <xdr:cNvSpPr/>
      </xdr:nvSpPr>
      <xdr:spPr>
        <a:xfrm>
          <a:off x="6734175" y="1246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fLocksText="0">
      <xdr:nvSpPr>
        <xdr:cNvPr id="308" name="正方形/長方形 307"/>
        <xdr:cNvSpPr/>
      </xdr:nvSpPr>
      <xdr:spPr>
        <a:xfrm>
          <a:off x="6734175" y="1267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55/85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fLocksText="0">
      <xdr:nvSpPr>
        <xdr:cNvPr id="309" name="正方形/長方形 308"/>
        <xdr:cNvSpPr/>
      </xdr:nvSpPr>
      <xdr:spPr>
        <a:xfrm>
          <a:off x="7743825" y="1246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fLocksText="0">
      <xdr:nvSpPr>
        <xdr:cNvPr id="310" name="正方形/長方形 309"/>
        <xdr:cNvSpPr/>
      </xdr:nvSpPr>
      <xdr:spPr>
        <a:xfrm>
          <a:off x="7743825" y="1267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0.075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fLocksText="0">
      <xdr:nvSpPr>
        <xdr:cNvPr id="311" name="正方形/長方形 310"/>
        <xdr:cNvSpPr/>
      </xdr:nvSpPr>
      <xdr:spPr>
        <a:xfrm>
          <a:off x="8886825" y="1246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fLocksText="0">
      <xdr:nvSpPr>
        <xdr:cNvPr id="312" name="正方形/長方形 311"/>
        <xdr:cNvSpPr/>
      </xdr:nvSpPr>
      <xdr:spPr>
        <a:xfrm>
          <a:off x="8886825" y="1267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0.049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fLocksText="0">
      <xdr:nvSpPr>
        <xdr:cNvPr id="313" name="正方形/長方形 312"/>
        <xdr:cNvSpPr/>
      </xdr:nvSpPr>
      <xdr:spPr>
        <a:xfrm>
          <a:off x="6600825" y="12954000"/>
          <a:ext cx="47244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34</xdr:col>
      <xdr:colOff>85725</xdr:colOff>
      <xdr:row>74</xdr:row>
      <xdr:rowOff>76200</xdr:rowOff>
    </xdr:from>
    <xdr:ext cx="352425" cy="228600"/>
    <xdr:sp>
      <xdr:nvSpPr>
        <xdr:cNvPr id="314" name="テキスト ボックス 313"/>
        <xdr:cNvSpPr txBox="1"/>
      </xdr:nvSpPr>
      <xdr:spPr>
        <a:xfrm>
          <a:off x="6562725" y="12763500"/>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sp>
      <xdr:nvSpPr>
        <xdr:cNvPr id="315" name="直線コネクタ 314"/>
        <xdr:cNvSpPr/>
      </xdr:nvSpPr>
      <xdr:spPr>
        <a:xfrm>
          <a:off x="6600825" y="15240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85</xdr:row>
      <xdr:rowOff>95250</xdr:rowOff>
    </xdr:from>
    <xdr:to>
      <xdr:col>59</xdr:col>
      <xdr:colOff>50800</xdr:colOff>
      <xdr:row>85</xdr:row>
      <xdr:rowOff>95250</xdr:rowOff>
    </xdr:to>
    <xdr:sp>
      <xdr:nvSpPr>
        <xdr:cNvPr id="316" name="直線コネクタ 315"/>
        <xdr:cNvSpPr/>
      </xdr:nvSpPr>
      <xdr:spPr>
        <a:xfrm>
          <a:off x="6600825" y="146685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84</xdr:row>
      <xdr:rowOff>123825</xdr:rowOff>
    </xdr:from>
    <xdr:ext cx="466725" cy="257175"/>
    <xdr:sp>
      <xdr:nvSpPr>
        <xdr:cNvPr id="317" name="テキスト ボックス 316"/>
        <xdr:cNvSpPr txBox="1"/>
      </xdr:nvSpPr>
      <xdr:spPr>
        <a:xfrm>
          <a:off x="6134100" y="145256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sp>
      <xdr:nvSpPr>
        <xdr:cNvPr id="318" name="直線コネクタ 317"/>
        <xdr:cNvSpPr/>
      </xdr:nvSpPr>
      <xdr:spPr>
        <a:xfrm>
          <a:off x="6600825" y="14097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81</xdr:row>
      <xdr:rowOff>66675</xdr:rowOff>
    </xdr:from>
    <xdr:ext cx="466725" cy="257175"/>
    <xdr:sp>
      <xdr:nvSpPr>
        <xdr:cNvPr id="319" name="テキスト ボックス 318"/>
        <xdr:cNvSpPr txBox="1"/>
      </xdr:nvSpPr>
      <xdr:spPr>
        <a:xfrm>
          <a:off x="6134100" y="13954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sp>
      <xdr:nvSpPr>
        <xdr:cNvPr id="320" name="直線コネクタ 319"/>
        <xdr:cNvSpPr/>
      </xdr:nvSpPr>
      <xdr:spPr>
        <a:xfrm>
          <a:off x="6600825" y="135255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78</xdr:row>
      <xdr:rowOff>9525</xdr:rowOff>
    </xdr:from>
    <xdr:ext cx="466725" cy="257175"/>
    <xdr:sp>
      <xdr:nvSpPr>
        <xdr:cNvPr id="321" name="テキスト ボックス 320"/>
        <xdr:cNvSpPr txBox="1"/>
      </xdr:nvSpPr>
      <xdr:spPr>
        <a:xfrm>
          <a:off x="6134100" y="133826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sp>
      <xdr:nvSpPr>
        <xdr:cNvPr id="322" name="直線コネクタ 321"/>
        <xdr:cNvSpPr/>
      </xdr:nvSpPr>
      <xdr:spPr>
        <a:xfrm>
          <a:off x="6600825" y="12954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74</xdr:row>
      <xdr:rowOff>123825</xdr:rowOff>
    </xdr:from>
    <xdr:ext cx="466725" cy="257175"/>
    <xdr:sp>
      <xdr:nvSpPr>
        <xdr:cNvPr id="323" name="テキスト ボックス 322"/>
        <xdr:cNvSpPr txBox="1"/>
      </xdr:nvSpPr>
      <xdr:spPr>
        <a:xfrm>
          <a:off x="6134100" y="12811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0.300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fLocksText="0">
      <xdr:nvSpPr>
        <xdr:cNvPr id="324" name="【福祉施設】_x000a_一人当たり面積グラフ枠"/>
        <xdr:cNvSpPr/>
      </xdr:nvSpPr>
      <xdr:spPr>
        <a:xfrm>
          <a:off x="6600825" y="12954000"/>
          <a:ext cx="47244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sp>
      <xdr:nvSpPr>
        <xdr:cNvPr id="325" name="直線コネクタ 324"/>
        <xdr:cNvSpPr/>
      </xdr:nvSpPr>
      <xdr:spPr>
        <a:xfrm flipV="1">
          <a:off x="10477500" y="13439775"/>
          <a:ext cx="0" cy="12096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85</xdr:row>
      <xdr:rowOff>85725</xdr:rowOff>
    </xdr:from>
    <xdr:ext cx="466725" cy="257175"/>
    <xdr:sp>
      <xdr:nvSpPr>
        <xdr:cNvPr id="326" name="【福祉施設】_x000a_一人当たり面積最小値テキスト"/>
        <xdr:cNvSpPr txBox="1"/>
      </xdr:nvSpPr>
      <xdr:spPr>
        <a:xfrm>
          <a:off x="10515600" y="146589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0.003</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sp>
      <xdr:nvSpPr>
        <xdr:cNvPr id="327" name="直線コネクタ 326"/>
        <xdr:cNvSpPr/>
      </xdr:nvSpPr>
      <xdr:spPr>
        <a:xfrm>
          <a:off x="10391775" y="146494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77</xdr:row>
      <xdr:rowOff>9525</xdr:rowOff>
    </xdr:from>
    <xdr:ext cx="466725" cy="257175"/>
    <xdr:sp>
      <xdr:nvSpPr>
        <xdr:cNvPr id="328" name="【福祉施設】_x000a_一人当たり面積最大値テキスト"/>
        <xdr:cNvSpPr txBox="1"/>
      </xdr:nvSpPr>
      <xdr:spPr>
        <a:xfrm>
          <a:off x="10515600" y="132111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0.215</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sp>
      <xdr:nvSpPr>
        <xdr:cNvPr id="329" name="直線コネクタ 328"/>
        <xdr:cNvSpPr/>
      </xdr:nvSpPr>
      <xdr:spPr>
        <a:xfrm>
          <a:off x="10391775" y="134397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82</xdr:row>
      <xdr:rowOff>19050</xdr:rowOff>
    </xdr:from>
    <xdr:ext cx="466725" cy="257175"/>
    <xdr:sp>
      <xdr:nvSpPr>
        <xdr:cNvPr id="330" name="【福祉施設】_x000a_一人当たり面積平均値テキスト"/>
        <xdr:cNvSpPr txBox="1"/>
      </xdr:nvSpPr>
      <xdr:spPr>
        <a:xfrm>
          <a:off x="10515600" y="14077950"/>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0.069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fLocksText="0">
      <xdr:nvSpPr>
        <xdr:cNvPr id="331" name="フローチャート: 判断 330"/>
        <xdr:cNvSpPr/>
      </xdr:nvSpPr>
      <xdr:spPr>
        <a:xfrm>
          <a:off x="10429875" y="142208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fLocksText="0">
      <xdr:nvSpPr>
        <xdr:cNvPr id="332" name="フローチャート: 判断 331"/>
        <xdr:cNvSpPr/>
      </xdr:nvSpPr>
      <xdr:spPr>
        <a:xfrm>
          <a:off x="9591675" y="142779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fLocksText="0">
      <xdr:nvSpPr>
        <xdr:cNvPr id="333" name="フローチャート: 判断 332"/>
        <xdr:cNvSpPr/>
      </xdr:nvSpPr>
      <xdr:spPr>
        <a:xfrm>
          <a:off x="8696325" y="142875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fLocksText="0">
      <xdr:nvSpPr>
        <xdr:cNvPr id="334" name="フローチャート: 判断 333"/>
        <xdr:cNvSpPr/>
      </xdr:nvSpPr>
      <xdr:spPr>
        <a:xfrm>
          <a:off x="7810500" y="142779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fLocksText="0">
      <xdr:nvSpPr>
        <xdr:cNvPr id="335" name="フローチャート: 判断 334"/>
        <xdr:cNvSpPr/>
      </xdr:nvSpPr>
      <xdr:spPr>
        <a:xfrm>
          <a:off x="6924675" y="142779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54</xdr:col>
      <xdr:colOff>0</xdr:colOff>
      <xdr:row>88</xdr:row>
      <xdr:rowOff>152400</xdr:rowOff>
    </xdr:from>
    <xdr:ext cx="762000" cy="257175"/>
    <xdr:sp>
      <xdr:nvSpPr>
        <xdr:cNvPr id="336" name="テキスト ボックス 335"/>
        <xdr:cNvSpPr txBox="1"/>
      </xdr:nvSpPr>
      <xdr:spPr>
        <a:xfrm>
          <a:off x="10287000"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152400</xdr:rowOff>
    </xdr:from>
    <xdr:ext cx="762000" cy="257175"/>
    <xdr:sp>
      <xdr:nvSpPr>
        <xdr:cNvPr id="337" name="テキスト ボックス 336"/>
        <xdr:cNvSpPr txBox="1"/>
      </xdr:nvSpPr>
      <xdr:spPr>
        <a:xfrm>
          <a:off x="9448800"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88</xdr:row>
      <xdr:rowOff>152400</xdr:rowOff>
    </xdr:from>
    <xdr:ext cx="762000" cy="257175"/>
    <xdr:sp>
      <xdr:nvSpPr>
        <xdr:cNvPr id="338" name="テキスト ボックス 337"/>
        <xdr:cNvSpPr txBox="1"/>
      </xdr:nvSpPr>
      <xdr:spPr>
        <a:xfrm>
          <a:off x="8553450"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88</xdr:row>
      <xdr:rowOff>152400</xdr:rowOff>
    </xdr:from>
    <xdr:ext cx="762000" cy="257175"/>
    <xdr:sp>
      <xdr:nvSpPr>
        <xdr:cNvPr id="339" name="テキスト ボックス 338"/>
        <xdr:cNvSpPr txBox="1"/>
      </xdr:nvSpPr>
      <xdr:spPr>
        <a:xfrm>
          <a:off x="7667625"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152400</xdr:rowOff>
    </xdr:from>
    <xdr:ext cx="762000" cy="257175"/>
    <xdr:sp>
      <xdr:nvSpPr>
        <xdr:cNvPr id="340" name="テキスト ボックス 339"/>
        <xdr:cNvSpPr txBox="1"/>
      </xdr:nvSpPr>
      <xdr:spPr>
        <a:xfrm>
          <a:off x="6781800"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33020</xdr:rowOff>
    </xdr:from>
    <xdr:to>
      <xdr:col>55</xdr:col>
      <xdr:colOff>50800</xdr:colOff>
      <xdr:row>84</xdr:row>
      <xdr:rowOff>134620</xdr:rowOff>
    </xdr:to>
    <xdr:sp fLocksText="0">
      <xdr:nvSpPr>
        <xdr:cNvPr id="341" name="楕円 340"/>
        <xdr:cNvSpPr/>
      </xdr:nvSpPr>
      <xdr:spPr>
        <a:xfrm>
          <a:off x="10429875" y="144303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55</xdr:col>
      <xdr:colOff>38100</xdr:colOff>
      <xdr:row>84</xdr:row>
      <xdr:rowOff>9525</xdr:rowOff>
    </xdr:from>
    <xdr:ext cx="466725" cy="257175"/>
    <xdr:sp>
      <xdr:nvSpPr>
        <xdr:cNvPr id="342" name="【福祉施設】_x000a_一人当たり面積該当値テキスト"/>
        <xdr:cNvSpPr txBox="1"/>
      </xdr:nvSpPr>
      <xdr:spPr>
        <a:xfrm>
          <a:off x="10515600" y="144113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0.032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33020</xdr:rowOff>
    </xdr:from>
    <xdr:to>
      <xdr:col>50</xdr:col>
      <xdr:colOff>165100</xdr:colOff>
      <xdr:row>84</xdr:row>
      <xdr:rowOff>134620</xdr:rowOff>
    </xdr:to>
    <xdr:sp fLocksText="0">
      <xdr:nvSpPr>
        <xdr:cNvPr id="343" name="楕円 342"/>
        <xdr:cNvSpPr/>
      </xdr:nvSpPr>
      <xdr:spPr>
        <a:xfrm>
          <a:off x="9591675" y="144303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50</xdr:col>
      <xdr:colOff>114300</xdr:colOff>
      <xdr:row>84</xdr:row>
      <xdr:rowOff>83820</xdr:rowOff>
    </xdr:from>
    <xdr:to>
      <xdr:col>55</xdr:col>
      <xdr:colOff>0</xdr:colOff>
      <xdr:row>84</xdr:row>
      <xdr:rowOff>83820</xdr:rowOff>
    </xdr:to>
    <xdr:sp>
      <xdr:nvSpPr>
        <xdr:cNvPr id="344" name="直線コネクタ 343"/>
        <xdr:cNvSpPr/>
      </xdr:nvSpPr>
      <xdr:spPr>
        <a:xfrm>
          <a:off x="9639300" y="1448752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84</xdr:row>
      <xdr:rowOff>33020</xdr:rowOff>
    </xdr:from>
    <xdr:to>
      <xdr:col>46</xdr:col>
      <xdr:colOff>38100</xdr:colOff>
      <xdr:row>84</xdr:row>
      <xdr:rowOff>134620</xdr:rowOff>
    </xdr:to>
    <xdr:sp fLocksText="0">
      <xdr:nvSpPr>
        <xdr:cNvPr id="345" name="楕円 344"/>
        <xdr:cNvSpPr/>
      </xdr:nvSpPr>
      <xdr:spPr>
        <a:xfrm>
          <a:off x="8696325" y="144303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177800</xdr:colOff>
      <xdr:row>84</xdr:row>
      <xdr:rowOff>83820</xdr:rowOff>
    </xdr:from>
    <xdr:to>
      <xdr:col>50</xdr:col>
      <xdr:colOff>114300</xdr:colOff>
      <xdr:row>84</xdr:row>
      <xdr:rowOff>83820</xdr:rowOff>
    </xdr:to>
    <xdr:sp>
      <xdr:nvSpPr>
        <xdr:cNvPr id="346" name="直線コネクタ 345"/>
        <xdr:cNvSpPr/>
      </xdr:nvSpPr>
      <xdr:spPr>
        <a:xfrm>
          <a:off x="8753475" y="1448752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84</xdr:row>
      <xdr:rowOff>38736</xdr:rowOff>
    </xdr:from>
    <xdr:to>
      <xdr:col>41</xdr:col>
      <xdr:colOff>101600</xdr:colOff>
      <xdr:row>84</xdr:row>
      <xdr:rowOff>140336</xdr:rowOff>
    </xdr:to>
    <xdr:sp fLocksText="0">
      <xdr:nvSpPr>
        <xdr:cNvPr id="347" name="楕円 346"/>
        <xdr:cNvSpPr/>
      </xdr:nvSpPr>
      <xdr:spPr>
        <a:xfrm>
          <a:off x="7810500" y="144399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41</xdr:col>
      <xdr:colOff>50800</xdr:colOff>
      <xdr:row>84</xdr:row>
      <xdr:rowOff>83820</xdr:rowOff>
    </xdr:from>
    <xdr:to>
      <xdr:col>45</xdr:col>
      <xdr:colOff>177800</xdr:colOff>
      <xdr:row>84</xdr:row>
      <xdr:rowOff>89536</xdr:rowOff>
    </xdr:to>
    <xdr:sp>
      <xdr:nvSpPr>
        <xdr:cNvPr id="348" name="直線コネクタ 347"/>
        <xdr:cNvSpPr/>
      </xdr:nvSpPr>
      <xdr:spPr>
        <a:xfrm flipV="1">
          <a:off x="7858125" y="14487525"/>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49</xdr:col>
      <xdr:colOff>57150</xdr:colOff>
      <xdr:row>81</xdr:row>
      <xdr:rowOff>161925</xdr:rowOff>
    </xdr:from>
    <xdr:ext cx="466725" cy="257175"/>
    <xdr:sp>
      <xdr:nvSpPr>
        <xdr:cNvPr id="349" name="n_1aveValue【福祉施設】_x000a_一人当たり面積"/>
        <xdr:cNvSpPr txBox="1"/>
      </xdr:nvSpPr>
      <xdr:spPr>
        <a:xfrm>
          <a:off x="9391650" y="140493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0.060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82</xdr:row>
      <xdr:rowOff>0</xdr:rowOff>
    </xdr:from>
    <xdr:ext cx="466725" cy="257175"/>
    <xdr:sp>
      <xdr:nvSpPr>
        <xdr:cNvPr id="350" name="n_2aveValue【福祉施設】_x000a_一人当たり面積"/>
        <xdr:cNvSpPr txBox="1"/>
      </xdr:nvSpPr>
      <xdr:spPr>
        <a:xfrm>
          <a:off x="8515350" y="140589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0.058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81</xdr:row>
      <xdr:rowOff>171450</xdr:rowOff>
    </xdr:from>
    <xdr:ext cx="466725" cy="257175"/>
    <xdr:sp>
      <xdr:nvSpPr>
        <xdr:cNvPr id="351" name="n_3aveValue【福祉施設】_x000a_一人当たり面積"/>
        <xdr:cNvSpPr txBox="1"/>
      </xdr:nvSpPr>
      <xdr:spPr>
        <a:xfrm>
          <a:off x="7620000" y="140589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0.059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81</xdr:row>
      <xdr:rowOff>161925</xdr:rowOff>
    </xdr:from>
    <xdr:ext cx="466725" cy="257175"/>
    <xdr:sp>
      <xdr:nvSpPr>
        <xdr:cNvPr id="352" name="n_4aveValue【福祉施設】_x000a_一人当たり面積"/>
        <xdr:cNvSpPr txBox="1"/>
      </xdr:nvSpPr>
      <xdr:spPr>
        <a:xfrm>
          <a:off x="6734175" y="140493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0.060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84</xdr:row>
      <xdr:rowOff>123825</xdr:rowOff>
    </xdr:from>
    <xdr:ext cx="466725" cy="257175"/>
    <xdr:sp>
      <xdr:nvSpPr>
        <xdr:cNvPr id="353" name="n_1mainValue【福祉施設】_x000a_一人当たり面積"/>
        <xdr:cNvSpPr txBox="1"/>
      </xdr:nvSpPr>
      <xdr:spPr>
        <a:xfrm>
          <a:off x="9391650" y="145256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0.032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84</xdr:row>
      <xdr:rowOff>123825</xdr:rowOff>
    </xdr:from>
    <xdr:ext cx="466725" cy="257175"/>
    <xdr:sp>
      <xdr:nvSpPr>
        <xdr:cNvPr id="354" name="n_2mainValue【福祉施設】_x000a_一人当たり面積"/>
        <xdr:cNvSpPr txBox="1"/>
      </xdr:nvSpPr>
      <xdr:spPr>
        <a:xfrm>
          <a:off x="8515350" y="145256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0.032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84</xdr:row>
      <xdr:rowOff>133350</xdr:rowOff>
    </xdr:from>
    <xdr:ext cx="466725" cy="257175"/>
    <xdr:sp>
      <xdr:nvSpPr>
        <xdr:cNvPr id="355" name="n_3mainValue【福祉施設】_x000a_一人当たり面積"/>
        <xdr:cNvSpPr txBox="1"/>
      </xdr:nvSpPr>
      <xdr:spPr>
        <a:xfrm>
          <a:off x="7620000" y="145351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0.031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fLocksText="0">
      <xdr:nvSpPr>
        <xdr:cNvPr id="356" name="正方形/長方形 355"/>
        <xdr:cNvSpPr/>
      </xdr:nvSpPr>
      <xdr:spPr>
        <a:xfrm>
          <a:off x="762000" y="1562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市民会館</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fLocksText="0">
      <xdr:nvSpPr>
        <xdr:cNvPr id="357" name="正方形/長方形 356"/>
        <xdr:cNvSpPr/>
      </xdr:nvSpPr>
      <xdr:spPr>
        <a:xfrm>
          <a:off x="885825" y="1627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fLocksText="0">
      <xdr:nvSpPr>
        <xdr:cNvPr id="358" name="正方形/長方形 357"/>
        <xdr:cNvSpPr/>
      </xdr:nvSpPr>
      <xdr:spPr>
        <a:xfrm>
          <a:off x="885825" y="1648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30/86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fLocksText="0">
      <xdr:nvSpPr>
        <xdr:cNvPr id="359" name="正方形/長方形 358"/>
        <xdr:cNvSpPr/>
      </xdr:nvSpPr>
      <xdr:spPr>
        <a:xfrm>
          <a:off x="1905000" y="1627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fLocksText="0">
      <xdr:nvSpPr>
        <xdr:cNvPr id="360" name="正方形/長方形 359"/>
        <xdr:cNvSpPr/>
      </xdr:nvSpPr>
      <xdr:spPr>
        <a:xfrm>
          <a:off x="1905000" y="1648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52.8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fLocksText="0">
      <xdr:nvSpPr>
        <xdr:cNvPr id="361" name="正方形/長方形 360"/>
        <xdr:cNvSpPr/>
      </xdr:nvSpPr>
      <xdr:spPr>
        <a:xfrm>
          <a:off x="3048000" y="1627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fLocksText="0">
      <xdr:nvSpPr>
        <xdr:cNvPr id="362" name="正方形/長方形 361"/>
        <xdr:cNvSpPr/>
      </xdr:nvSpPr>
      <xdr:spPr>
        <a:xfrm>
          <a:off x="3048000" y="1648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49.1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fLocksText="0">
      <xdr:nvSpPr>
        <xdr:cNvPr id="363" name="正方形/長方形 362"/>
        <xdr:cNvSpPr/>
      </xdr:nvSpPr>
      <xdr:spPr>
        <a:xfrm>
          <a:off x="762000" y="16764000"/>
          <a:ext cx="47244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xdr:col>
      <xdr:colOff>152400</xdr:colOff>
      <xdr:row>96</xdr:row>
      <xdr:rowOff>114300</xdr:rowOff>
    </xdr:from>
    <xdr:ext cx="295275" cy="228600"/>
    <xdr:sp>
      <xdr:nvSpPr>
        <xdr:cNvPr id="364" name="テキスト ボックス 363"/>
        <xdr:cNvSpPr txBox="1"/>
      </xdr:nvSpPr>
      <xdr:spPr>
        <a:xfrm>
          <a:off x="723900" y="16573500"/>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sp>
      <xdr:nvSpPr>
        <xdr:cNvPr id="365" name="直線コネクタ 364"/>
        <xdr:cNvSpPr/>
      </xdr:nvSpPr>
      <xdr:spPr>
        <a:xfrm>
          <a:off x="762000" y="19050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110</xdr:row>
      <xdr:rowOff>47625</xdr:rowOff>
    </xdr:from>
    <xdr:ext cx="466725" cy="257175"/>
    <xdr:sp>
      <xdr:nvSpPr>
        <xdr:cNvPr id="366" name="テキスト ボックス 365"/>
        <xdr:cNvSpPr txBox="1"/>
      </xdr:nvSpPr>
      <xdr:spPr>
        <a:xfrm>
          <a:off x="285750" y="18907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sp>
      <xdr:nvSpPr>
        <xdr:cNvPr id="367" name="直線コネクタ 366"/>
        <xdr:cNvSpPr/>
      </xdr:nvSpPr>
      <xdr:spPr>
        <a:xfrm>
          <a:off x="762000" y="187261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108</xdr:row>
      <xdr:rowOff>66675</xdr:rowOff>
    </xdr:from>
    <xdr:ext cx="466725" cy="257175"/>
    <xdr:sp>
      <xdr:nvSpPr>
        <xdr:cNvPr id="368" name="テキスト ボックス 367"/>
        <xdr:cNvSpPr txBox="1"/>
      </xdr:nvSpPr>
      <xdr:spPr>
        <a:xfrm>
          <a:off x="285750" y="185832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sp>
      <xdr:nvSpPr>
        <xdr:cNvPr id="369" name="直線コネクタ 368"/>
        <xdr:cNvSpPr/>
      </xdr:nvSpPr>
      <xdr:spPr>
        <a:xfrm>
          <a:off x="762000" y="183927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106</xdr:row>
      <xdr:rowOff>76200</xdr:rowOff>
    </xdr:from>
    <xdr:ext cx="400050" cy="257175"/>
    <xdr:sp>
      <xdr:nvSpPr>
        <xdr:cNvPr id="370" name="テキスト ボックス 369"/>
        <xdr:cNvSpPr txBox="1"/>
      </xdr:nvSpPr>
      <xdr:spPr>
        <a:xfrm>
          <a:off x="352425" y="1824990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sp>
      <xdr:nvSpPr>
        <xdr:cNvPr id="371" name="直線コネクタ 370"/>
        <xdr:cNvSpPr/>
      </xdr:nvSpPr>
      <xdr:spPr>
        <a:xfrm>
          <a:off x="762000" y="18068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104</xdr:row>
      <xdr:rowOff>95250</xdr:rowOff>
    </xdr:from>
    <xdr:ext cx="400050" cy="257175"/>
    <xdr:sp>
      <xdr:nvSpPr>
        <xdr:cNvPr id="372" name="テキスト ボックス 371"/>
        <xdr:cNvSpPr txBox="1"/>
      </xdr:nvSpPr>
      <xdr:spPr>
        <a:xfrm>
          <a:off x="352425" y="1792605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sp>
      <xdr:nvSpPr>
        <xdr:cNvPr id="373" name="直線コネクタ 372"/>
        <xdr:cNvSpPr/>
      </xdr:nvSpPr>
      <xdr:spPr>
        <a:xfrm>
          <a:off x="762000" y="177450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102</xdr:row>
      <xdr:rowOff>114300</xdr:rowOff>
    </xdr:from>
    <xdr:ext cx="400050" cy="257175"/>
    <xdr:sp>
      <xdr:nvSpPr>
        <xdr:cNvPr id="374" name="テキスト ボックス 373"/>
        <xdr:cNvSpPr txBox="1"/>
      </xdr:nvSpPr>
      <xdr:spPr>
        <a:xfrm>
          <a:off x="352425" y="1760220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sp>
      <xdr:nvSpPr>
        <xdr:cNvPr id="375" name="直線コネクタ 374"/>
        <xdr:cNvSpPr/>
      </xdr:nvSpPr>
      <xdr:spPr>
        <a:xfrm>
          <a:off x="762000" y="174212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161925</xdr:colOff>
      <xdr:row>100</xdr:row>
      <xdr:rowOff>133350</xdr:rowOff>
    </xdr:from>
    <xdr:ext cx="400050" cy="257175"/>
    <xdr:sp>
      <xdr:nvSpPr>
        <xdr:cNvPr id="376" name="テキスト ボックス 375"/>
        <xdr:cNvSpPr txBox="1"/>
      </xdr:nvSpPr>
      <xdr:spPr>
        <a:xfrm>
          <a:off x="352425" y="1727835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sp>
      <xdr:nvSpPr>
        <xdr:cNvPr id="377" name="直線コネクタ 376"/>
        <xdr:cNvSpPr/>
      </xdr:nvSpPr>
      <xdr:spPr>
        <a:xfrm>
          <a:off x="762000" y="170878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38100</xdr:colOff>
      <xdr:row>98</xdr:row>
      <xdr:rowOff>142875</xdr:rowOff>
    </xdr:from>
    <xdr:ext cx="342900" cy="257175"/>
    <xdr:sp>
      <xdr:nvSpPr>
        <xdr:cNvPr id="378" name="テキスト ボックス 377"/>
        <xdr:cNvSpPr txBox="1"/>
      </xdr:nvSpPr>
      <xdr:spPr>
        <a:xfrm>
          <a:off x="419100" y="16944975"/>
          <a:ext cx="3429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sp>
      <xdr:nvSpPr>
        <xdr:cNvPr id="379" name="直線コネクタ 378"/>
        <xdr:cNvSpPr/>
      </xdr:nvSpPr>
      <xdr:spPr>
        <a:xfrm>
          <a:off x="762000" y="16764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97</xdr:row>
      <xdr:rowOff>133350</xdr:rowOff>
    </xdr:from>
    <xdr:to>
      <xdr:col>28</xdr:col>
      <xdr:colOff>152400</xdr:colOff>
      <xdr:row>111</xdr:row>
      <xdr:rowOff>19050</xdr:rowOff>
    </xdr:to>
    <xdr:sp fLocksText="0">
      <xdr:nvSpPr>
        <xdr:cNvPr id="380" name="【市民会館】_x000a_有形固定資産減価償却率グラフ枠"/>
        <xdr:cNvSpPr/>
      </xdr:nvSpPr>
      <xdr:spPr>
        <a:xfrm>
          <a:off x="762000" y="16764000"/>
          <a:ext cx="47244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sp>
      <xdr:nvSpPr>
        <xdr:cNvPr id="381" name="直線コネクタ 380"/>
        <xdr:cNvSpPr/>
      </xdr:nvSpPr>
      <xdr:spPr>
        <a:xfrm flipV="1">
          <a:off x="4638675" y="17306925"/>
          <a:ext cx="0" cy="14192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109</xdr:row>
      <xdr:rowOff>38100</xdr:rowOff>
    </xdr:from>
    <xdr:ext cx="466725" cy="257175"/>
    <xdr:sp>
      <xdr:nvSpPr>
        <xdr:cNvPr id="382" name="【市民会館】_x000a_有形固定資産減価償却率最小値テキスト"/>
        <xdr:cNvSpPr txBox="1"/>
      </xdr:nvSpPr>
      <xdr:spPr>
        <a:xfrm>
          <a:off x="4667250" y="187261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100.0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sp>
      <xdr:nvSpPr>
        <xdr:cNvPr id="383" name="直線コネクタ 382"/>
        <xdr:cNvSpPr/>
      </xdr:nvSpPr>
      <xdr:spPr>
        <a:xfrm>
          <a:off x="4543425" y="187261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99</xdr:row>
      <xdr:rowOff>104775</xdr:rowOff>
    </xdr:from>
    <xdr:ext cx="409575" cy="257175"/>
    <xdr:sp>
      <xdr:nvSpPr>
        <xdr:cNvPr id="384" name="【市民会館】_x000a_有形固定資産減価償却率最大値テキスト"/>
        <xdr:cNvSpPr txBox="1"/>
      </xdr:nvSpPr>
      <xdr:spPr>
        <a:xfrm>
          <a:off x="4667250" y="170783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13.1</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sp>
      <xdr:nvSpPr>
        <xdr:cNvPr id="385" name="直線コネクタ 384"/>
        <xdr:cNvSpPr/>
      </xdr:nvSpPr>
      <xdr:spPr>
        <a:xfrm>
          <a:off x="4543425" y="173069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95250</xdr:colOff>
      <xdr:row>104</xdr:row>
      <xdr:rowOff>133350</xdr:rowOff>
    </xdr:from>
    <xdr:ext cx="409575" cy="257175"/>
    <xdr:sp>
      <xdr:nvSpPr>
        <xdr:cNvPr id="386" name="【市民会館】_x000a_有形固定資産減価償却率平均値テキスト"/>
        <xdr:cNvSpPr txBox="1"/>
      </xdr:nvSpPr>
      <xdr:spPr>
        <a:xfrm>
          <a:off x="4667250" y="17964150"/>
          <a:ext cx="40957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57.9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fLocksText="0">
      <xdr:nvSpPr>
        <xdr:cNvPr id="387" name="フローチャート: 判断 386"/>
        <xdr:cNvSpPr/>
      </xdr:nvSpPr>
      <xdr:spPr>
        <a:xfrm>
          <a:off x="4581525" y="179832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fLocksText="0">
      <xdr:nvSpPr>
        <xdr:cNvPr id="388" name="フローチャート: 判断 387"/>
        <xdr:cNvSpPr/>
      </xdr:nvSpPr>
      <xdr:spPr>
        <a:xfrm>
          <a:off x="3743325" y="179832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fLocksText="0">
      <xdr:nvSpPr>
        <xdr:cNvPr id="389" name="フローチャート: 判断 388"/>
        <xdr:cNvSpPr/>
      </xdr:nvSpPr>
      <xdr:spPr>
        <a:xfrm>
          <a:off x="2857500" y="179927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fLocksText="0">
      <xdr:nvSpPr>
        <xdr:cNvPr id="390" name="フローチャート: 判断 389"/>
        <xdr:cNvSpPr/>
      </xdr:nvSpPr>
      <xdr:spPr>
        <a:xfrm>
          <a:off x="1971675" y="179641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fLocksText="0">
      <xdr:nvSpPr>
        <xdr:cNvPr id="391" name="フローチャート: 判断 390"/>
        <xdr:cNvSpPr/>
      </xdr:nvSpPr>
      <xdr:spPr>
        <a:xfrm>
          <a:off x="1076325" y="179070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23</xdr:col>
      <xdr:colOff>57150</xdr:colOff>
      <xdr:row>111</xdr:row>
      <xdr:rowOff>19050</xdr:rowOff>
    </xdr:from>
    <xdr:ext cx="762000" cy="257175"/>
    <xdr:sp>
      <xdr:nvSpPr>
        <xdr:cNvPr id="392" name="テキスト ボックス 391"/>
        <xdr:cNvSpPr txBox="1"/>
      </xdr:nvSpPr>
      <xdr:spPr>
        <a:xfrm>
          <a:off x="4438650" y="1905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111</xdr:row>
      <xdr:rowOff>19050</xdr:rowOff>
    </xdr:from>
    <xdr:ext cx="762000" cy="257175"/>
    <xdr:sp>
      <xdr:nvSpPr>
        <xdr:cNvPr id="393" name="テキスト ボックス 392"/>
        <xdr:cNvSpPr txBox="1"/>
      </xdr:nvSpPr>
      <xdr:spPr>
        <a:xfrm>
          <a:off x="3600450" y="1905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111</xdr:row>
      <xdr:rowOff>19050</xdr:rowOff>
    </xdr:from>
    <xdr:ext cx="762000" cy="257175"/>
    <xdr:sp>
      <xdr:nvSpPr>
        <xdr:cNvPr id="394" name="テキスト ボックス 393"/>
        <xdr:cNvSpPr txBox="1"/>
      </xdr:nvSpPr>
      <xdr:spPr>
        <a:xfrm>
          <a:off x="2714625" y="1905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19050</xdr:rowOff>
    </xdr:from>
    <xdr:ext cx="762000" cy="257175"/>
    <xdr:sp>
      <xdr:nvSpPr>
        <xdr:cNvPr id="395" name="テキスト ボックス 394"/>
        <xdr:cNvSpPr txBox="1"/>
      </xdr:nvSpPr>
      <xdr:spPr>
        <a:xfrm>
          <a:off x="1828800" y="1905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111</xdr:row>
      <xdr:rowOff>19050</xdr:rowOff>
    </xdr:from>
    <xdr:ext cx="762000" cy="257175"/>
    <xdr:sp>
      <xdr:nvSpPr>
        <xdr:cNvPr id="396" name="テキスト ボックス 395"/>
        <xdr:cNvSpPr txBox="1"/>
      </xdr:nvSpPr>
      <xdr:spPr>
        <a:xfrm>
          <a:off x="933450" y="1905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129902</xdr:rowOff>
    </xdr:from>
    <xdr:to>
      <xdr:col>24</xdr:col>
      <xdr:colOff>114300</xdr:colOff>
      <xdr:row>105</xdr:row>
      <xdr:rowOff>60052</xdr:rowOff>
    </xdr:to>
    <xdr:sp fLocksText="0">
      <xdr:nvSpPr>
        <xdr:cNvPr id="397" name="楕円 396"/>
        <xdr:cNvSpPr/>
      </xdr:nvSpPr>
      <xdr:spPr>
        <a:xfrm>
          <a:off x="4581525" y="179641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95250</xdr:colOff>
      <xdr:row>103</xdr:row>
      <xdr:rowOff>152400</xdr:rowOff>
    </xdr:from>
    <xdr:ext cx="409575" cy="257175"/>
    <xdr:sp>
      <xdr:nvSpPr>
        <xdr:cNvPr id="398" name="【市民会館】_x000a_有形固定資産減価償却率該当値テキスト"/>
        <xdr:cNvSpPr txBox="1"/>
      </xdr:nvSpPr>
      <xdr:spPr>
        <a:xfrm>
          <a:off x="4667250" y="178117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56.4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89081</xdr:rowOff>
    </xdr:from>
    <xdr:to>
      <xdr:col>20</xdr:col>
      <xdr:colOff>38100</xdr:colOff>
      <xdr:row>105</xdr:row>
      <xdr:rowOff>19231</xdr:rowOff>
    </xdr:to>
    <xdr:sp fLocksText="0">
      <xdr:nvSpPr>
        <xdr:cNvPr id="399" name="楕円 398"/>
        <xdr:cNvSpPr/>
      </xdr:nvSpPr>
      <xdr:spPr>
        <a:xfrm>
          <a:off x="3743325" y="179165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19</xdr:col>
      <xdr:colOff>177800</xdr:colOff>
      <xdr:row>104</xdr:row>
      <xdr:rowOff>139881</xdr:rowOff>
    </xdr:from>
    <xdr:to>
      <xdr:col>24</xdr:col>
      <xdr:colOff>63500</xdr:colOff>
      <xdr:row>105</xdr:row>
      <xdr:rowOff>9252</xdr:rowOff>
    </xdr:to>
    <xdr:sp>
      <xdr:nvSpPr>
        <xdr:cNvPr id="400" name="直線コネクタ 399"/>
        <xdr:cNvSpPr/>
      </xdr:nvSpPr>
      <xdr:spPr>
        <a:xfrm>
          <a:off x="3800475" y="17973675"/>
          <a:ext cx="838200"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104</xdr:row>
      <xdr:rowOff>126637</xdr:rowOff>
    </xdr:from>
    <xdr:to>
      <xdr:col>15</xdr:col>
      <xdr:colOff>101600</xdr:colOff>
      <xdr:row>105</xdr:row>
      <xdr:rowOff>56787</xdr:rowOff>
    </xdr:to>
    <xdr:sp fLocksText="0">
      <xdr:nvSpPr>
        <xdr:cNvPr id="401" name="楕円 400"/>
        <xdr:cNvSpPr/>
      </xdr:nvSpPr>
      <xdr:spPr>
        <a:xfrm>
          <a:off x="2857500" y="179546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50800</xdr:colOff>
      <xdr:row>104</xdr:row>
      <xdr:rowOff>139881</xdr:rowOff>
    </xdr:from>
    <xdr:to>
      <xdr:col>19</xdr:col>
      <xdr:colOff>177800</xdr:colOff>
      <xdr:row>105</xdr:row>
      <xdr:rowOff>5987</xdr:rowOff>
    </xdr:to>
    <xdr:sp>
      <xdr:nvSpPr>
        <xdr:cNvPr id="402" name="直線コネクタ 401"/>
        <xdr:cNvSpPr/>
      </xdr:nvSpPr>
      <xdr:spPr>
        <a:xfrm flipV="1">
          <a:off x="2905125" y="17973675"/>
          <a:ext cx="885825"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104</xdr:row>
      <xdr:rowOff>95613</xdr:rowOff>
    </xdr:from>
    <xdr:to>
      <xdr:col>10</xdr:col>
      <xdr:colOff>165100</xdr:colOff>
      <xdr:row>105</xdr:row>
      <xdr:rowOff>25763</xdr:rowOff>
    </xdr:to>
    <xdr:sp fLocksText="0">
      <xdr:nvSpPr>
        <xdr:cNvPr id="403" name="楕円 402"/>
        <xdr:cNvSpPr/>
      </xdr:nvSpPr>
      <xdr:spPr>
        <a:xfrm>
          <a:off x="1971675" y="179260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xdr:col>
      <xdr:colOff>114300</xdr:colOff>
      <xdr:row>104</xdr:row>
      <xdr:rowOff>146413</xdr:rowOff>
    </xdr:from>
    <xdr:to>
      <xdr:col>15</xdr:col>
      <xdr:colOff>50800</xdr:colOff>
      <xdr:row>105</xdr:row>
      <xdr:rowOff>5987</xdr:rowOff>
    </xdr:to>
    <xdr:sp>
      <xdr:nvSpPr>
        <xdr:cNvPr id="404" name="直線コネクタ 403"/>
        <xdr:cNvSpPr/>
      </xdr:nvSpPr>
      <xdr:spPr>
        <a:xfrm>
          <a:off x="2019300" y="17973675"/>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18</xdr:col>
      <xdr:colOff>152400</xdr:colOff>
      <xdr:row>105</xdr:row>
      <xdr:rowOff>76200</xdr:rowOff>
    </xdr:from>
    <xdr:ext cx="409575" cy="257175"/>
    <xdr:sp>
      <xdr:nvSpPr>
        <xdr:cNvPr id="405" name="n_1aveValue【市民会館】_x000a_有形固定資産減価償却率"/>
        <xdr:cNvSpPr txBox="1"/>
      </xdr:nvSpPr>
      <xdr:spPr>
        <a:xfrm>
          <a:off x="3581400" y="180784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57.7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105</xdr:row>
      <xdr:rowOff>85725</xdr:rowOff>
    </xdr:from>
    <xdr:ext cx="409575" cy="257175"/>
    <xdr:sp>
      <xdr:nvSpPr>
        <xdr:cNvPr id="406" name="n_2aveValue【市民会館】_x000a_有形固定資産減価償却率"/>
        <xdr:cNvSpPr txBox="1"/>
      </xdr:nvSpPr>
      <xdr:spPr>
        <a:xfrm>
          <a:off x="2705100" y="1808797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58.3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105</xdr:row>
      <xdr:rowOff>57150</xdr:rowOff>
    </xdr:from>
    <xdr:ext cx="409575" cy="257175"/>
    <xdr:sp>
      <xdr:nvSpPr>
        <xdr:cNvPr id="407" name="n_3aveValue【市民会館】_x000a_有形固定資産減価償却率"/>
        <xdr:cNvSpPr txBox="1"/>
      </xdr:nvSpPr>
      <xdr:spPr>
        <a:xfrm>
          <a:off x="1809750" y="180594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56.9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161925</xdr:colOff>
      <xdr:row>103</xdr:row>
      <xdr:rowOff>19050</xdr:rowOff>
    </xdr:from>
    <xdr:ext cx="409575" cy="257175"/>
    <xdr:sp>
      <xdr:nvSpPr>
        <xdr:cNvPr id="408" name="n_4aveValue【市民会館】_x000a_有形固定資産減価償却率"/>
        <xdr:cNvSpPr txBox="1"/>
      </xdr:nvSpPr>
      <xdr:spPr>
        <a:xfrm>
          <a:off x="923925" y="176784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52.9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152400</xdr:colOff>
      <xdr:row>103</xdr:row>
      <xdr:rowOff>38100</xdr:rowOff>
    </xdr:from>
    <xdr:ext cx="409575" cy="257175"/>
    <xdr:sp>
      <xdr:nvSpPr>
        <xdr:cNvPr id="409" name="n_1mainValue【市民会館】_x000a_有形固定資産減価償却率"/>
        <xdr:cNvSpPr txBox="1"/>
      </xdr:nvSpPr>
      <xdr:spPr>
        <a:xfrm>
          <a:off x="3581400" y="176974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53.9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38100</xdr:colOff>
      <xdr:row>103</xdr:row>
      <xdr:rowOff>76200</xdr:rowOff>
    </xdr:from>
    <xdr:ext cx="409575" cy="257175"/>
    <xdr:sp>
      <xdr:nvSpPr>
        <xdr:cNvPr id="410" name="n_2mainValue【市民会館】_x000a_有形固定資産減価償却率"/>
        <xdr:cNvSpPr txBox="1"/>
      </xdr:nvSpPr>
      <xdr:spPr>
        <a:xfrm>
          <a:off x="2705100" y="177355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56.2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95250</xdr:colOff>
      <xdr:row>103</xdr:row>
      <xdr:rowOff>38100</xdr:rowOff>
    </xdr:from>
    <xdr:ext cx="409575" cy="257175"/>
    <xdr:sp>
      <xdr:nvSpPr>
        <xdr:cNvPr id="411" name="n_3mainValue【市民会館】_x000a_有形固定資産減価償却率"/>
        <xdr:cNvSpPr txBox="1"/>
      </xdr:nvSpPr>
      <xdr:spPr>
        <a:xfrm>
          <a:off x="1809750" y="176974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54.3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fLocksText="0">
      <xdr:nvSpPr>
        <xdr:cNvPr id="412" name="正方形/長方形 411"/>
        <xdr:cNvSpPr/>
      </xdr:nvSpPr>
      <xdr:spPr>
        <a:xfrm>
          <a:off x="6600825" y="1562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市民会館</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fLocksText="0">
      <xdr:nvSpPr>
        <xdr:cNvPr id="413" name="正方形/長方形 412"/>
        <xdr:cNvSpPr/>
      </xdr:nvSpPr>
      <xdr:spPr>
        <a:xfrm>
          <a:off x="6734175" y="1627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fLocksText="0">
      <xdr:nvSpPr>
        <xdr:cNvPr id="414" name="正方形/長方形 413"/>
        <xdr:cNvSpPr/>
      </xdr:nvSpPr>
      <xdr:spPr>
        <a:xfrm>
          <a:off x="6734175" y="1648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7/86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fLocksText="0">
      <xdr:nvSpPr>
        <xdr:cNvPr id="415" name="正方形/長方形 414"/>
        <xdr:cNvSpPr/>
      </xdr:nvSpPr>
      <xdr:spPr>
        <a:xfrm>
          <a:off x="7743825" y="1627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fLocksText="0">
      <xdr:nvSpPr>
        <xdr:cNvPr id="416" name="正方形/長方形 415"/>
        <xdr:cNvSpPr/>
      </xdr:nvSpPr>
      <xdr:spPr>
        <a:xfrm>
          <a:off x="7743825" y="1648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0.103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fLocksText="0">
      <xdr:nvSpPr>
        <xdr:cNvPr id="417" name="正方形/長方形 416"/>
        <xdr:cNvSpPr/>
      </xdr:nvSpPr>
      <xdr:spPr>
        <a:xfrm>
          <a:off x="8886825" y="1627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fLocksText="0">
      <xdr:nvSpPr>
        <xdr:cNvPr id="418" name="正方形/長方形 417"/>
        <xdr:cNvSpPr/>
      </xdr:nvSpPr>
      <xdr:spPr>
        <a:xfrm>
          <a:off x="8886825" y="1648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0.074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fLocksText="0">
      <xdr:nvSpPr>
        <xdr:cNvPr id="419" name="正方形/長方形 418"/>
        <xdr:cNvSpPr/>
      </xdr:nvSpPr>
      <xdr:spPr>
        <a:xfrm>
          <a:off x="6600825" y="16764000"/>
          <a:ext cx="47244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34</xdr:col>
      <xdr:colOff>85725</xdr:colOff>
      <xdr:row>96</xdr:row>
      <xdr:rowOff>114300</xdr:rowOff>
    </xdr:from>
    <xdr:ext cx="352425" cy="228600"/>
    <xdr:sp>
      <xdr:nvSpPr>
        <xdr:cNvPr id="420" name="テキスト ボックス 419"/>
        <xdr:cNvSpPr txBox="1"/>
      </xdr:nvSpPr>
      <xdr:spPr>
        <a:xfrm>
          <a:off x="6562725" y="16573500"/>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sp>
      <xdr:nvSpPr>
        <xdr:cNvPr id="421" name="直線コネクタ 420"/>
        <xdr:cNvSpPr/>
      </xdr:nvSpPr>
      <xdr:spPr>
        <a:xfrm>
          <a:off x="6600825" y="19050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108</xdr:row>
      <xdr:rowOff>76200</xdr:rowOff>
    </xdr:from>
    <xdr:to>
      <xdr:col>59</xdr:col>
      <xdr:colOff>50800</xdr:colOff>
      <xdr:row>108</xdr:row>
      <xdr:rowOff>76200</xdr:rowOff>
    </xdr:to>
    <xdr:sp>
      <xdr:nvSpPr>
        <xdr:cNvPr id="422" name="直線コネクタ 421"/>
        <xdr:cNvSpPr/>
      </xdr:nvSpPr>
      <xdr:spPr>
        <a:xfrm>
          <a:off x="6600825" y="185928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107</xdr:row>
      <xdr:rowOff>104775</xdr:rowOff>
    </xdr:from>
    <xdr:ext cx="466725" cy="257175"/>
    <xdr:sp>
      <xdr:nvSpPr>
        <xdr:cNvPr id="423" name="テキスト ボックス 422"/>
        <xdr:cNvSpPr txBox="1"/>
      </xdr:nvSpPr>
      <xdr:spPr>
        <a:xfrm>
          <a:off x="6134100" y="184499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sp>
      <xdr:nvSpPr>
        <xdr:cNvPr id="424" name="直線コネクタ 423"/>
        <xdr:cNvSpPr/>
      </xdr:nvSpPr>
      <xdr:spPr>
        <a:xfrm>
          <a:off x="6600825" y="181356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104</xdr:row>
      <xdr:rowOff>161925</xdr:rowOff>
    </xdr:from>
    <xdr:ext cx="466725" cy="257175"/>
    <xdr:sp>
      <xdr:nvSpPr>
        <xdr:cNvPr id="425" name="テキスト ボックス 424"/>
        <xdr:cNvSpPr txBox="1"/>
      </xdr:nvSpPr>
      <xdr:spPr>
        <a:xfrm>
          <a:off x="6134100" y="179927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sp>
      <xdr:nvSpPr>
        <xdr:cNvPr id="426" name="直線コネクタ 425"/>
        <xdr:cNvSpPr/>
      </xdr:nvSpPr>
      <xdr:spPr>
        <a:xfrm>
          <a:off x="6600825" y="176784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102</xdr:row>
      <xdr:rowOff>47625</xdr:rowOff>
    </xdr:from>
    <xdr:ext cx="466725" cy="257175"/>
    <xdr:sp>
      <xdr:nvSpPr>
        <xdr:cNvPr id="427" name="テキスト ボックス 426"/>
        <xdr:cNvSpPr txBox="1"/>
      </xdr:nvSpPr>
      <xdr:spPr>
        <a:xfrm>
          <a:off x="6134100" y="175355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sp>
      <xdr:nvSpPr>
        <xdr:cNvPr id="428" name="直線コネクタ 427"/>
        <xdr:cNvSpPr/>
      </xdr:nvSpPr>
      <xdr:spPr>
        <a:xfrm>
          <a:off x="6600825" y="172212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99</xdr:row>
      <xdr:rowOff>104775</xdr:rowOff>
    </xdr:from>
    <xdr:ext cx="466725" cy="257175"/>
    <xdr:sp>
      <xdr:nvSpPr>
        <xdr:cNvPr id="429" name="テキスト ボックス 428"/>
        <xdr:cNvSpPr txBox="1"/>
      </xdr:nvSpPr>
      <xdr:spPr>
        <a:xfrm>
          <a:off x="6134100" y="170783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0.600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sp>
      <xdr:nvSpPr>
        <xdr:cNvPr id="430" name="直線コネクタ 429"/>
        <xdr:cNvSpPr/>
      </xdr:nvSpPr>
      <xdr:spPr>
        <a:xfrm>
          <a:off x="6600825" y="16764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96</xdr:row>
      <xdr:rowOff>161925</xdr:rowOff>
    </xdr:from>
    <xdr:ext cx="466725" cy="257175"/>
    <xdr:sp>
      <xdr:nvSpPr>
        <xdr:cNvPr id="431" name="テキスト ボックス 430"/>
        <xdr:cNvSpPr txBox="1"/>
      </xdr:nvSpPr>
      <xdr:spPr>
        <a:xfrm>
          <a:off x="6134100" y="16621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0.800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fLocksText="0">
      <xdr:nvSpPr>
        <xdr:cNvPr id="432" name="【市民会館】_x000a_一人当たり面積グラフ枠"/>
        <xdr:cNvSpPr/>
      </xdr:nvSpPr>
      <xdr:spPr>
        <a:xfrm>
          <a:off x="6600825" y="16764000"/>
          <a:ext cx="47244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sp>
      <xdr:nvSpPr>
        <xdr:cNvPr id="433" name="直線コネクタ 432"/>
        <xdr:cNvSpPr/>
      </xdr:nvSpPr>
      <xdr:spPr>
        <a:xfrm flipV="1">
          <a:off x="10477500" y="17402175"/>
          <a:ext cx="0" cy="11620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108</xdr:row>
      <xdr:rowOff>57150</xdr:rowOff>
    </xdr:from>
    <xdr:ext cx="466725" cy="257175"/>
    <xdr:sp>
      <xdr:nvSpPr>
        <xdr:cNvPr id="434" name="【市民会館】_x000a_一人当たり面積最小値テキスト"/>
        <xdr:cNvSpPr txBox="1"/>
      </xdr:nvSpPr>
      <xdr:spPr>
        <a:xfrm>
          <a:off x="10515600" y="185737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0.010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sp>
      <xdr:nvSpPr>
        <xdr:cNvPr id="435" name="直線コネクタ 434"/>
        <xdr:cNvSpPr/>
      </xdr:nvSpPr>
      <xdr:spPr>
        <a:xfrm>
          <a:off x="10391775" y="185737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100</xdr:row>
      <xdr:rowOff>38100</xdr:rowOff>
    </xdr:from>
    <xdr:ext cx="466725" cy="257175"/>
    <xdr:sp>
      <xdr:nvSpPr>
        <xdr:cNvPr id="436" name="【市民会館】_x000a_一人当たり面積最大値テキスト"/>
        <xdr:cNvSpPr txBox="1"/>
      </xdr:nvSpPr>
      <xdr:spPr>
        <a:xfrm>
          <a:off x="10515600" y="171831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0.520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sp>
      <xdr:nvSpPr>
        <xdr:cNvPr id="437" name="直線コネクタ 436"/>
        <xdr:cNvSpPr/>
      </xdr:nvSpPr>
      <xdr:spPr>
        <a:xfrm>
          <a:off x="10391775" y="174021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38100</xdr:colOff>
      <xdr:row>106</xdr:row>
      <xdr:rowOff>66675</xdr:rowOff>
    </xdr:from>
    <xdr:ext cx="466725" cy="257175"/>
    <xdr:sp>
      <xdr:nvSpPr>
        <xdr:cNvPr id="438" name="【市民会館】_x000a_一人当たり面積平均値テキスト"/>
        <xdr:cNvSpPr txBox="1"/>
      </xdr:nvSpPr>
      <xdr:spPr>
        <a:xfrm>
          <a:off x="10515600" y="18240375"/>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0.122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fLocksText="0">
      <xdr:nvSpPr>
        <xdr:cNvPr id="439" name="フローチャート: 判断 438"/>
        <xdr:cNvSpPr/>
      </xdr:nvSpPr>
      <xdr:spPr>
        <a:xfrm>
          <a:off x="10429875" y="182594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fLocksText="0">
      <xdr:nvSpPr>
        <xdr:cNvPr id="440" name="フローチャート: 判断 439"/>
        <xdr:cNvSpPr/>
      </xdr:nvSpPr>
      <xdr:spPr>
        <a:xfrm>
          <a:off x="9591675" y="182499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fLocksText="0">
      <xdr:nvSpPr>
        <xdr:cNvPr id="441" name="フローチャート: 判断 440"/>
        <xdr:cNvSpPr/>
      </xdr:nvSpPr>
      <xdr:spPr>
        <a:xfrm>
          <a:off x="8696325" y="182594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fLocksText="0">
      <xdr:nvSpPr>
        <xdr:cNvPr id="442" name="フローチャート: 判断 441"/>
        <xdr:cNvSpPr/>
      </xdr:nvSpPr>
      <xdr:spPr>
        <a:xfrm>
          <a:off x="7810500" y="182594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fLocksText="0">
      <xdr:nvSpPr>
        <xdr:cNvPr id="443" name="フローチャート: 判断 442"/>
        <xdr:cNvSpPr/>
      </xdr:nvSpPr>
      <xdr:spPr>
        <a:xfrm>
          <a:off x="6924675" y="182499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54</xdr:col>
      <xdr:colOff>0</xdr:colOff>
      <xdr:row>111</xdr:row>
      <xdr:rowOff>19050</xdr:rowOff>
    </xdr:from>
    <xdr:ext cx="762000" cy="257175"/>
    <xdr:sp>
      <xdr:nvSpPr>
        <xdr:cNvPr id="444" name="テキスト ボックス 443"/>
        <xdr:cNvSpPr txBox="1"/>
      </xdr:nvSpPr>
      <xdr:spPr>
        <a:xfrm>
          <a:off x="10287000" y="1905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19050</xdr:rowOff>
    </xdr:from>
    <xdr:ext cx="762000" cy="257175"/>
    <xdr:sp>
      <xdr:nvSpPr>
        <xdr:cNvPr id="445" name="テキスト ボックス 444"/>
        <xdr:cNvSpPr txBox="1"/>
      </xdr:nvSpPr>
      <xdr:spPr>
        <a:xfrm>
          <a:off x="9448800" y="1905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111</xdr:row>
      <xdr:rowOff>19050</xdr:rowOff>
    </xdr:from>
    <xdr:ext cx="762000" cy="257175"/>
    <xdr:sp>
      <xdr:nvSpPr>
        <xdr:cNvPr id="446" name="テキスト ボックス 445"/>
        <xdr:cNvSpPr txBox="1"/>
      </xdr:nvSpPr>
      <xdr:spPr>
        <a:xfrm>
          <a:off x="8553450" y="1905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111</xdr:row>
      <xdr:rowOff>19050</xdr:rowOff>
    </xdr:from>
    <xdr:ext cx="762000" cy="257175"/>
    <xdr:sp>
      <xdr:nvSpPr>
        <xdr:cNvPr id="447" name="テキスト ボックス 446"/>
        <xdr:cNvSpPr txBox="1"/>
      </xdr:nvSpPr>
      <xdr:spPr>
        <a:xfrm>
          <a:off x="7667625" y="1905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19050</xdr:rowOff>
    </xdr:from>
    <xdr:ext cx="762000" cy="257175"/>
    <xdr:sp>
      <xdr:nvSpPr>
        <xdr:cNvPr id="448" name="テキスト ボックス 447"/>
        <xdr:cNvSpPr txBox="1"/>
      </xdr:nvSpPr>
      <xdr:spPr>
        <a:xfrm>
          <a:off x="6781800" y="1905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96265</xdr:rowOff>
    </xdr:from>
    <xdr:to>
      <xdr:col>55</xdr:col>
      <xdr:colOff>50800</xdr:colOff>
      <xdr:row>105</xdr:row>
      <xdr:rowOff>26415</xdr:rowOff>
    </xdr:to>
    <xdr:sp fLocksText="0">
      <xdr:nvSpPr>
        <xdr:cNvPr id="449" name="楕円 448"/>
        <xdr:cNvSpPr/>
      </xdr:nvSpPr>
      <xdr:spPr>
        <a:xfrm>
          <a:off x="10429875" y="179260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55</xdr:col>
      <xdr:colOff>38100</xdr:colOff>
      <xdr:row>103</xdr:row>
      <xdr:rowOff>123825</xdr:rowOff>
    </xdr:from>
    <xdr:ext cx="466725" cy="257175"/>
    <xdr:sp>
      <xdr:nvSpPr>
        <xdr:cNvPr id="450" name="【市民会館】_x000a_一人当たり面積該当値テキスト"/>
        <xdr:cNvSpPr txBox="1"/>
      </xdr:nvSpPr>
      <xdr:spPr>
        <a:xfrm>
          <a:off x="10515600" y="177831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0.269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103124</xdr:rowOff>
    </xdr:from>
    <xdr:to>
      <xdr:col>50</xdr:col>
      <xdr:colOff>165100</xdr:colOff>
      <xdr:row>105</xdr:row>
      <xdr:rowOff>33274</xdr:rowOff>
    </xdr:to>
    <xdr:sp fLocksText="0">
      <xdr:nvSpPr>
        <xdr:cNvPr id="451" name="楕円 450"/>
        <xdr:cNvSpPr/>
      </xdr:nvSpPr>
      <xdr:spPr>
        <a:xfrm>
          <a:off x="9591675" y="179355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50</xdr:col>
      <xdr:colOff>114300</xdr:colOff>
      <xdr:row>104</xdr:row>
      <xdr:rowOff>147065</xdr:rowOff>
    </xdr:from>
    <xdr:to>
      <xdr:col>55</xdr:col>
      <xdr:colOff>0</xdr:colOff>
      <xdr:row>104</xdr:row>
      <xdr:rowOff>153924</xdr:rowOff>
    </xdr:to>
    <xdr:sp>
      <xdr:nvSpPr>
        <xdr:cNvPr id="452" name="直線コネクタ 451"/>
        <xdr:cNvSpPr/>
      </xdr:nvSpPr>
      <xdr:spPr>
        <a:xfrm flipV="1">
          <a:off x="9639300" y="17973675"/>
          <a:ext cx="838200"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104</xdr:row>
      <xdr:rowOff>105411</xdr:rowOff>
    </xdr:from>
    <xdr:to>
      <xdr:col>46</xdr:col>
      <xdr:colOff>38100</xdr:colOff>
      <xdr:row>105</xdr:row>
      <xdr:rowOff>35561</xdr:rowOff>
    </xdr:to>
    <xdr:sp fLocksText="0">
      <xdr:nvSpPr>
        <xdr:cNvPr id="453" name="楕円 452"/>
        <xdr:cNvSpPr/>
      </xdr:nvSpPr>
      <xdr:spPr>
        <a:xfrm>
          <a:off x="8696325" y="179355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177800</xdr:colOff>
      <xdr:row>104</xdr:row>
      <xdr:rowOff>153924</xdr:rowOff>
    </xdr:from>
    <xdr:to>
      <xdr:col>50</xdr:col>
      <xdr:colOff>114300</xdr:colOff>
      <xdr:row>104</xdr:row>
      <xdr:rowOff>156211</xdr:rowOff>
    </xdr:to>
    <xdr:sp>
      <xdr:nvSpPr>
        <xdr:cNvPr id="454" name="直線コネクタ 453"/>
        <xdr:cNvSpPr/>
      </xdr:nvSpPr>
      <xdr:spPr>
        <a:xfrm flipV="1">
          <a:off x="8753475" y="1798320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104</xdr:row>
      <xdr:rowOff>107696</xdr:rowOff>
    </xdr:from>
    <xdr:to>
      <xdr:col>41</xdr:col>
      <xdr:colOff>101600</xdr:colOff>
      <xdr:row>105</xdr:row>
      <xdr:rowOff>37846</xdr:rowOff>
    </xdr:to>
    <xdr:sp fLocksText="0">
      <xdr:nvSpPr>
        <xdr:cNvPr id="455" name="楕円 454"/>
        <xdr:cNvSpPr/>
      </xdr:nvSpPr>
      <xdr:spPr>
        <a:xfrm>
          <a:off x="7810500" y="179355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41</xdr:col>
      <xdr:colOff>50800</xdr:colOff>
      <xdr:row>104</xdr:row>
      <xdr:rowOff>156211</xdr:rowOff>
    </xdr:from>
    <xdr:to>
      <xdr:col>45</xdr:col>
      <xdr:colOff>177800</xdr:colOff>
      <xdr:row>104</xdr:row>
      <xdr:rowOff>158496</xdr:rowOff>
    </xdr:to>
    <xdr:sp>
      <xdr:nvSpPr>
        <xdr:cNvPr id="456" name="直線コネクタ 455"/>
        <xdr:cNvSpPr/>
      </xdr:nvSpPr>
      <xdr:spPr>
        <a:xfrm flipV="1">
          <a:off x="7858125" y="1798320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49</xdr:col>
      <xdr:colOff>57150</xdr:colOff>
      <xdr:row>107</xdr:row>
      <xdr:rowOff>0</xdr:rowOff>
    </xdr:from>
    <xdr:ext cx="466725" cy="257175"/>
    <xdr:sp>
      <xdr:nvSpPr>
        <xdr:cNvPr id="457" name="n_1aveValue【市民会館】_x000a_一人当たり面積"/>
        <xdr:cNvSpPr txBox="1"/>
      </xdr:nvSpPr>
      <xdr:spPr>
        <a:xfrm>
          <a:off x="9391650" y="183451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0.126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107</xdr:row>
      <xdr:rowOff>9525</xdr:rowOff>
    </xdr:from>
    <xdr:ext cx="466725" cy="257175"/>
    <xdr:sp>
      <xdr:nvSpPr>
        <xdr:cNvPr id="458" name="n_2aveValue【市民会館】_x000a_一人当たり面積"/>
        <xdr:cNvSpPr txBox="1"/>
      </xdr:nvSpPr>
      <xdr:spPr>
        <a:xfrm>
          <a:off x="8515350" y="183546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0.123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107</xdr:row>
      <xdr:rowOff>9525</xdr:rowOff>
    </xdr:from>
    <xdr:ext cx="466725" cy="257175"/>
    <xdr:sp>
      <xdr:nvSpPr>
        <xdr:cNvPr id="459" name="n_3aveValue【市民会館】_x000a_一人当たり面積"/>
        <xdr:cNvSpPr txBox="1"/>
      </xdr:nvSpPr>
      <xdr:spPr>
        <a:xfrm>
          <a:off x="7620000" y="183546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0.123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66675</xdr:colOff>
      <xdr:row>105</xdr:row>
      <xdr:rowOff>28575</xdr:rowOff>
    </xdr:from>
    <xdr:ext cx="466725" cy="257175"/>
    <xdr:sp>
      <xdr:nvSpPr>
        <xdr:cNvPr id="460" name="n_4aveValue【市民会館】_x000a_一人当たり面積"/>
        <xdr:cNvSpPr txBox="1"/>
      </xdr:nvSpPr>
      <xdr:spPr>
        <a:xfrm>
          <a:off x="6734175" y="180308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0.127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57150</xdr:colOff>
      <xdr:row>103</xdr:row>
      <xdr:rowOff>47625</xdr:rowOff>
    </xdr:from>
    <xdr:ext cx="466725" cy="257175"/>
    <xdr:sp>
      <xdr:nvSpPr>
        <xdr:cNvPr id="461" name="n_1mainValue【市民会館】_x000a_一人当たり面積"/>
        <xdr:cNvSpPr txBox="1"/>
      </xdr:nvSpPr>
      <xdr:spPr>
        <a:xfrm>
          <a:off x="9391650" y="177069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0.266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133350</xdr:colOff>
      <xdr:row>103</xdr:row>
      <xdr:rowOff>47625</xdr:rowOff>
    </xdr:from>
    <xdr:ext cx="466725" cy="257175"/>
    <xdr:sp>
      <xdr:nvSpPr>
        <xdr:cNvPr id="462" name="n_2mainValue【市民会館】_x000a_一人当たり面積"/>
        <xdr:cNvSpPr txBox="1"/>
      </xdr:nvSpPr>
      <xdr:spPr>
        <a:xfrm>
          <a:off x="8515350" y="177069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0.265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0</xdr:colOff>
      <xdr:row>103</xdr:row>
      <xdr:rowOff>57150</xdr:rowOff>
    </xdr:from>
    <xdr:ext cx="466725" cy="257175"/>
    <xdr:sp>
      <xdr:nvSpPr>
        <xdr:cNvPr id="463" name="n_3mainValue【市民会館】_x000a_一人当たり面積"/>
        <xdr:cNvSpPr txBox="1"/>
      </xdr:nvSpPr>
      <xdr:spPr>
        <a:xfrm>
          <a:off x="7620000" y="177165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0.264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fLocksText="0">
      <xdr:nvSpPr>
        <xdr:cNvPr id="464" name="正方形/長方形 463"/>
        <xdr:cNvSpPr/>
      </xdr:nvSpPr>
      <xdr:spPr>
        <a:xfrm>
          <a:off x="12449175" y="419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一般廃棄物処理施設</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fLocksText="0">
      <xdr:nvSpPr>
        <xdr:cNvPr id="465" name="正方形/長方形 464"/>
        <xdr:cNvSpPr/>
      </xdr:nvSpPr>
      <xdr:spPr>
        <a:xfrm>
          <a:off x="12573000" y="484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fLocksText="0">
      <xdr:nvSpPr>
        <xdr:cNvPr id="466" name="正方形/長方形 465"/>
        <xdr:cNvSpPr/>
      </xdr:nvSpPr>
      <xdr:spPr>
        <a:xfrm>
          <a:off x="12573000" y="505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82/95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fLocksText="0">
      <xdr:nvSpPr>
        <xdr:cNvPr id="467" name="正方形/長方形 466"/>
        <xdr:cNvSpPr/>
      </xdr:nvSpPr>
      <xdr:spPr>
        <a:xfrm>
          <a:off x="13592175" y="484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fLocksText="0">
      <xdr:nvSpPr>
        <xdr:cNvPr id="468" name="正方形/長方形 467"/>
        <xdr:cNvSpPr/>
      </xdr:nvSpPr>
      <xdr:spPr>
        <a:xfrm>
          <a:off x="13592175" y="505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61.5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fLocksText="0">
      <xdr:nvSpPr>
        <xdr:cNvPr id="469" name="正方形/長方形 468"/>
        <xdr:cNvSpPr/>
      </xdr:nvSpPr>
      <xdr:spPr>
        <a:xfrm>
          <a:off x="14735175" y="484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fLocksText="0">
      <xdr:nvSpPr>
        <xdr:cNvPr id="470" name="正方形/長方形 469"/>
        <xdr:cNvSpPr/>
      </xdr:nvSpPr>
      <xdr:spPr>
        <a:xfrm>
          <a:off x="14735175" y="505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69.1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fLocksText="0">
      <xdr:nvSpPr>
        <xdr:cNvPr id="471" name="正方形/長方形 470"/>
        <xdr:cNvSpPr/>
      </xdr:nvSpPr>
      <xdr:spPr>
        <a:xfrm>
          <a:off x="12449175" y="5334000"/>
          <a:ext cx="47244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19050</xdr:colOff>
      <xdr:row>30</xdr:row>
      <xdr:rowOff>0</xdr:rowOff>
    </xdr:from>
    <xdr:ext cx="295275" cy="228600"/>
    <xdr:sp>
      <xdr:nvSpPr>
        <xdr:cNvPr id="472" name="テキスト ボックス 471"/>
        <xdr:cNvSpPr txBox="1"/>
      </xdr:nvSpPr>
      <xdr:spPr>
        <a:xfrm>
          <a:off x="12401550" y="5143500"/>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sp>
      <xdr:nvSpPr>
        <xdr:cNvPr id="473" name="直線コネクタ 472"/>
        <xdr:cNvSpPr/>
      </xdr:nvSpPr>
      <xdr:spPr>
        <a:xfrm>
          <a:off x="12449175" y="7620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161925</xdr:colOff>
      <xdr:row>43</xdr:row>
      <xdr:rowOff>104775</xdr:rowOff>
    </xdr:from>
    <xdr:ext cx="466725" cy="257175"/>
    <xdr:sp>
      <xdr:nvSpPr>
        <xdr:cNvPr id="474" name="テキスト ボックス 473"/>
        <xdr:cNvSpPr txBox="1"/>
      </xdr:nvSpPr>
      <xdr:spPr>
        <a:xfrm>
          <a:off x="11972925" y="7477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sp>
      <xdr:nvSpPr>
        <xdr:cNvPr id="475" name="直線コネクタ 474"/>
        <xdr:cNvSpPr/>
      </xdr:nvSpPr>
      <xdr:spPr>
        <a:xfrm>
          <a:off x="12449175" y="72961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161925</xdr:colOff>
      <xdr:row>41</xdr:row>
      <xdr:rowOff>123825</xdr:rowOff>
    </xdr:from>
    <xdr:ext cx="466725" cy="257175"/>
    <xdr:sp>
      <xdr:nvSpPr>
        <xdr:cNvPr id="476" name="テキスト ボックス 475"/>
        <xdr:cNvSpPr txBox="1"/>
      </xdr:nvSpPr>
      <xdr:spPr>
        <a:xfrm>
          <a:off x="11972925" y="71532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sp>
      <xdr:nvSpPr>
        <xdr:cNvPr id="477" name="直線コネクタ 476"/>
        <xdr:cNvSpPr/>
      </xdr:nvSpPr>
      <xdr:spPr>
        <a:xfrm>
          <a:off x="12449175" y="69627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39</xdr:row>
      <xdr:rowOff>133350</xdr:rowOff>
    </xdr:from>
    <xdr:ext cx="400050" cy="257175"/>
    <xdr:sp>
      <xdr:nvSpPr>
        <xdr:cNvPr id="478" name="テキスト ボックス 477"/>
        <xdr:cNvSpPr txBox="1"/>
      </xdr:nvSpPr>
      <xdr:spPr>
        <a:xfrm>
          <a:off x="12039600" y="681990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sp>
      <xdr:nvSpPr>
        <xdr:cNvPr id="479" name="直線コネクタ 478"/>
        <xdr:cNvSpPr/>
      </xdr:nvSpPr>
      <xdr:spPr>
        <a:xfrm>
          <a:off x="12449175" y="6638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37</xdr:row>
      <xdr:rowOff>152400</xdr:rowOff>
    </xdr:from>
    <xdr:ext cx="400050" cy="257175"/>
    <xdr:sp>
      <xdr:nvSpPr>
        <xdr:cNvPr id="480" name="テキスト ボックス 479"/>
        <xdr:cNvSpPr txBox="1"/>
      </xdr:nvSpPr>
      <xdr:spPr>
        <a:xfrm>
          <a:off x="12039600" y="649605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sp>
      <xdr:nvSpPr>
        <xdr:cNvPr id="481" name="直線コネクタ 480"/>
        <xdr:cNvSpPr/>
      </xdr:nvSpPr>
      <xdr:spPr>
        <a:xfrm>
          <a:off x="12449175" y="63150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35</xdr:row>
      <xdr:rowOff>171450</xdr:rowOff>
    </xdr:from>
    <xdr:ext cx="400050" cy="257175"/>
    <xdr:sp>
      <xdr:nvSpPr>
        <xdr:cNvPr id="482" name="テキスト ボックス 481"/>
        <xdr:cNvSpPr txBox="1"/>
      </xdr:nvSpPr>
      <xdr:spPr>
        <a:xfrm>
          <a:off x="12039600" y="617220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sp>
      <xdr:nvSpPr>
        <xdr:cNvPr id="483" name="直線コネクタ 482"/>
        <xdr:cNvSpPr/>
      </xdr:nvSpPr>
      <xdr:spPr>
        <a:xfrm>
          <a:off x="12449175" y="59912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34</xdr:row>
      <xdr:rowOff>19050</xdr:rowOff>
    </xdr:from>
    <xdr:ext cx="400050" cy="257175"/>
    <xdr:sp>
      <xdr:nvSpPr>
        <xdr:cNvPr id="484" name="テキスト ボックス 483"/>
        <xdr:cNvSpPr txBox="1"/>
      </xdr:nvSpPr>
      <xdr:spPr>
        <a:xfrm>
          <a:off x="12039600" y="584835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sp>
      <xdr:nvSpPr>
        <xdr:cNvPr id="485" name="直線コネクタ 484"/>
        <xdr:cNvSpPr/>
      </xdr:nvSpPr>
      <xdr:spPr>
        <a:xfrm>
          <a:off x="12449175" y="56578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104775</xdr:colOff>
      <xdr:row>32</xdr:row>
      <xdr:rowOff>28575</xdr:rowOff>
    </xdr:from>
    <xdr:ext cx="342900" cy="257175"/>
    <xdr:sp>
      <xdr:nvSpPr>
        <xdr:cNvPr id="486" name="テキスト ボックス 485"/>
        <xdr:cNvSpPr txBox="1"/>
      </xdr:nvSpPr>
      <xdr:spPr>
        <a:xfrm>
          <a:off x="12106275" y="5514975"/>
          <a:ext cx="3429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sp>
      <xdr:nvSpPr>
        <xdr:cNvPr id="487" name="直線コネクタ 486"/>
        <xdr:cNvSpPr/>
      </xdr:nvSpPr>
      <xdr:spPr>
        <a:xfrm>
          <a:off x="12449175" y="5334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31</xdr:row>
      <xdr:rowOff>19050</xdr:rowOff>
    </xdr:from>
    <xdr:to>
      <xdr:col>90</xdr:col>
      <xdr:colOff>25400</xdr:colOff>
      <xdr:row>44</xdr:row>
      <xdr:rowOff>76200</xdr:rowOff>
    </xdr:to>
    <xdr:sp fLocksText="0">
      <xdr:nvSpPr>
        <xdr:cNvPr id="488" name="【一般廃棄物処理施設】_x000a_有形固定資産減価償却率グラフ枠"/>
        <xdr:cNvSpPr/>
      </xdr:nvSpPr>
      <xdr:spPr>
        <a:xfrm>
          <a:off x="12449175" y="5334000"/>
          <a:ext cx="47244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sp>
      <xdr:nvSpPr>
        <xdr:cNvPr id="489" name="直線コネクタ 488"/>
        <xdr:cNvSpPr/>
      </xdr:nvSpPr>
      <xdr:spPr>
        <a:xfrm flipV="1">
          <a:off x="16316325" y="5876925"/>
          <a:ext cx="0" cy="13430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42</xdr:row>
      <xdr:rowOff>19050</xdr:rowOff>
    </xdr:from>
    <xdr:ext cx="409575" cy="257175"/>
    <xdr:sp>
      <xdr:nvSpPr>
        <xdr:cNvPr id="490" name="【一般廃棄物処理施設】_x000a_有形固定資産減価償却率最小値テキスト"/>
        <xdr:cNvSpPr txBox="1"/>
      </xdr:nvSpPr>
      <xdr:spPr>
        <a:xfrm>
          <a:off x="16354425" y="72199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95.1</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sp>
      <xdr:nvSpPr>
        <xdr:cNvPr id="491" name="直線コネクタ 490"/>
        <xdr:cNvSpPr/>
      </xdr:nvSpPr>
      <xdr:spPr>
        <a:xfrm>
          <a:off x="16230600" y="72104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32</xdr:row>
      <xdr:rowOff>161925</xdr:rowOff>
    </xdr:from>
    <xdr:ext cx="409575" cy="257175"/>
    <xdr:sp>
      <xdr:nvSpPr>
        <xdr:cNvPr id="492" name="【一般廃棄物処理施設】_x000a_有形固定資産減価償却率最大値テキスト"/>
        <xdr:cNvSpPr txBox="1"/>
      </xdr:nvSpPr>
      <xdr:spPr>
        <a:xfrm>
          <a:off x="16354425" y="56483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13.0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sp>
      <xdr:nvSpPr>
        <xdr:cNvPr id="493" name="直線コネクタ 492"/>
        <xdr:cNvSpPr/>
      </xdr:nvSpPr>
      <xdr:spPr>
        <a:xfrm>
          <a:off x="16230600" y="58769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37</xdr:row>
      <xdr:rowOff>142875</xdr:rowOff>
    </xdr:from>
    <xdr:ext cx="409575" cy="257175"/>
    <xdr:sp>
      <xdr:nvSpPr>
        <xdr:cNvPr id="494" name="【一般廃棄物処理施設】_x000a_有形固定資産減価償却率平均値テキスト"/>
        <xdr:cNvSpPr txBox="1"/>
      </xdr:nvSpPr>
      <xdr:spPr>
        <a:xfrm>
          <a:off x="16354425" y="6486525"/>
          <a:ext cx="40957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62.9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fLocksText="0">
      <xdr:nvSpPr>
        <xdr:cNvPr id="495" name="フローチャート: 判断 494"/>
        <xdr:cNvSpPr/>
      </xdr:nvSpPr>
      <xdr:spPr>
        <a:xfrm>
          <a:off x="16268700" y="66389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fLocksText="0">
      <xdr:nvSpPr>
        <xdr:cNvPr id="496" name="フローチャート: 判断 495"/>
        <xdr:cNvSpPr/>
      </xdr:nvSpPr>
      <xdr:spPr>
        <a:xfrm>
          <a:off x="15430500" y="6610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fLocksText="0">
      <xdr:nvSpPr>
        <xdr:cNvPr id="497" name="フローチャート: 判断 496"/>
        <xdr:cNvSpPr/>
      </xdr:nvSpPr>
      <xdr:spPr>
        <a:xfrm>
          <a:off x="14544675" y="65722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fLocksText="0">
      <xdr:nvSpPr>
        <xdr:cNvPr id="498" name="フローチャート: 判断 497"/>
        <xdr:cNvSpPr/>
      </xdr:nvSpPr>
      <xdr:spPr>
        <a:xfrm>
          <a:off x="13649325" y="65532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fLocksText="0">
      <xdr:nvSpPr>
        <xdr:cNvPr id="499" name="フローチャート: 判断 498"/>
        <xdr:cNvSpPr/>
      </xdr:nvSpPr>
      <xdr:spPr>
        <a:xfrm>
          <a:off x="12763500" y="65722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84</xdr:col>
      <xdr:colOff>123825</xdr:colOff>
      <xdr:row>44</xdr:row>
      <xdr:rowOff>76200</xdr:rowOff>
    </xdr:from>
    <xdr:ext cx="762000" cy="257175"/>
    <xdr:sp>
      <xdr:nvSpPr>
        <xdr:cNvPr id="500" name="テキスト ボックス 499"/>
        <xdr:cNvSpPr txBox="1"/>
      </xdr:nvSpPr>
      <xdr:spPr>
        <a:xfrm>
          <a:off x="16125825"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44</xdr:row>
      <xdr:rowOff>76200</xdr:rowOff>
    </xdr:from>
    <xdr:ext cx="762000" cy="257175"/>
    <xdr:sp>
      <xdr:nvSpPr>
        <xdr:cNvPr id="501" name="テキスト ボックス 500"/>
        <xdr:cNvSpPr txBox="1"/>
      </xdr:nvSpPr>
      <xdr:spPr>
        <a:xfrm>
          <a:off x="15287625"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76200</xdr:rowOff>
    </xdr:from>
    <xdr:ext cx="762000" cy="257175"/>
    <xdr:sp>
      <xdr:nvSpPr>
        <xdr:cNvPr id="502" name="テキスト ボックス 501"/>
        <xdr:cNvSpPr txBox="1"/>
      </xdr:nvSpPr>
      <xdr:spPr>
        <a:xfrm>
          <a:off x="14401800"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44</xdr:row>
      <xdr:rowOff>76200</xdr:rowOff>
    </xdr:from>
    <xdr:ext cx="762000" cy="257175"/>
    <xdr:sp>
      <xdr:nvSpPr>
        <xdr:cNvPr id="503" name="テキスト ボックス 502"/>
        <xdr:cNvSpPr txBox="1"/>
      </xdr:nvSpPr>
      <xdr:spPr>
        <a:xfrm>
          <a:off x="13506450"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44</xdr:row>
      <xdr:rowOff>76200</xdr:rowOff>
    </xdr:from>
    <xdr:ext cx="762000" cy="257175"/>
    <xdr:sp>
      <xdr:nvSpPr>
        <xdr:cNvPr id="504" name="テキスト ボックス 503"/>
        <xdr:cNvSpPr txBox="1"/>
      </xdr:nvSpPr>
      <xdr:spPr>
        <a:xfrm>
          <a:off x="12620625"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139700</xdr:rowOff>
    </xdr:from>
    <xdr:to>
      <xdr:col>85</xdr:col>
      <xdr:colOff>177800</xdr:colOff>
      <xdr:row>41</xdr:row>
      <xdr:rowOff>69850</xdr:rowOff>
    </xdr:to>
    <xdr:sp fLocksText="0">
      <xdr:nvSpPr>
        <xdr:cNvPr id="505" name="楕円 504"/>
        <xdr:cNvSpPr/>
      </xdr:nvSpPr>
      <xdr:spPr>
        <a:xfrm>
          <a:off x="16268700" y="70008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85</xdr:col>
      <xdr:colOff>161925</xdr:colOff>
      <xdr:row>40</xdr:row>
      <xdr:rowOff>114300</xdr:rowOff>
    </xdr:from>
    <xdr:ext cx="409575" cy="257175"/>
    <xdr:sp>
      <xdr:nvSpPr>
        <xdr:cNvPr id="506" name="【一般廃棄物処理施設】_x000a_有形固定資産減価償却率該当値テキスト"/>
        <xdr:cNvSpPr txBox="1"/>
      </xdr:nvSpPr>
      <xdr:spPr>
        <a:xfrm>
          <a:off x="16354425" y="69723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85.0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136434</xdr:rowOff>
    </xdr:from>
    <xdr:to>
      <xdr:col>81</xdr:col>
      <xdr:colOff>101600</xdr:colOff>
      <xdr:row>41</xdr:row>
      <xdr:rowOff>66584</xdr:rowOff>
    </xdr:to>
    <xdr:sp fLocksText="0">
      <xdr:nvSpPr>
        <xdr:cNvPr id="507" name="楕円 506"/>
        <xdr:cNvSpPr/>
      </xdr:nvSpPr>
      <xdr:spPr>
        <a:xfrm>
          <a:off x="15430500" y="69913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81</xdr:col>
      <xdr:colOff>50800</xdr:colOff>
      <xdr:row>41</xdr:row>
      <xdr:rowOff>15784</xdr:rowOff>
    </xdr:from>
    <xdr:to>
      <xdr:col>85</xdr:col>
      <xdr:colOff>127000</xdr:colOff>
      <xdr:row>41</xdr:row>
      <xdr:rowOff>19050</xdr:rowOff>
    </xdr:to>
    <xdr:sp>
      <xdr:nvSpPr>
        <xdr:cNvPr id="508" name="直線コネクタ 507"/>
        <xdr:cNvSpPr/>
      </xdr:nvSpPr>
      <xdr:spPr>
        <a:xfrm>
          <a:off x="15478125" y="7048500"/>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40</xdr:row>
      <xdr:rowOff>138067</xdr:rowOff>
    </xdr:from>
    <xdr:to>
      <xdr:col>76</xdr:col>
      <xdr:colOff>165100</xdr:colOff>
      <xdr:row>41</xdr:row>
      <xdr:rowOff>68217</xdr:rowOff>
    </xdr:to>
    <xdr:sp fLocksText="0">
      <xdr:nvSpPr>
        <xdr:cNvPr id="509" name="楕円 508"/>
        <xdr:cNvSpPr/>
      </xdr:nvSpPr>
      <xdr:spPr>
        <a:xfrm>
          <a:off x="14544675" y="69913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114300</xdr:colOff>
      <xdr:row>41</xdr:row>
      <xdr:rowOff>15784</xdr:rowOff>
    </xdr:from>
    <xdr:to>
      <xdr:col>81</xdr:col>
      <xdr:colOff>50800</xdr:colOff>
      <xdr:row>41</xdr:row>
      <xdr:rowOff>17417</xdr:rowOff>
    </xdr:to>
    <xdr:sp>
      <xdr:nvSpPr>
        <xdr:cNvPr id="510" name="直線コネクタ 509"/>
        <xdr:cNvSpPr/>
      </xdr:nvSpPr>
      <xdr:spPr>
        <a:xfrm flipV="1">
          <a:off x="14592300" y="704850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40</xdr:row>
      <xdr:rowOff>154396</xdr:rowOff>
    </xdr:from>
    <xdr:to>
      <xdr:col>72</xdr:col>
      <xdr:colOff>38100</xdr:colOff>
      <xdr:row>41</xdr:row>
      <xdr:rowOff>84546</xdr:rowOff>
    </xdr:to>
    <xdr:sp fLocksText="0">
      <xdr:nvSpPr>
        <xdr:cNvPr id="511" name="楕円 510"/>
        <xdr:cNvSpPr/>
      </xdr:nvSpPr>
      <xdr:spPr>
        <a:xfrm>
          <a:off x="13649325" y="70104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71</xdr:col>
      <xdr:colOff>177800</xdr:colOff>
      <xdr:row>41</xdr:row>
      <xdr:rowOff>17417</xdr:rowOff>
    </xdr:from>
    <xdr:to>
      <xdr:col>76</xdr:col>
      <xdr:colOff>114300</xdr:colOff>
      <xdr:row>41</xdr:row>
      <xdr:rowOff>33746</xdr:rowOff>
    </xdr:to>
    <xdr:sp>
      <xdr:nvSpPr>
        <xdr:cNvPr id="512" name="直線コネクタ 511"/>
        <xdr:cNvSpPr/>
      </xdr:nvSpPr>
      <xdr:spPr>
        <a:xfrm flipV="1">
          <a:off x="13706475" y="7048500"/>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80</xdr:col>
      <xdr:colOff>19050</xdr:colOff>
      <xdr:row>37</xdr:row>
      <xdr:rowOff>38100</xdr:rowOff>
    </xdr:from>
    <xdr:ext cx="409575" cy="257175"/>
    <xdr:sp>
      <xdr:nvSpPr>
        <xdr:cNvPr id="513" name="n_1aveValue【一般廃棄物処理施設】_x000a_有形固定資産減価償却率"/>
        <xdr:cNvSpPr txBox="1"/>
      </xdr:nvSpPr>
      <xdr:spPr>
        <a:xfrm>
          <a:off x="15259050" y="63817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61.3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37</xdr:row>
      <xdr:rowOff>0</xdr:rowOff>
    </xdr:from>
    <xdr:ext cx="409575" cy="257175"/>
    <xdr:sp>
      <xdr:nvSpPr>
        <xdr:cNvPr id="514" name="n_2aveValue【一般廃棄物処理施設】_x000a_有形固定資産減価償却率"/>
        <xdr:cNvSpPr txBox="1"/>
      </xdr:nvSpPr>
      <xdr:spPr>
        <a:xfrm>
          <a:off x="14382750" y="63436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59.0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36</xdr:row>
      <xdr:rowOff>152400</xdr:rowOff>
    </xdr:from>
    <xdr:ext cx="409575" cy="257175"/>
    <xdr:sp>
      <xdr:nvSpPr>
        <xdr:cNvPr id="515" name="n_3aveValue【一般廃棄物処理施設】_x000a_有形固定資産減価償却率"/>
        <xdr:cNvSpPr txBox="1"/>
      </xdr:nvSpPr>
      <xdr:spPr>
        <a:xfrm>
          <a:off x="13496925" y="63246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57.8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37</xdr:row>
      <xdr:rowOff>9525</xdr:rowOff>
    </xdr:from>
    <xdr:ext cx="409575" cy="257175"/>
    <xdr:sp>
      <xdr:nvSpPr>
        <xdr:cNvPr id="516" name="n_4aveValue【一般廃棄物処理施設】_x000a_有形固定資産減価償却率"/>
        <xdr:cNvSpPr txBox="1"/>
      </xdr:nvSpPr>
      <xdr:spPr>
        <a:xfrm>
          <a:off x="12611100" y="635317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59.1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41</xdr:row>
      <xdr:rowOff>57150</xdr:rowOff>
    </xdr:from>
    <xdr:ext cx="409575" cy="257175"/>
    <xdr:sp>
      <xdr:nvSpPr>
        <xdr:cNvPr id="517" name="n_1mainValue【一般廃棄物処理施設】_x000a_有形固定資産減価償却率"/>
        <xdr:cNvSpPr txBox="1"/>
      </xdr:nvSpPr>
      <xdr:spPr>
        <a:xfrm>
          <a:off x="15259050" y="70866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84.8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41</xdr:row>
      <xdr:rowOff>57150</xdr:rowOff>
    </xdr:from>
    <xdr:ext cx="409575" cy="257175"/>
    <xdr:sp>
      <xdr:nvSpPr>
        <xdr:cNvPr id="518" name="n_2mainValue【一般廃棄物処理施設】_x000a_有形固定資産減価償却率"/>
        <xdr:cNvSpPr txBox="1"/>
      </xdr:nvSpPr>
      <xdr:spPr>
        <a:xfrm>
          <a:off x="14382750" y="70866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84.9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41</xdr:row>
      <xdr:rowOff>76200</xdr:rowOff>
    </xdr:from>
    <xdr:ext cx="409575" cy="257175"/>
    <xdr:sp>
      <xdr:nvSpPr>
        <xdr:cNvPr id="519" name="n_3mainValue【一般廃棄物処理施設】_x000a_有形固定資産減価償却率"/>
        <xdr:cNvSpPr txBox="1"/>
      </xdr:nvSpPr>
      <xdr:spPr>
        <a:xfrm>
          <a:off x="13496925" y="71056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85.9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fLocksText="0">
      <xdr:nvSpPr>
        <xdr:cNvPr id="520" name="正方形/長方形 519"/>
        <xdr:cNvSpPr/>
      </xdr:nvSpPr>
      <xdr:spPr>
        <a:xfrm>
          <a:off x="18288000" y="419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一般廃棄物処理施設</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fLocksText="0">
      <xdr:nvSpPr>
        <xdr:cNvPr id="521" name="正方形/長方形 520"/>
        <xdr:cNvSpPr/>
      </xdr:nvSpPr>
      <xdr:spPr>
        <a:xfrm>
          <a:off x="18411825" y="484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fLocksText="0">
      <xdr:nvSpPr>
        <xdr:cNvPr id="522" name="正方形/長方形 521"/>
        <xdr:cNvSpPr/>
      </xdr:nvSpPr>
      <xdr:spPr>
        <a:xfrm>
          <a:off x="18411825" y="505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32/95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fLocksText="0">
      <xdr:nvSpPr>
        <xdr:cNvPr id="523" name="正方形/長方形 522"/>
        <xdr:cNvSpPr/>
      </xdr:nvSpPr>
      <xdr:spPr>
        <a:xfrm>
          <a:off x="19431000" y="484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fLocksText="0">
      <xdr:nvSpPr>
        <xdr:cNvPr id="524" name="正方形/長方形 523"/>
        <xdr:cNvSpPr/>
      </xdr:nvSpPr>
      <xdr:spPr>
        <a:xfrm>
          <a:off x="19431000" y="505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77,533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fLocksText="0">
      <xdr:nvSpPr>
        <xdr:cNvPr id="525" name="正方形/長方形 524"/>
        <xdr:cNvSpPr/>
      </xdr:nvSpPr>
      <xdr:spPr>
        <a:xfrm>
          <a:off x="20574000" y="484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fLocksText="0">
      <xdr:nvSpPr>
        <xdr:cNvPr id="526" name="正方形/長方形 525"/>
        <xdr:cNvSpPr/>
      </xdr:nvSpPr>
      <xdr:spPr>
        <a:xfrm>
          <a:off x="20574000" y="505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54,541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fLocksText="0">
      <xdr:nvSpPr>
        <xdr:cNvPr id="527" name="正方形/長方形 526"/>
        <xdr:cNvSpPr/>
      </xdr:nvSpPr>
      <xdr:spPr>
        <a:xfrm>
          <a:off x="18288000" y="5334000"/>
          <a:ext cx="47244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95</xdr:col>
      <xdr:colOff>152400</xdr:colOff>
      <xdr:row>30</xdr:row>
      <xdr:rowOff>0</xdr:rowOff>
    </xdr:from>
    <xdr:ext cx="352425" cy="228600"/>
    <xdr:sp>
      <xdr:nvSpPr>
        <xdr:cNvPr id="528" name="テキスト ボックス 527"/>
        <xdr:cNvSpPr txBox="1"/>
      </xdr:nvSpPr>
      <xdr:spPr>
        <a:xfrm>
          <a:off x="18249900" y="5143500"/>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sp>
      <xdr:nvSpPr>
        <xdr:cNvPr id="529" name="直線コネクタ 528"/>
        <xdr:cNvSpPr/>
      </xdr:nvSpPr>
      <xdr:spPr>
        <a:xfrm>
          <a:off x="18288000" y="7620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42</xdr:row>
      <xdr:rowOff>38100</xdr:rowOff>
    </xdr:from>
    <xdr:to>
      <xdr:col>120</xdr:col>
      <xdr:colOff>114300</xdr:colOff>
      <xdr:row>42</xdr:row>
      <xdr:rowOff>38100</xdr:rowOff>
    </xdr:to>
    <xdr:sp>
      <xdr:nvSpPr>
        <xdr:cNvPr id="530" name="直線コネクタ 529"/>
        <xdr:cNvSpPr/>
      </xdr:nvSpPr>
      <xdr:spPr>
        <a:xfrm>
          <a:off x="18288000" y="7239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94</xdr:col>
      <xdr:colOff>123825</xdr:colOff>
      <xdr:row>41</xdr:row>
      <xdr:rowOff>66675</xdr:rowOff>
    </xdr:from>
    <xdr:ext cx="247650" cy="257175"/>
    <xdr:sp>
      <xdr:nvSpPr>
        <xdr:cNvPr id="531" name="テキスト ボックス 530"/>
        <xdr:cNvSpPr txBox="1"/>
      </xdr:nvSpPr>
      <xdr:spPr>
        <a:xfrm>
          <a:off x="18030825" y="70961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sp>
      <xdr:nvSpPr>
        <xdr:cNvPr id="532" name="直線コネクタ 531"/>
        <xdr:cNvSpPr/>
      </xdr:nvSpPr>
      <xdr:spPr>
        <a:xfrm>
          <a:off x="18288000" y="6858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92</xdr:col>
      <xdr:colOff>161925</xdr:colOff>
      <xdr:row>39</xdr:row>
      <xdr:rowOff>28575</xdr:rowOff>
    </xdr:from>
    <xdr:ext cx="600075" cy="257175"/>
    <xdr:sp>
      <xdr:nvSpPr>
        <xdr:cNvPr id="533" name="テキスト ボックス 532"/>
        <xdr:cNvSpPr txBox="1"/>
      </xdr:nvSpPr>
      <xdr:spPr>
        <a:xfrm>
          <a:off x="17687925" y="67151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500,000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sp>
      <xdr:nvSpPr>
        <xdr:cNvPr id="534" name="直線コネクタ 533"/>
        <xdr:cNvSpPr/>
      </xdr:nvSpPr>
      <xdr:spPr>
        <a:xfrm>
          <a:off x="18288000" y="6477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92</xdr:col>
      <xdr:colOff>76200</xdr:colOff>
      <xdr:row>36</xdr:row>
      <xdr:rowOff>161925</xdr:rowOff>
    </xdr:from>
    <xdr:ext cx="685800" cy="257175"/>
    <xdr:sp>
      <xdr:nvSpPr>
        <xdr:cNvPr id="535" name="テキスト ボックス 534"/>
        <xdr:cNvSpPr txBox="1"/>
      </xdr:nvSpPr>
      <xdr:spPr>
        <a:xfrm>
          <a:off x="17602200" y="6334125"/>
          <a:ext cx="6858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sp>
      <xdr:nvSpPr>
        <xdr:cNvPr id="536" name="直線コネクタ 535"/>
        <xdr:cNvSpPr/>
      </xdr:nvSpPr>
      <xdr:spPr>
        <a:xfrm>
          <a:off x="18288000" y="6096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92</xdr:col>
      <xdr:colOff>76200</xdr:colOff>
      <xdr:row>34</xdr:row>
      <xdr:rowOff>123825</xdr:rowOff>
    </xdr:from>
    <xdr:ext cx="685800" cy="257175"/>
    <xdr:sp>
      <xdr:nvSpPr>
        <xdr:cNvPr id="537" name="テキスト ボックス 536"/>
        <xdr:cNvSpPr txBox="1"/>
      </xdr:nvSpPr>
      <xdr:spPr>
        <a:xfrm>
          <a:off x="17602200" y="5953125"/>
          <a:ext cx="6858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1,500,000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sp>
      <xdr:nvSpPr>
        <xdr:cNvPr id="538" name="直線コネクタ 537"/>
        <xdr:cNvSpPr/>
      </xdr:nvSpPr>
      <xdr:spPr>
        <a:xfrm>
          <a:off x="18288000" y="5715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92</xdr:col>
      <xdr:colOff>76200</xdr:colOff>
      <xdr:row>32</xdr:row>
      <xdr:rowOff>85725</xdr:rowOff>
    </xdr:from>
    <xdr:ext cx="685800" cy="257175"/>
    <xdr:sp>
      <xdr:nvSpPr>
        <xdr:cNvPr id="539" name="テキスト ボックス 538"/>
        <xdr:cNvSpPr txBox="1"/>
      </xdr:nvSpPr>
      <xdr:spPr>
        <a:xfrm>
          <a:off x="17602200" y="5572125"/>
          <a:ext cx="6858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sp>
      <xdr:nvSpPr>
        <xdr:cNvPr id="540" name="直線コネクタ 539"/>
        <xdr:cNvSpPr/>
      </xdr:nvSpPr>
      <xdr:spPr>
        <a:xfrm>
          <a:off x="18288000" y="5334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92</xdr:col>
      <xdr:colOff>76200</xdr:colOff>
      <xdr:row>30</xdr:row>
      <xdr:rowOff>47625</xdr:rowOff>
    </xdr:from>
    <xdr:ext cx="685800" cy="257175"/>
    <xdr:sp>
      <xdr:nvSpPr>
        <xdr:cNvPr id="541" name="テキスト ボックス 540"/>
        <xdr:cNvSpPr txBox="1"/>
      </xdr:nvSpPr>
      <xdr:spPr>
        <a:xfrm>
          <a:off x="17602200" y="5191125"/>
          <a:ext cx="6858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2,500,000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fLocksText="0">
      <xdr:nvSpPr>
        <xdr:cNvPr id="542" name="【一般廃棄物処理施設】_x000a_一人当たり有形固定資産（償却資産）額グラフ枠"/>
        <xdr:cNvSpPr/>
      </xdr:nvSpPr>
      <xdr:spPr>
        <a:xfrm>
          <a:off x="18288000" y="5334000"/>
          <a:ext cx="47244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sp>
      <xdr:nvSpPr>
        <xdr:cNvPr id="543" name="直線コネクタ 542"/>
        <xdr:cNvSpPr/>
      </xdr:nvSpPr>
      <xdr:spPr>
        <a:xfrm flipV="1">
          <a:off x="22164675" y="5934075"/>
          <a:ext cx="0" cy="13049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42</xdr:row>
      <xdr:rowOff>38100</xdr:rowOff>
    </xdr:from>
    <xdr:ext cx="314325" cy="257175"/>
    <xdr:sp>
      <xdr:nvSpPr>
        <xdr:cNvPr id="544" name="【一般廃棄物処理施設】_x000a_一人当たり有形固定資産（償却資産）額最小値テキスト"/>
        <xdr:cNvSpPr txBox="1"/>
      </xdr:nvSpPr>
      <xdr:spPr>
        <a:xfrm>
          <a:off x="22193250" y="7239000"/>
          <a:ext cx="3143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79</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sp>
      <xdr:nvSpPr>
        <xdr:cNvPr id="545" name="直線コネクタ 544"/>
        <xdr:cNvSpPr/>
      </xdr:nvSpPr>
      <xdr:spPr>
        <a:xfrm>
          <a:off x="22069425" y="72390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33</xdr:row>
      <xdr:rowOff>57150</xdr:rowOff>
    </xdr:from>
    <xdr:ext cx="685800" cy="257175"/>
    <xdr:sp>
      <xdr:nvSpPr>
        <xdr:cNvPr id="546" name="【一般廃棄物処理施設】_x000a_一人当たり有形固定資産（償却資産）額最大値テキスト"/>
        <xdr:cNvSpPr txBox="1"/>
      </xdr:nvSpPr>
      <xdr:spPr>
        <a:xfrm>
          <a:off x="22193250" y="5715000"/>
          <a:ext cx="6858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1,709,704</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sp>
      <xdr:nvSpPr>
        <xdr:cNvPr id="547" name="直線コネクタ 546"/>
        <xdr:cNvSpPr/>
      </xdr:nvSpPr>
      <xdr:spPr>
        <a:xfrm>
          <a:off x="22069425" y="59340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41</xdr:row>
      <xdr:rowOff>66675</xdr:rowOff>
    </xdr:from>
    <xdr:ext cx="533400" cy="257175"/>
    <xdr:sp>
      <xdr:nvSpPr>
        <xdr:cNvPr id="548" name="【一般廃棄物処理施設】_x000a_一人当たり有形固定資産（償却資産）額平均値テキスト"/>
        <xdr:cNvSpPr txBox="1"/>
      </xdr:nvSpPr>
      <xdr:spPr>
        <a:xfrm>
          <a:off x="22193250" y="7096125"/>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93,781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fLocksText="0">
      <xdr:nvSpPr>
        <xdr:cNvPr id="549" name="フローチャート: 判断 548"/>
        <xdr:cNvSpPr/>
      </xdr:nvSpPr>
      <xdr:spPr>
        <a:xfrm>
          <a:off x="22107525" y="71151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fLocksText="0">
      <xdr:nvSpPr>
        <xdr:cNvPr id="550" name="フローチャート: 判断 549"/>
        <xdr:cNvSpPr/>
      </xdr:nvSpPr>
      <xdr:spPr>
        <a:xfrm>
          <a:off x="21269325" y="71342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fLocksText="0">
      <xdr:nvSpPr>
        <xdr:cNvPr id="551" name="フローチャート: 判断 550"/>
        <xdr:cNvSpPr/>
      </xdr:nvSpPr>
      <xdr:spPr>
        <a:xfrm>
          <a:off x="20383500" y="71342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fLocksText="0">
      <xdr:nvSpPr>
        <xdr:cNvPr id="552" name="フローチャート: 判断 551"/>
        <xdr:cNvSpPr/>
      </xdr:nvSpPr>
      <xdr:spPr>
        <a:xfrm>
          <a:off x="19497675" y="71342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fLocksText="0">
      <xdr:nvSpPr>
        <xdr:cNvPr id="553" name="フローチャート: 判断 552"/>
        <xdr:cNvSpPr/>
      </xdr:nvSpPr>
      <xdr:spPr>
        <a:xfrm>
          <a:off x="18602325" y="71342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115</xdr:col>
      <xdr:colOff>57150</xdr:colOff>
      <xdr:row>44</xdr:row>
      <xdr:rowOff>76200</xdr:rowOff>
    </xdr:from>
    <xdr:ext cx="762000" cy="257175"/>
    <xdr:sp>
      <xdr:nvSpPr>
        <xdr:cNvPr id="554" name="テキスト ボックス 553"/>
        <xdr:cNvSpPr txBox="1"/>
      </xdr:nvSpPr>
      <xdr:spPr>
        <a:xfrm>
          <a:off x="21964650"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44</xdr:row>
      <xdr:rowOff>76200</xdr:rowOff>
    </xdr:from>
    <xdr:ext cx="762000" cy="257175"/>
    <xdr:sp>
      <xdr:nvSpPr>
        <xdr:cNvPr id="555" name="テキスト ボックス 554"/>
        <xdr:cNvSpPr txBox="1"/>
      </xdr:nvSpPr>
      <xdr:spPr>
        <a:xfrm>
          <a:off x="21126450"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44</xdr:row>
      <xdr:rowOff>76200</xdr:rowOff>
    </xdr:from>
    <xdr:ext cx="762000" cy="257175"/>
    <xdr:sp>
      <xdr:nvSpPr>
        <xdr:cNvPr id="556" name="テキスト ボックス 555"/>
        <xdr:cNvSpPr txBox="1"/>
      </xdr:nvSpPr>
      <xdr:spPr>
        <a:xfrm>
          <a:off x="20240625"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76200</xdr:rowOff>
    </xdr:from>
    <xdr:ext cx="762000" cy="257175"/>
    <xdr:sp>
      <xdr:nvSpPr>
        <xdr:cNvPr id="557" name="テキスト ボックス 556"/>
        <xdr:cNvSpPr txBox="1"/>
      </xdr:nvSpPr>
      <xdr:spPr>
        <a:xfrm>
          <a:off x="19354800"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44</xdr:row>
      <xdr:rowOff>76200</xdr:rowOff>
    </xdr:from>
    <xdr:ext cx="762000" cy="257175"/>
    <xdr:sp>
      <xdr:nvSpPr>
        <xdr:cNvPr id="558" name="テキスト ボックス 557"/>
        <xdr:cNvSpPr txBox="1"/>
      </xdr:nvSpPr>
      <xdr:spPr>
        <a:xfrm>
          <a:off x="18459450" y="762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86463</xdr:rowOff>
    </xdr:from>
    <xdr:to>
      <xdr:col>116</xdr:col>
      <xdr:colOff>114300</xdr:colOff>
      <xdr:row>42</xdr:row>
      <xdr:rowOff>16613</xdr:rowOff>
    </xdr:to>
    <xdr:sp fLocksText="0">
      <xdr:nvSpPr>
        <xdr:cNvPr id="559" name="楕円 558"/>
        <xdr:cNvSpPr/>
      </xdr:nvSpPr>
      <xdr:spPr>
        <a:xfrm>
          <a:off x="22107525" y="71151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116</xdr:col>
      <xdr:colOff>95250</xdr:colOff>
      <xdr:row>40</xdr:row>
      <xdr:rowOff>47625</xdr:rowOff>
    </xdr:from>
    <xdr:ext cx="533400" cy="257175"/>
    <xdr:sp>
      <xdr:nvSpPr>
        <xdr:cNvPr id="560" name="【一般廃棄物処理施設】_x000a_一人当たり有形固定資産（償却資産）額該当値テキスト"/>
        <xdr:cNvSpPr txBox="1"/>
      </xdr:nvSpPr>
      <xdr:spPr>
        <a:xfrm>
          <a:off x="22193250" y="69056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94,865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88397</xdr:rowOff>
    </xdr:from>
    <xdr:to>
      <xdr:col>112</xdr:col>
      <xdr:colOff>38100</xdr:colOff>
      <xdr:row>42</xdr:row>
      <xdr:rowOff>18547</xdr:rowOff>
    </xdr:to>
    <xdr:sp fLocksText="0">
      <xdr:nvSpPr>
        <xdr:cNvPr id="561" name="楕円 560"/>
        <xdr:cNvSpPr/>
      </xdr:nvSpPr>
      <xdr:spPr>
        <a:xfrm>
          <a:off x="21269325" y="71151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111</xdr:col>
      <xdr:colOff>177800</xdr:colOff>
      <xdr:row>41</xdr:row>
      <xdr:rowOff>137263</xdr:rowOff>
    </xdr:from>
    <xdr:to>
      <xdr:col>116</xdr:col>
      <xdr:colOff>63500</xdr:colOff>
      <xdr:row>41</xdr:row>
      <xdr:rowOff>139197</xdr:rowOff>
    </xdr:to>
    <xdr:sp>
      <xdr:nvSpPr>
        <xdr:cNvPr id="562" name="直線コネクタ 561"/>
        <xdr:cNvSpPr/>
      </xdr:nvSpPr>
      <xdr:spPr>
        <a:xfrm flipV="1">
          <a:off x="21326475" y="7162800"/>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41</xdr:row>
      <xdr:rowOff>90240</xdr:rowOff>
    </xdr:from>
    <xdr:to>
      <xdr:col>107</xdr:col>
      <xdr:colOff>101600</xdr:colOff>
      <xdr:row>42</xdr:row>
      <xdr:rowOff>20390</xdr:rowOff>
    </xdr:to>
    <xdr:sp fLocksText="0">
      <xdr:nvSpPr>
        <xdr:cNvPr id="563" name="楕円 562"/>
        <xdr:cNvSpPr/>
      </xdr:nvSpPr>
      <xdr:spPr>
        <a:xfrm>
          <a:off x="20383500" y="71151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107</xdr:col>
      <xdr:colOff>50800</xdr:colOff>
      <xdr:row>41</xdr:row>
      <xdr:rowOff>139197</xdr:rowOff>
    </xdr:from>
    <xdr:to>
      <xdr:col>111</xdr:col>
      <xdr:colOff>177800</xdr:colOff>
      <xdr:row>41</xdr:row>
      <xdr:rowOff>141040</xdr:rowOff>
    </xdr:to>
    <xdr:sp>
      <xdr:nvSpPr>
        <xdr:cNvPr id="564" name="直線コネクタ 563"/>
        <xdr:cNvSpPr/>
      </xdr:nvSpPr>
      <xdr:spPr>
        <a:xfrm flipV="1">
          <a:off x="20431125" y="717232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41</xdr:row>
      <xdr:rowOff>92871</xdr:rowOff>
    </xdr:from>
    <xdr:to>
      <xdr:col>102</xdr:col>
      <xdr:colOff>165100</xdr:colOff>
      <xdr:row>42</xdr:row>
      <xdr:rowOff>23021</xdr:rowOff>
    </xdr:to>
    <xdr:sp fLocksText="0">
      <xdr:nvSpPr>
        <xdr:cNvPr id="565" name="楕円 564"/>
        <xdr:cNvSpPr/>
      </xdr:nvSpPr>
      <xdr:spPr>
        <a:xfrm>
          <a:off x="19497675" y="71247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102</xdr:col>
      <xdr:colOff>114300</xdr:colOff>
      <xdr:row>41</xdr:row>
      <xdr:rowOff>141040</xdr:rowOff>
    </xdr:from>
    <xdr:to>
      <xdr:col>107</xdr:col>
      <xdr:colOff>50800</xdr:colOff>
      <xdr:row>41</xdr:row>
      <xdr:rowOff>143671</xdr:rowOff>
    </xdr:to>
    <xdr:sp>
      <xdr:nvSpPr>
        <xdr:cNvPr id="566" name="直線コネクタ 565"/>
        <xdr:cNvSpPr/>
      </xdr:nvSpPr>
      <xdr:spPr>
        <a:xfrm flipV="1">
          <a:off x="19545300" y="717232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110</xdr:col>
      <xdr:colOff>85725</xdr:colOff>
      <xdr:row>42</xdr:row>
      <xdr:rowOff>28575</xdr:rowOff>
    </xdr:from>
    <xdr:ext cx="533400" cy="257175"/>
    <xdr:sp>
      <xdr:nvSpPr>
        <xdr:cNvPr id="567" name="n_1aveValue【一般廃棄物処理施設】_x000a_一人当たり有形固定資産（償却資産）額"/>
        <xdr:cNvSpPr txBox="1"/>
      </xdr:nvSpPr>
      <xdr:spPr>
        <a:xfrm>
          <a:off x="21040725" y="72294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72,805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161925</xdr:colOff>
      <xdr:row>42</xdr:row>
      <xdr:rowOff>28575</xdr:rowOff>
    </xdr:from>
    <xdr:ext cx="533400" cy="257175"/>
    <xdr:sp>
      <xdr:nvSpPr>
        <xdr:cNvPr id="568" name="n_2aveValue【一般廃棄物処理施設】_x000a_一人当たり有形固定資産（償却資産）額"/>
        <xdr:cNvSpPr txBox="1"/>
      </xdr:nvSpPr>
      <xdr:spPr>
        <a:xfrm>
          <a:off x="20164425" y="72294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72,843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28575</xdr:colOff>
      <xdr:row>42</xdr:row>
      <xdr:rowOff>28575</xdr:rowOff>
    </xdr:from>
    <xdr:ext cx="533400" cy="257175"/>
    <xdr:sp>
      <xdr:nvSpPr>
        <xdr:cNvPr id="569" name="n_3aveValue【一般廃棄物処理施設】_x000a_一人当たり有形固定資産（償却資産）額"/>
        <xdr:cNvSpPr txBox="1"/>
      </xdr:nvSpPr>
      <xdr:spPr>
        <a:xfrm>
          <a:off x="19269075" y="72294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69,742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95250</xdr:colOff>
      <xdr:row>40</xdr:row>
      <xdr:rowOff>57150</xdr:rowOff>
    </xdr:from>
    <xdr:ext cx="533400" cy="257175"/>
    <xdr:sp>
      <xdr:nvSpPr>
        <xdr:cNvPr id="570" name="n_4aveValue【一般廃棄物処理施設】_x000a_一人当たり有形固定資産（償却資産）額"/>
        <xdr:cNvSpPr txBox="1"/>
      </xdr:nvSpPr>
      <xdr:spPr>
        <a:xfrm>
          <a:off x="18383250" y="69151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66,953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85725</xdr:colOff>
      <xdr:row>40</xdr:row>
      <xdr:rowOff>38100</xdr:rowOff>
    </xdr:from>
    <xdr:ext cx="533400" cy="257175"/>
    <xdr:sp>
      <xdr:nvSpPr>
        <xdr:cNvPr id="571" name="n_1mainValue【一般廃棄物処理施設】_x000a_一人当たり有形固定資産（償却資産）額"/>
        <xdr:cNvSpPr txBox="1"/>
      </xdr:nvSpPr>
      <xdr:spPr>
        <a:xfrm>
          <a:off x="21040725" y="68961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92,327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161925</xdr:colOff>
      <xdr:row>40</xdr:row>
      <xdr:rowOff>38100</xdr:rowOff>
    </xdr:from>
    <xdr:ext cx="533400" cy="257175"/>
    <xdr:sp>
      <xdr:nvSpPr>
        <xdr:cNvPr id="572" name="n_2mainValue【一般廃棄物処理施設】_x000a_一人当たり有形固定資産（償却資産）額"/>
        <xdr:cNvSpPr txBox="1"/>
      </xdr:nvSpPr>
      <xdr:spPr>
        <a:xfrm>
          <a:off x="20164425" y="68961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89,908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28575</xdr:colOff>
      <xdr:row>40</xdr:row>
      <xdr:rowOff>38100</xdr:rowOff>
    </xdr:from>
    <xdr:ext cx="533400" cy="257175"/>
    <xdr:sp>
      <xdr:nvSpPr>
        <xdr:cNvPr id="573" name="n_3mainValue【一般廃棄物処理施設】_x000a_一人当たり有形固定資産（償却資産）額"/>
        <xdr:cNvSpPr txBox="1"/>
      </xdr:nvSpPr>
      <xdr:spPr>
        <a:xfrm>
          <a:off x="19269075" y="68961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86,455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fLocksText="0">
      <xdr:nvSpPr>
        <xdr:cNvPr id="574" name="正方形/長方形 573"/>
        <xdr:cNvSpPr/>
      </xdr:nvSpPr>
      <xdr:spPr>
        <a:xfrm>
          <a:off x="12449175" y="800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保健センター・保健所</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fLocksText="0">
      <xdr:nvSpPr>
        <xdr:cNvPr id="575" name="正方形/長方形 574"/>
        <xdr:cNvSpPr/>
      </xdr:nvSpPr>
      <xdr:spPr>
        <a:xfrm>
          <a:off x="12573000" y="865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fLocksText="0">
      <xdr:nvSpPr>
        <xdr:cNvPr id="576" name="正方形/長方形 575"/>
        <xdr:cNvSpPr/>
      </xdr:nvSpPr>
      <xdr:spPr>
        <a:xfrm>
          <a:off x="12573000" y="886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52/83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fLocksText="0">
      <xdr:nvSpPr>
        <xdr:cNvPr id="577" name="正方形/長方形 576"/>
        <xdr:cNvSpPr/>
      </xdr:nvSpPr>
      <xdr:spPr>
        <a:xfrm>
          <a:off x="13592175" y="865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fLocksText="0">
      <xdr:nvSpPr>
        <xdr:cNvPr id="578" name="正方形/長方形 577"/>
        <xdr:cNvSpPr/>
      </xdr:nvSpPr>
      <xdr:spPr>
        <a:xfrm>
          <a:off x="13592175" y="886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fLocksText="0">
      <xdr:nvSpPr>
        <xdr:cNvPr id="579" name="正方形/長方形 578"/>
        <xdr:cNvSpPr/>
      </xdr:nvSpPr>
      <xdr:spPr>
        <a:xfrm>
          <a:off x="14735175" y="865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fLocksText="0">
      <xdr:nvSpPr>
        <xdr:cNvPr id="580" name="正方形/長方形 579"/>
        <xdr:cNvSpPr/>
      </xdr:nvSpPr>
      <xdr:spPr>
        <a:xfrm>
          <a:off x="14735175" y="886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48.5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fLocksText="0">
      <xdr:nvSpPr>
        <xdr:cNvPr id="581" name="正方形/長方形 580"/>
        <xdr:cNvSpPr/>
      </xdr:nvSpPr>
      <xdr:spPr>
        <a:xfrm>
          <a:off x="12449175" y="9144000"/>
          <a:ext cx="47244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19050</xdr:colOff>
      <xdr:row>52</xdr:row>
      <xdr:rowOff>38100</xdr:rowOff>
    </xdr:from>
    <xdr:ext cx="295275" cy="228600"/>
    <xdr:sp>
      <xdr:nvSpPr>
        <xdr:cNvPr id="582" name="テキスト ボックス 581"/>
        <xdr:cNvSpPr txBox="1"/>
      </xdr:nvSpPr>
      <xdr:spPr>
        <a:xfrm>
          <a:off x="12401550" y="8953500"/>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sp>
      <xdr:nvSpPr>
        <xdr:cNvPr id="583" name="直線コネクタ 582"/>
        <xdr:cNvSpPr/>
      </xdr:nvSpPr>
      <xdr:spPr>
        <a:xfrm>
          <a:off x="12449175" y="11430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161925</xdr:colOff>
      <xdr:row>65</xdr:row>
      <xdr:rowOff>142875</xdr:rowOff>
    </xdr:from>
    <xdr:ext cx="466725" cy="257175"/>
    <xdr:sp>
      <xdr:nvSpPr>
        <xdr:cNvPr id="584" name="テキスト ボックス 583"/>
        <xdr:cNvSpPr txBox="1"/>
      </xdr:nvSpPr>
      <xdr:spPr>
        <a:xfrm>
          <a:off x="11972925" y="11287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sp>
      <xdr:nvSpPr>
        <xdr:cNvPr id="585" name="直線コネクタ 584"/>
        <xdr:cNvSpPr/>
      </xdr:nvSpPr>
      <xdr:spPr>
        <a:xfrm>
          <a:off x="12449175" y="111061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161925</xdr:colOff>
      <xdr:row>63</xdr:row>
      <xdr:rowOff>161925</xdr:rowOff>
    </xdr:from>
    <xdr:ext cx="466725" cy="257175"/>
    <xdr:sp>
      <xdr:nvSpPr>
        <xdr:cNvPr id="586" name="テキスト ボックス 585"/>
        <xdr:cNvSpPr txBox="1"/>
      </xdr:nvSpPr>
      <xdr:spPr>
        <a:xfrm>
          <a:off x="11972925" y="109632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sp>
      <xdr:nvSpPr>
        <xdr:cNvPr id="587" name="直線コネクタ 586"/>
        <xdr:cNvSpPr/>
      </xdr:nvSpPr>
      <xdr:spPr>
        <a:xfrm>
          <a:off x="12449175" y="107727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62</xdr:row>
      <xdr:rowOff>0</xdr:rowOff>
    </xdr:from>
    <xdr:ext cx="400050" cy="257175"/>
    <xdr:sp>
      <xdr:nvSpPr>
        <xdr:cNvPr id="588" name="テキスト ボックス 587"/>
        <xdr:cNvSpPr txBox="1"/>
      </xdr:nvSpPr>
      <xdr:spPr>
        <a:xfrm>
          <a:off x="12039600" y="1062990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sp>
      <xdr:nvSpPr>
        <xdr:cNvPr id="589" name="直線コネクタ 588"/>
        <xdr:cNvSpPr/>
      </xdr:nvSpPr>
      <xdr:spPr>
        <a:xfrm>
          <a:off x="12449175" y="10448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60</xdr:row>
      <xdr:rowOff>19050</xdr:rowOff>
    </xdr:from>
    <xdr:ext cx="400050" cy="257175"/>
    <xdr:sp>
      <xdr:nvSpPr>
        <xdr:cNvPr id="590" name="テキスト ボックス 589"/>
        <xdr:cNvSpPr txBox="1"/>
      </xdr:nvSpPr>
      <xdr:spPr>
        <a:xfrm>
          <a:off x="12039600" y="1030605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sp>
      <xdr:nvSpPr>
        <xdr:cNvPr id="591" name="直線コネクタ 590"/>
        <xdr:cNvSpPr/>
      </xdr:nvSpPr>
      <xdr:spPr>
        <a:xfrm>
          <a:off x="12449175" y="101250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58</xdr:row>
      <xdr:rowOff>38100</xdr:rowOff>
    </xdr:from>
    <xdr:ext cx="400050" cy="257175"/>
    <xdr:sp>
      <xdr:nvSpPr>
        <xdr:cNvPr id="592" name="テキスト ボックス 591"/>
        <xdr:cNvSpPr txBox="1"/>
      </xdr:nvSpPr>
      <xdr:spPr>
        <a:xfrm>
          <a:off x="12039600" y="998220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sp>
      <xdr:nvSpPr>
        <xdr:cNvPr id="593" name="直線コネクタ 592"/>
        <xdr:cNvSpPr/>
      </xdr:nvSpPr>
      <xdr:spPr>
        <a:xfrm>
          <a:off x="12449175" y="98012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56</xdr:row>
      <xdr:rowOff>57150</xdr:rowOff>
    </xdr:from>
    <xdr:ext cx="400050" cy="257175"/>
    <xdr:sp>
      <xdr:nvSpPr>
        <xdr:cNvPr id="594" name="テキスト ボックス 593"/>
        <xdr:cNvSpPr txBox="1"/>
      </xdr:nvSpPr>
      <xdr:spPr>
        <a:xfrm>
          <a:off x="12039600" y="965835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sp>
      <xdr:nvSpPr>
        <xdr:cNvPr id="595" name="直線コネクタ 594"/>
        <xdr:cNvSpPr/>
      </xdr:nvSpPr>
      <xdr:spPr>
        <a:xfrm>
          <a:off x="12449175" y="94678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104775</xdr:colOff>
      <xdr:row>54</xdr:row>
      <xdr:rowOff>66675</xdr:rowOff>
    </xdr:from>
    <xdr:ext cx="342900" cy="257175"/>
    <xdr:sp>
      <xdr:nvSpPr>
        <xdr:cNvPr id="596" name="テキスト ボックス 595"/>
        <xdr:cNvSpPr txBox="1"/>
      </xdr:nvSpPr>
      <xdr:spPr>
        <a:xfrm>
          <a:off x="12106275" y="9324975"/>
          <a:ext cx="3429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sp>
      <xdr:nvSpPr>
        <xdr:cNvPr id="597" name="直線コネクタ 596"/>
        <xdr:cNvSpPr/>
      </xdr:nvSpPr>
      <xdr:spPr>
        <a:xfrm>
          <a:off x="12449175" y="9144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53</xdr:row>
      <xdr:rowOff>57150</xdr:rowOff>
    </xdr:from>
    <xdr:to>
      <xdr:col>90</xdr:col>
      <xdr:colOff>25400</xdr:colOff>
      <xdr:row>66</xdr:row>
      <xdr:rowOff>114300</xdr:rowOff>
    </xdr:to>
    <xdr:sp fLocksText="0">
      <xdr:nvSpPr>
        <xdr:cNvPr id="598" name="【保健センター・保健所】_x000a_有形固定資産減価償却率グラフ枠"/>
        <xdr:cNvSpPr/>
      </xdr:nvSpPr>
      <xdr:spPr>
        <a:xfrm>
          <a:off x="12449175" y="9144000"/>
          <a:ext cx="47244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sp>
      <xdr:nvSpPr>
        <xdr:cNvPr id="599" name="直線コネクタ 598"/>
        <xdr:cNvSpPr/>
      </xdr:nvSpPr>
      <xdr:spPr>
        <a:xfrm flipV="1">
          <a:off x="16316325" y="9544050"/>
          <a:ext cx="0" cy="15525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64</xdr:row>
      <xdr:rowOff>133350</xdr:rowOff>
    </xdr:from>
    <xdr:ext cx="466725" cy="257175"/>
    <xdr:sp>
      <xdr:nvSpPr>
        <xdr:cNvPr id="600" name="【保健センター・保健所】_x000a_有形固定資産減価償却率最小値テキスト"/>
        <xdr:cNvSpPr txBox="1"/>
      </xdr:nvSpPr>
      <xdr:spPr>
        <a:xfrm>
          <a:off x="16354425" y="111061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100.0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sp>
      <xdr:nvSpPr>
        <xdr:cNvPr id="601" name="直線コネクタ 600"/>
        <xdr:cNvSpPr/>
      </xdr:nvSpPr>
      <xdr:spPr>
        <a:xfrm>
          <a:off x="16230600" y="111061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54</xdr:row>
      <xdr:rowOff>66675</xdr:rowOff>
    </xdr:from>
    <xdr:ext cx="342900" cy="257175"/>
    <xdr:sp>
      <xdr:nvSpPr>
        <xdr:cNvPr id="602" name="【保健センター・保健所】_x000a_有形固定資産減価償却率最大値テキスト"/>
        <xdr:cNvSpPr txBox="1"/>
      </xdr:nvSpPr>
      <xdr:spPr>
        <a:xfrm>
          <a:off x="16354425" y="9324975"/>
          <a:ext cx="3429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4.7</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sp>
      <xdr:nvSpPr>
        <xdr:cNvPr id="603" name="直線コネクタ 602"/>
        <xdr:cNvSpPr/>
      </xdr:nvSpPr>
      <xdr:spPr>
        <a:xfrm>
          <a:off x="16230600" y="95440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58</xdr:row>
      <xdr:rowOff>142875</xdr:rowOff>
    </xdr:from>
    <xdr:ext cx="409575" cy="257175"/>
    <xdr:sp>
      <xdr:nvSpPr>
        <xdr:cNvPr id="604" name="【保健センター・保健所】_x000a_有形固定資産減価償却率平均値テキスト"/>
        <xdr:cNvSpPr txBox="1"/>
      </xdr:nvSpPr>
      <xdr:spPr>
        <a:xfrm>
          <a:off x="16354425" y="10086975"/>
          <a:ext cx="40957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50.2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fLocksText="0">
      <xdr:nvSpPr>
        <xdr:cNvPr id="605" name="フローチャート: 判断 604"/>
        <xdr:cNvSpPr/>
      </xdr:nvSpPr>
      <xdr:spPr>
        <a:xfrm>
          <a:off x="16268700" y="102393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fLocksText="0">
      <xdr:nvSpPr>
        <xdr:cNvPr id="606" name="フローチャート: 判断 605"/>
        <xdr:cNvSpPr/>
      </xdr:nvSpPr>
      <xdr:spPr>
        <a:xfrm>
          <a:off x="15430500" y="101346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fLocksText="0">
      <xdr:nvSpPr>
        <xdr:cNvPr id="607" name="フローチャート: 判断 606"/>
        <xdr:cNvSpPr/>
      </xdr:nvSpPr>
      <xdr:spPr>
        <a:xfrm>
          <a:off x="14544675" y="10106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fLocksText="0">
      <xdr:nvSpPr>
        <xdr:cNvPr id="608" name="フローチャート: 判断 607"/>
        <xdr:cNvSpPr/>
      </xdr:nvSpPr>
      <xdr:spPr>
        <a:xfrm>
          <a:off x="13649325" y="100774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fLocksText="0">
      <xdr:nvSpPr>
        <xdr:cNvPr id="609" name="フローチャート: 判断 608"/>
        <xdr:cNvSpPr/>
      </xdr:nvSpPr>
      <xdr:spPr>
        <a:xfrm>
          <a:off x="12763500" y="10048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84</xdr:col>
      <xdr:colOff>123825</xdr:colOff>
      <xdr:row>66</xdr:row>
      <xdr:rowOff>114300</xdr:rowOff>
    </xdr:from>
    <xdr:ext cx="762000" cy="257175"/>
    <xdr:sp>
      <xdr:nvSpPr>
        <xdr:cNvPr id="610" name="テキスト ボックス 609"/>
        <xdr:cNvSpPr txBox="1"/>
      </xdr:nvSpPr>
      <xdr:spPr>
        <a:xfrm>
          <a:off x="16125825"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66</xdr:row>
      <xdr:rowOff>114300</xdr:rowOff>
    </xdr:from>
    <xdr:ext cx="762000" cy="257175"/>
    <xdr:sp>
      <xdr:nvSpPr>
        <xdr:cNvPr id="611" name="テキスト ボックス 610"/>
        <xdr:cNvSpPr txBox="1"/>
      </xdr:nvSpPr>
      <xdr:spPr>
        <a:xfrm>
          <a:off x="15287625"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114300</xdr:rowOff>
    </xdr:from>
    <xdr:ext cx="762000" cy="257175"/>
    <xdr:sp>
      <xdr:nvSpPr>
        <xdr:cNvPr id="612" name="テキスト ボックス 611"/>
        <xdr:cNvSpPr txBox="1"/>
      </xdr:nvSpPr>
      <xdr:spPr>
        <a:xfrm>
          <a:off x="14401800"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66</xdr:row>
      <xdr:rowOff>114300</xdr:rowOff>
    </xdr:from>
    <xdr:ext cx="762000" cy="257175"/>
    <xdr:sp>
      <xdr:nvSpPr>
        <xdr:cNvPr id="613" name="テキスト ボックス 612"/>
        <xdr:cNvSpPr txBox="1"/>
      </xdr:nvSpPr>
      <xdr:spPr>
        <a:xfrm>
          <a:off x="13506450"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66</xdr:row>
      <xdr:rowOff>114300</xdr:rowOff>
    </xdr:from>
    <xdr:ext cx="762000" cy="257175"/>
    <xdr:sp>
      <xdr:nvSpPr>
        <xdr:cNvPr id="614" name="テキスト ボックス 613"/>
        <xdr:cNvSpPr txBox="1"/>
      </xdr:nvSpPr>
      <xdr:spPr>
        <a:xfrm>
          <a:off x="12620625"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24312</xdr:rowOff>
    </xdr:from>
    <xdr:to>
      <xdr:col>85</xdr:col>
      <xdr:colOff>177800</xdr:colOff>
      <xdr:row>61</xdr:row>
      <xdr:rowOff>125912</xdr:rowOff>
    </xdr:to>
    <xdr:sp fLocksText="0">
      <xdr:nvSpPr>
        <xdr:cNvPr id="615" name="楕円 614"/>
        <xdr:cNvSpPr/>
      </xdr:nvSpPr>
      <xdr:spPr>
        <a:xfrm>
          <a:off x="16268700" y="10487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85</xdr:col>
      <xdr:colOff>161925</xdr:colOff>
      <xdr:row>61</xdr:row>
      <xdr:rowOff>0</xdr:rowOff>
    </xdr:from>
    <xdr:ext cx="409575" cy="257175"/>
    <xdr:sp>
      <xdr:nvSpPr>
        <xdr:cNvPr id="616" name="【保健センター・保健所】_x000a_有形固定資産減価償却率該当値テキスト"/>
        <xdr:cNvSpPr txBox="1"/>
      </xdr:nvSpPr>
      <xdr:spPr>
        <a:xfrm>
          <a:off x="16354425" y="104584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65.1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158206</xdr:rowOff>
    </xdr:from>
    <xdr:to>
      <xdr:col>81</xdr:col>
      <xdr:colOff>101600</xdr:colOff>
      <xdr:row>61</xdr:row>
      <xdr:rowOff>88356</xdr:rowOff>
    </xdr:to>
    <xdr:sp fLocksText="0">
      <xdr:nvSpPr>
        <xdr:cNvPr id="617" name="楕円 616"/>
        <xdr:cNvSpPr/>
      </xdr:nvSpPr>
      <xdr:spPr>
        <a:xfrm>
          <a:off x="15430500" y="10448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81</xdr:col>
      <xdr:colOff>50800</xdr:colOff>
      <xdr:row>61</xdr:row>
      <xdr:rowOff>37556</xdr:rowOff>
    </xdr:from>
    <xdr:to>
      <xdr:col>85</xdr:col>
      <xdr:colOff>127000</xdr:colOff>
      <xdr:row>61</xdr:row>
      <xdr:rowOff>75112</xdr:rowOff>
    </xdr:to>
    <xdr:sp>
      <xdr:nvSpPr>
        <xdr:cNvPr id="618" name="直線コネクタ 617"/>
        <xdr:cNvSpPr/>
      </xdr:nvSpPr>
      <xdr:spPr>
        <a:xfrm>
          <a:off x="15478125" y="10496550"/>
          <a:ext cx="838200"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61</xdr:row>
      <xdr:rowOff>16147</xdr:rowOff>
    </xdr:from>
    <xdr:to>
      <xdr:col>76</xdr:col>
      <xdr:colOff>165100</xdr:colOff>
      <xdr:row>61</xdr:row>
      <xdr:rowOff>117747</xdr:rowOff>
    </xdr:to>
    <xdr:sp fLocksText="0">
      <xdr:nvSpPr>
        <xdr:cNvPr id="619" name="楕円 618"/>
        <xdr:cNvSpPr/>
      </xdr:nvSpPr>
      <xdr:spPr>
        <a:xfrm>
          <a:off x="14544675" y="104775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114300</xdr:colOff>
      <xdr:row>61</xdr:row>
      <xdr:rowOff>37556</xdr:rowOff>
    </xdr:from>
    <xdr:to>
      <xdr:col>81</xdr:col>
      <xdr:colOff>50800</xdr:colOff>
      <xdr:row>61</xdr:row>
      <xdr:rowOff>66947</xdr:rowOff>
    </xdr:to>
    <xdr:sp>
      <xdr:nvSpPr>
        <xdr:cNvPr id="620" name="直線コネクタ 619"/>
        <xdr:cNvSpPr/>
      </xdr:nvSpPr>
      <xdr:spPr>
        <a:xfrm flipV="1">
          <a:off x="14592300" y="10496550"/>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60</xdr:row>
      <xdr:rowOff>154940</xdr:rowOff>
    </xdr:from>
    <xdr:to>
      <xdr:col>72</xdr:col>
      <xdr:colOff>38100</xdr:colOff>
      <xdr:row>61</xdr:row>
      <xdr:rowOff>85090</xdr:rowOff>
    </xdr:to>
    <xdr:sp fLocksText="0">
      <xdr:nvSpPr>
        <xdr:cNvPr id="621" name="楕円 620"/>
        <xdr:cNvSpPr/>
      </xdr:nvSpPr>
      <xdr:spPr>
        <a:xfrm>
          <a:off x="13649325" y="104394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71</xdr:col>
      <xdr:colOff>177800</xdr:colOff>
      <xdr:row>61</xdr:row>
      <xdr:rowOff>34290</xdr:rowOff>
    </xdr:from>
    <xdr:to>
      <xdr:col>76</xdr:col>
      <xdr:colOff>114300</xdr:colOff>
      <xdr:row>61</xdr:row>
      <xdr:rowOff>66947</xdr:rowOff>
    </xdr:to>
    <xdr:sp>
      <xdr:nvSpPr>
        <xdr:cNvPr id="622" name="直線コネクタ 621"/>
        <xdr:cNvSpPr/>
      </xdr:nvSpPr>
      <xdr:spPr>
        <a:xfrm>
          <a:off x="13706475" y="10496550"/>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80</xdr:col>
      <xdr:colOff>19050</xdr:colOff>
      <xdr:row>57</xdr:row>
      <xdr:rowOff>133350</xdr:rowOff>
    </xdr:from>
    <xdr:ext cx="409575" cy="257175"/>
    <xdr:sp>
      <xdr:nvSpPr>
        <xdr:cNvPr id="623" name="n_1aveValue【保健センター・保健所】_x000a_有形固定資産減価償却率"/>
        <xdr:cNvSpPr txBox="1"/>
      </xdr:nvSpPr>
      <xdr:spPr>
        <a:xfrm>
          <a:off x="15259050" y="99060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43.5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57</xdr:row>
      <xdr:rowOff>104775</xdr:rowOff>
    </xdr:from>
    <xdr:ext cx="409575" cy="257175"/>
    <xdr:sp>
      <xdr:nvSpPr>
        <xdr:cNvPr id="624" name="n_2aveValue【保健センター・保健所】_x000a_有形固定資産減価償却率"/>
        <xdr:cNvSpPr txBox="1"/>
      </xdr:nvSpPr>
      <xdr:spPr>
        <a:xfrm>
          <a:off x="14382750" y="98774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41.8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57</xdr:row>
      <xdr:rowOff>76200</xdr:rowOff>
    </xdr:from>
    <xdr:ext cx="409575" cy="257175"/>
    <xdr:sp>
      <xdr:nvSpPr>
        <xdr:cNvPr id="625" name="n_3aveValue【保健センター・保健所】_x000a_有形固定資産減価償却率"/>
        <xdr:cNvSpPr txBox="1"/>
      </xdr:nvSpPr>
      <xdr:spPr>
        <a:xfrm>
          <a:off x="13496925" y="98488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40.0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57</xdr:row>
      <xdr:rowOff>57150</xdr:rowOff>
    </xdr:from>
    <xdr:ext cx="409575" cy="257175"/>
    <xdr:sp>
      <xdr:nvSpPr>
        <xdr:cNvPr id="626" name="n_4aveValue【保健センター・保健所】_x000a_有形固定資産減価償却率"/>
        <xdr:cNvSpPr txBox="1"/>
      </xdr:nvSpPr>
      <xdr:spPr>
        <a:xfrm>
          <a:off x="12611100" y="98298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38.8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61</xdr:row>
      <xdr:rowOff>76200</xdr:rowOff>
    </xdr:from>
    <xdr:ext cx="409575" cy="257175"/>
    <xdr:sp>
      <xdr:nvSpPr>
        <xdr:cNvPr id="627" name="n_1mainValue【保健センター・保健所】_x000a_有形固定資産減価償却率"/>
        <xdr:cNvSpPr txBox="1"/>
      </xdr:nvSpPr>
      <xdr:spPr>
        <a:xfrm>
          <a:off x="15259050" y="105346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62.8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61</xdr:row>
      <xdr:rowOff>104775</xdr:rowOff>
    </xdr:from>
    <xdr:ext cx="409575" cy="257175"/>
    <xdr:sp>
      <xdr:nvSpPr>
        <xdr:cNvPr id="628" name="n_2mainValue【保健センター・保健所】_x000a_有形固定資産減価償却率"/>
        <xdr:cNvSpPr txBox="1"/>
      </xdr:nvSpPr>
      <xdr:spPr>
        <a:xfrm>
          <a:off x="14382750" y="105632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64.6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61</xdr:row>
      <xdr:rowOff>76200</xdr:rowOff>
    </xdr:from>
    <xdr:ext cx="409575" cy="257175"/>
    <xdr:sp>
      <xdr:nvSpPr>
        <xdr:cNvPr id="629" name="n_3mainValue【保健センター・保健所】_x000a_有形固定資産減価償却率"/>
        <xdr:cNvSpPr txBox="1"/>
      </xdr:nvSpPr>
      <xdr:spPr>
        <a:xfrm>
          <a:off x="13496925" y="105346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62.6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fLocksText="0">
      <xdr:nvSpPr>
        <xdr:cNvPr id="630" name="正方形/長方形 629"/>
        <xdr:cNvSpPr/>
      </xdr:nvSpPr>
      <xdr:spPr>
        <a:xfrm>
          <a:off x="18288000" y="800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保健センター・保健所</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fLocksText="0">
      <xdr:nvSpPr>
        <xdr:cNvPr id="631" name="正方形/長方形 630"/>
        <xdr:cNvSpPr/>
      </xdr:nvSpPr>
      <xdr:spPr>
        <a:xfrm>
          <a:off x="18411825" y="865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fLocksText="0">
      <xdr:nvSpPr>
        <xdr:cNvPr id="632" name="正方形/長方形 631"/>
        <xdr:cNvSpPr/>
      </xdr:nvSpPr>
      <xdr:spPr>
        <a:xfrm>
          <a:off x="18411825" y="886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26/83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fLocksText="0">
      <xdr:nvSpPr>
        <xdr:cNvPr id="633" name="正方形/長方形 632"/>
        <xdr:cNvSpPr/>
      </xdr:nvSpPr>
      <xdr:spPr>
        <a:xfrm>
          <a:off x="19431000" y="865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fLocksText="0">
      <xdr:nvSpPr>
        <xdr:cNvPr id="634" name="正方形/長方形 633"/>
        <xdr:cNvSpPr/>
      </xdr:nvSpPr>
      <xdr:spPr>
        <a:xfrm>
          <a:off x="19431000" y="886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0.034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fLocksText="0">
      <xdr:nvSpPr>
        <xdr:cNvPr id="635" name="正方形/長方形 634"/>
        <xdr:cNvSpPr/>
      </xdr:nvSpPr>
      <xdr:spPr>
        <a:xfrm>
          <a:off x="20574000" y="865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fLocksText="0">
      <xdr:nvSpPr>
        <xdr:cNvPr id="636" name="正方形/長方形 635"/>
        <xdr:cNvSpPr/>
      </xdr:nvSpPr>
      <xdr:spPr>
        <a:xfrm>
          <a:off x="20574000" y="886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0.025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fLocksText="0">
      <xdr:nvSpPr>
        <xdr:cNvPr id="637" name="正方形/長方形 636"/>
        <xdr:cNvSpPr/>
      </xdr:nvSpPr>
      <xdr:spPr>
        <a:xfrm>
          <a:off x="18288000" y="9144000"/>
          <a:ext cx="47244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95</xdr:col>
      <xdr:colOff>152400</xdr:colOff>
      <xdr:row>52</xdr:row>
      <xdr:rowOff>38100</xdr:rowOff>
    </xdr:from>
    <xdr:ext cx="352425" cy="228600"/>
    <xdr:sp>
      <xdr:nvSpPr>
        <xdr:cNvPr id="638" name="テキスト ボックス 637"/>
        <xdr:cNvSpPr txBox="1"/>
      </xdr:nvSpPr>
      <xdr:spPr>
        <a:xfrm>
          <a:off x="18249900" y="8953500"/>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sp>
      <xdr:nvSpPr>
        <xdr:cNvPr id="639" name="直線コネクタ 638"/>
        <xdr:cNvSpPr/>
      </xdr:nvSpPr>
      <xdr:spPr>
        <a:xfrm>
          <a:off x="18288000" y="11430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64</xdr:row>
      <xdr:rowOff>0</xdr:rowOff>
    </xdr:from>
    <xdr:to>
      <xdr:col>120</xdr:col>
      <xdr:colOff>114300</xdr:colOff>
      <xdr:row>64</xdr:row>
      <xdr:rowOff>0</xdr:rowOff>
    </xdr:to>
    <xdr:sp>
      <xdr:nvSpPr>
        <xdr:cNvPr id="640" name="直線コネクタ 639"/>
        <xdr:cNvSpPr/>
      </xdr:nvSpPr>
      <xdr:spPr>
        <a:xfrm>
          <a:off x="18288000" y="109728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63</xdr:row>
      <xdr:rowOff>28575</xdr:rowOff>
    </xdr:from>
    <xdr:ext cx="466725" cy="257175"/>
    <xdr:sp>
      <xdr:nvSpPr>
        <xdr:cNvPr id="641" name="テキスト ボックス 640"/>
        <xdr:cNvSpPr txBox="1"/>
      </xdr:nvSpPr>
      <xdr:spPr>
        <a:xfrm>
          <a:off x="17811750" y="108299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sp>
      <xdr:nvSpPr>
        <xdr:cNvPr id="642" name="直線コネクタ 641"/>
        <xdr:cNvSpPr/>
      </xdr:nvSpPr>
      <xdr:spPr>
        <a:xfrm>
          <a:off x="18288000" y="105156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60</xdr:row>
      <xdr:rowOff>85725</xdr:rowOff>
    </xdr:from>
    <xdr:ext cx="466725" cy="257175"/>
    <xdr:sp>
      <xdr:nvSpPr>
        <xdr:cNvPr id="643" name="テキスト ボックス 642"/>
        <xdr:cNvSpPr txBox="1"/>
      </xdr:nvSpPr>
      <xdr:spPr>
        <a:xfrm>
          <a:off x="17811750" y="103727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sp>
      <xdr:nvSpPr>
        <xdr:cNvPr id="644" name="直線コネクタ 643"/>
        <xdr:cNvSpPr/>
      </xdr:nvSpPr>
      <xdr:spPr>
        <a:xfrm>
          <a:off x="18288000" y="100584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57</xdr:row>
      <xdr:rowOff>142875</xdr:rowOff>
    </xdr:from>
    <xdr:ext cx="466725" cy="257175"/>
    <xdr:sp>
      <xdr:nvSpPr>
        <xdr:cNvPr id="645" name="テキスト ボックス 644"/>
        <xdr:cNvSpPr txBox="1"/>
      </xdr:nvSpPr>
      <xdr:spPr>
        <a:xfrm>
          <a:off x="17811750" y="99155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sp>
      <xdr:nvSpPr>
        <xdr:cNvPr id="646" name="直線コネクタ 645"/>
        <xdr:cNvSpPr/>
      </xdr:nvSpPr>
      <xdr:spPr>
        <a:xfrm>
          <a:off x="18288000" y="96012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55</xdr:row>
      <xdr:rowOff>28575</xdr:rowOff>
    </xdr:from>
    <xdr:ext cx="466725" cy="257175"/>
    <xdr:sp>
      <xdr:nvSpPr>
        <xdr:cNvPr id="647" name="テキスト ボックス 646"/>
        <xdr:cNvSpPr txBox="1"/>
      </xdr:nvSpPr>
      <xdr:spPr>
        <a:xfrm>
          <a:off x="17811750" y="94583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0.300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sp>
      <xdr:nvSpPr>
        <xdr:cNvPr id="648" name="直線コネクタ 647"/>
        <xdr:cNvSpPr/>
      </xdr:nvSpPr>
      <xdr:spPr>
        <a:xfrm>
          <a:off x="18288000" y="9144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52</xdr:row>
      <xdr:rowOff>85725</xdr:rowOff>
    </xdr:from>
    <xdr:ext cx="466725" cy="257175"/>
    <xdr:sp>
      <xdr:nvSpPr>
        <xdr:cNvPr id="649" name="テキスト ボックス 648"/>
        <xdr:cNvSpPr txBox="1"/>
      </xdr:nvSpPr>
      <xdr:spPr>
        <a:xfrm>
          <a:off x="17811750" y="9001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fLocksText="0">
      <xdr:nvSpPr>
        <xdr:cNvPr id="650" name="【保健センター・保健所】_x000a_一人当たり面積グラフ枠"/>
        <xdr:cNvSpPr/>
      </xdr:nvSpPr>
      <xdr:spPr>
        <a:xfrm>
          <a:off x="18288000" y="9144000"/>
          <a:ext cx="47244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sp>
      <xdr:nvSpPr>
        <xdr:cNvPr id="651" name="直線コネクタ 650"/>
        <xdr:cNvSpPr/>
      </xdr:nvSpPr>
      <xdr:spPr>
        <a:xfrm flipV="1">
          <a:off x="22164675" y="9572625"/>
          <a:ext cx="0" cy="13811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63</xdr:row>
      <xdr:rowOff>152400</xdr:rowOff>
    </xdr:from>
    <xdr:ext cx="466725" cy="257175"/>
    <xdr:sp>
      <xdr:nvSpPr>
        <xdr:cNvPr id="652" name="【保健センター・保健所】_x000a_一人当たり面積最小値テキスト"/>
        <xdr:cNvSpPr txBox="1"/>
      </xdr:nvSpPr>
      <xdr:spPr>
        <a:xfrm>
          <a:off x="22193250" y="109537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0.004</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sp>
      <xdr:nvSpPr>
        <xdr:cNvPr id="653" name="直線コネクタ 652"/>
        <xdr:cNvSpPr/>
      </xdr:nvSpPr>
      <xdr:spPr>
        <a:xfrm>
          <a:off x="22069425" y="109537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54</xdr:row>
      <xdr:rowOff>85725</xdr:rowOff>
    </xdr:from>
    <xdr:ext cx="466725" cy="257175"/>
    <xdr:sp>
      <xdr:nvSpPr>
        <xdr:cNvPr id="654" name="【保健センター・保健所】_x000a_一人当たり面積最大値テキスト"/>
        <xdr:cNvSpPr txBox="1"/>
      </xdr:nvSpPr>
      <xdr:spPr>
        <a:xfrm>
          <a:off x="22193250" y="93440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0.307</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sp>
      <xdr:nvSpPr>
        <xdr:cNvPr id="655" name="直線コネクタ 654"/>
        <xdr:cNvSpPr/>
      </xdr:nvSpPr>
      <xdr:spPr>
        <a:xfrm>
          <a:off x="22069425" y="95726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61</xdr:row>
      <xdr:rowOff>152400</xdr:rowOff>
    </xdr:from>
    <xdr:ext cx="466725" cy="257175"/>
    <xdr:sp>
      <xdr:nvSpPr>
        <xdr:cNvPr id="656" name="【保健センター・保健所】_x000a_一人当たり面積平均値テキスト"/>
        <xdr:cNvSpPr txBox="1"/>
      </xdr:nvSpPr>
      <xdr:spPr>
        <a:xfrm>
          <a:off x="22193250" y="10610850"/>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0.035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fLocksText="0">
      <xdr:nvSpPr>
        <xdr:cNvPr id="657" name="フローチャート: 判断 656"/>
        <xdr:cNvSpPr/>
      </xdr:nvSpPr>
      <xdr:spPr>
        <a:xfrm>
          <a:off x="22107525" y="107632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fLocksText="0">
      <xdr:nvSpPr>
        <xdr:cNvPr id="658" name="フローチャート: 判断 657"/>
        <xdr:cNvSpPr/>
      </xdr:nvSpPr>
      <xdr:spPr>
        <a:xfrm>
          <a:off x="21269325" y="107537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fLocksText="0">
      <xdr:nvSpPr>
        <xdr:cNvPr id="659" name="フローチャート: 判断 658"/>
        <xdr:cNvSpPr/>
      </xdr:nvSpPr>
      <xdr:spPr>
        <a:xfrm>
          <a:off x="20383500" y="107632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fLocksText="0">
      <xdr:nvSpPr>
        <xdr:cNvPr id="660" name="フローチャート: 判断 659"/>
        <xdr:cNvSpPr/>
      </xdr:nvSpPr>
      <xdr:spPr>
        <a:xfrm>
          <a:off x="19497675" y="107632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fLocksText="0">
      <xdr:nvSpPr>
        <xdr:cNvPr id="661" name="フローチャート: 判断 660"/>
        <xdr:cNvSpPr/>
      </xdr:nvSpPr>
      <xdr:spPr>
        <a:xfrm>
          <a:off x="18602325" y="107632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115</xdr:col>
      <xdr:colOff>57150</xdr:colOff>
      <xdr:row>66</xdr:row>
      <xdr:rowOff>114300</xdr:rowOff>
    </xdr:from>
    <xdr:ext cx="762000" cy="257175"/>
    <xdr:sp>
      <xdr:nvSpPr>
        <xdr:cNvPr id="662" name="テキスト ボックス 661"/>
        <xdr:cNvSpPr txBox="1"/>
      </xdr:nvSpPr>
      <xdr:spPr>
        <a:xfrm>
          <a:off x="21964650"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66</xdr:row>
      <xdr:rowOff>114300</xdr:rowOff>
    </xdr:from>
    <xdr:ext cx="762000" cy="257175"/>
    <xdr:sp>
      <xdr:nvSpPr>
        <xdr:cNvPr id="663" name="テキスト ボックス 662"/>
        <xdr:cNvSpPr txBox="1"/>
      </xdr:nvSpPr>
      <xdr:spPr>
        <a:xfrm>
          <a:off x="21126450"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66</xdr:row>
      <xdr:rowOff>114300</xdr:rowOff>
    </xdr:from>
    <xdr:ext cx="762000" cy="257175"/>
    <xdr:sp>
      <xdr:nvSpPr>
        <xdr:cNvPr id="664" name="テキスト ボックス 663"/>
        <xdr:cNvSpPr txBox="1"/>
      </xdr:nvSpPr>
      <xdr:spPr>
        <a:xfrm>
          <a:off x="20240625"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114300</xdr:rowOff>
    </xdr:from>
    <xdr:ext cx="762000" cy="257175"/>
    <xdr:sp>
      <xdr:nvSpPr>
        <xdr:cNvPr id="665" name="テキスト ボックス 664"/>
        <xdr:cNvSpPr txBox="1"/>
      </xdr:nvSpPr>
      <xdr:spPr>
        <a:xfrm>
          <a:off x="19354800"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66</xdr:row>
      <xdr:rowOff>114300</xdr:rowOff>
    </xdr:from>
    <xdr:ext cx="762000" cy="257175"/>
    <xdr:sp>
      <xdr:nvSpPr>
        <xdr:cNvPr id="666" name="テキスト ボックス 665"/>
        <xdr:cNvSpPr txBox="1"/>
      </xdr:nvSpPr>
      <xdr:spPr>
        <a:xfrm>
          <a:off x="18459450" y="1143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154940</xdr:rowOff>
    </xdr:from>
    <xdr:to>
      <xdr:col>116</xdr:col>
      <xdr:colOff>114300</xdr:colOff>
      <xdr:row>63</xdr:row>
      <xdr:rowOff>85090</xdr:rowOff>
    </xdr:to>
    <xdr:sp fLocksText="0">
      <xdr:nvSpPr>
        <xdr:cNvPr id="667" name="楕円 666"/>
        <xdr:cNvSpPr/>
      </xdr:nvSpPr>
      <xdr:spPr>
        <a:xfrm>
          <a:off x="22107525" y="107823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116</xdr:col>
      <xdr:colOff>95250</xdr:colOff>
      <xdr:row>62</xdr:row>
      <xdr:rowOff>114300</xdr:rowOff>
    </xdr:from>
    <xdr:ext cx="466725" cy="257175"/>
    <xdr:sp>
      <xdr:nvSpPr>
        <xdr:cNvPr id="668" name="【保健センター・保健所】_x000a_一人当たり面積該当値テキスト"/>
        <xdr:cNvSpPr txBox="1"/>
      </xdr:nvSpPr>
      <xdr:spPr>
        <a:xfrm>
          <a:off x="22193250" y="107442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0.030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fLocksText="0">
      <xdr:nvSpPr>
        <xdr:cNvPr id="669" name="楕円 668"/>
        <xdr:cNvSpPr/>
      </xdr:nvSpPr>
      <xdr:spPr>
        <a:xfrm>
          <a:off x="21269325" y="107823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111</xdr:col>
      <xdr:colOff>177800</xdr:colOff>
      <xdr:row>63</xdr:row>
      <xdr:rowOff>34290</xdr:rowOff>
    </xdr:from>
    <xdr:to>
      <xdr:col>116</xdr:col>
      <xdr:colOff>63500</xdr:colOff>
      <xdr:row>63</xdr:row>
      <xdr:rowOff>34290</xdr:rowOff>
    </xdr:to>
    <xdr:sp>
      <xdr:nvSpPr>
        <xdr:cNvPr id="670" name="直線コネクタ 669"/>
        <xdr:cNvSpPr/>
      </xdr:nvSpPr>
      <xdr:spPr>
        <a:xfrm>
          <a:off x="21326475" y="10839450"/>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62</xdr:row>
      <xdr:rowOff>154940</xdr:rowOff>
    </xdr:from>
    <xdr:to>
      <xdr:col>107</xdr:col>
      <xdr:colOff>101600</xdr:colOff>
      <xdr:row>63</xdr:row>
      <xdr:rowOff>85090</xdr:rowOff>
    </xdr:to>
    <xdr:sp fLocksText="0">
      <xdr:nvSpPr>
        <xdr:cNvPr id="671" name="楕円 670"/>
        <xdr:cNvSpPr/>
      </xdr:nvSpPr>
      <xdr:spPr>
        <a:xfrm>
          <a:off x="20383500" y="107823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107</xdr:col>
      <xdr:colOff>50800</xdr:colOff>
      <xdr:row>63</xdr:row>
      <xdr:rowOff>34290</xdr:rowOff>
    </xdr:from>
    <xdr:to>
      <xdr:col>111</xdr:col>
      <xdr:colOff>177800</xdr:colOff>
      <xdr:row>63</xdr:row>
      <xdr:rowOff>34290</xdr:rowOff>
    </xdr:to>
    <xdr:sp>
      <xdr:nvSpPr>
        <xdr:cNvPr id="672" name="直線コネクタ 671"/>
        <xdr:cNvSpPr/>
      </xdr:nvSpPr>
      <xdr:spPr>
        <a:xfrm>
          <a:off x="20431125" y="1083945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62</xdr:row>
      <xdr:rowOff>154940</xdr:rowOff>
    </xdr:from>
    <xdr:to>
      <xdr:col>102</xdr:col>
      <xdr:colOff>165100</xdr:colOff>
      <xdr:row>63</xdr:row>
      <xdr:rowOff>85090</xdr:rowOff>
    </xdr:to>
    <xdr:sp fLocksText="0">
      <xdr:nvSpPr>
        <xdr:cNvPr id="673" name="楕円 672"/>
        <xdr:cNvSpPr/>
      </xdr:nvSpPr>
      <xdr:spPr>
        <a:xfrm>
          <a:off x="19497675" y="107823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102</xdr:col>
      <xdr:colOff>114300</xdr:colOff>
      <xdr:row>63</xdr:row>
      <xdr:rowOff>34290</xdr:rowOff>
    </xdr:from>
    <xdr:to>
      <xdr:col>107</xdr:col>
      <xdr:colOff>50800</xdr:colOff>
      <xdr:row>63</xdr:row>
      <xdr:rowOff>34290</xdr:rowOff>
    </xdr:to>
    <xdr:sp>
      <xdr:nvSpPr>
        <xdr:cNvPr id="674" name="直線コネクタ 673"/>
        <xdr:cNvSpPr/>
      </xdr:nvSpPr>
      <xdr:spPr>
        <a:xfrm>
          <a:off x="19545300" y="1083945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110</xdr:col>
      <xdr:colOff>114300</xdr:colOff>
      <xdr:row>61</xdr:row>
      <xdr:rowOff>76200</xdr:rowOff>
    </xdr:from>
    <xdr:ext cx="466725" cy="257175"/>
    <xdr:sp>
      <xdr:nvSpPr>
        <xdr:cNvPr id="675" name="n_1aveValue【保健センター・保健所】_x000a_一人当たり面積"/>
        <xdr:cNvSpPr txBox="1"/>
      </xdr:nvSpPr>
      <xdr:spPr>
        <a:xfrm>
          <a:off x="21069300" y="105346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0.036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61</xdr:row>
      <xdr:rowOff>76200</xdr:rowOff>
    </xdr:from>
    <xdr:ext cx="466725" cy="257175"/>
    <xdr:sp>
      <xdr:nvSpPr>
        <xdr:cNvPr id="676" name="n_2aveValue【保健センター・保健所】_x000a_一人当たり面積"/>
        <xdr:cNvSpPr txBox="1"/>
      </xdr:nvSpPr>
      <xdr:spPr>
        <a:xfrm>
          <a:off x="20193000" y="105346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0.035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61</xdr:row>
      <xdr:rowOff>76200</xdr:rowOff>
    </xdr:from>
    <xdr:ext cx="466725" cy="257175"/>
    <xdr:sp>
      <xdr:nvSpPr>
        <xdr:cNvPr id="677" name="n_3aveValue【保健センター・保健所】_x000a_一人当たり面積"/>
        <xdr:cNvSpPr txBox="1"/>
      </xdr:nvSpPr>
      <xdr:spPr>
        <a:xfrm>
          <a:off x="19307175" y="105346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0.035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61</xdr:row>
      <xdr:rowOff>76200</xdr:rowOff>
    </xdr:from>
    <xdr:ext cx="466725" cy="257175"/>
    <xdr:sp>
      <xdr:nvSpPr>
        <xdr:cNvPr id="678" name="n_4aveValue【保健センター・保健所】_x000a_一人当たり面積"/>
        <xdr:cNvSpPr txBox="1"/>
      </xdr:nvSpPr>
      <xdr:spPr>
        <a:xfrm>
          <a:off x="18421350" y="105346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0.035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63</xdr:row>
      <xdr:rowOff>76200</xdr:rowOff>
    </xdr:from>
    <xdr:ext cx="466725" cy="257175"/>
    <xdr:sp>
      <xdr:nvSpPr>
        <xdr:cNvPr id="679" name="n_1mainValue【保健センター・保健所】_x000a_一人当たり面積"/>
        <xdr:cNvSpPr txBox="1"/>
      </xdr:nvSpPr>
      <xdr:spPr>
        <a:xfrm>
          <a:off x="21069300" y="108775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0.030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63</xdr:row>
      <xdr:rowOff>76200</xdr:rowOff>
    </xdr:from>
    <xdr:ext cx="466725" cy="257175"/>
    <xdr:sp>
      <xdr:nvSpPr>
        <xdr:cNvPr id="680" name="n_2mainValue【保健センター・保健所】_x000a_一人当たり面積"/>
        <xdr:cNvSpPr txBox="1"/>
      </xdr:nvSpPr>
      <xdr:spPr>
        <a:xfrm>
          <a:off x="20193000" y="108775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0.030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63</xdr:row>
      <xdr:rowOff>76200</xdr:rowOff>
    </xdr:from>
    <xdr:ext cx="466725" cy="257175"/>
    <xdr:sp>
      <xdr:nvSpPr>
        <xdr:cNvPr id="681" name="n_3mainValue【保健センター・保健所】_x000a_一人当たり面積"/>
        <xdr:cNvSpPr txBox="1"/>
      </xdr:nvSpPr>
      <xdr:spPr>
        <a:xfrm>
          <a:off x="19307175" y="108775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0.030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fLocksText="0">
      <xdr:nvSpPr>
        <xdr:cNvPr id="682" name="正方形/長方形 681"/>
        <xdr:cNvSpPr/>
      </xdr:nvSpPr>
      <xdr:spPr>
        <a:xfrm>
          <a:off x="12449175" y="1181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消防施設</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fLocksText="0">
      <xdr:nvSpPr>
        <xdr:cNvPr id="683" name="正方形/長方形 682"/>
        <xdr:cNvSpPr/>
      </xdr:nvSpPr>
      <xdr:spPr>
        <a:xfrm>
          <a:off x="12573000" y="1246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fLocksText="0">
      <xdr:nvSpPr>
        <xdr:cNvPr id="684" name="正方形/長方形 683"/>
        <xdr:cNvSpPr/>
      </xdr:nvSpPr>
      <xdr:spPr>
        <a:xfrm>
          <a:off x="12573000" y="1267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45/101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fLocksText="0">
      <xdr:nvSpPr>
        <xdr:cNvPr id="685" name="正方形/長方形 684"/>
        <xdr:cNvSpPr/>
      </xdr:nvSpPr>
      <xdr:spPr>
        <a:xfrm>
          <a:off x="13592175" y="1246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fLocksText="0">
      <xdr:nvSpPr>
        <xdr:cNvPr id="686" name="正方形/長方形 685"/>
        <xdr:cNvSpPr/>
      </xdr:nvSpPr>
      <xdr:spPr>
        <a:xfrm>
          <a:off x="13592175" y="1267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58.9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fLocksText="0">
      <xdr:nvSpPr>
        <xdr:cNvPr id="687" name="正方形/長方形 686"/>
        <xdr:cNvSpPr/>
      </xdr:nvSpPr>
      <xdr:spPr>
        <a:xfrm>
          <a:off x="14735175" y="1246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fLocksText="0">
      <xdr:nvSpPr>
        <xdr:cNvPr id="688" name="正方形/長方形 687"/>
        <xdr:cNvSpPr/>
      </xdr:nvSpPr>
      <xdr:spPr>
        <a:xfrm>
          <a:off x="14735175" y="1267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60.4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fLocksText="0">
      <xdr:nvSpPr>
        <xdr:cNvPr id="689" name="正方形/長方形 688"/>
        <xdr:cNvSpPr/>
      </xdr:nvSpPr>
      <xdr:spPr>
        <a:xfrm>
          <a:off x="12449175" y="12954000"/>
          <a:ext cx="47244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19050</xdr:colOff>
      <xdr:row>74</xdr:row>
      <xdr:rowOff>76200</xdr:rowOff>
    </xdr:from>
    <xdr:ext cx="295275" cy="228600"/>
    <xdr:sp>
      <xdr:nvSpPr>
        <xdr:cNvPr id="690" name="テキスト ボックス 689"/>
        <xdr:cNvSpPr txBox="1"/>
      </xdr:nvSpPr>
      <xdr:spPr>
        <a:xfrm>
          <a:off x="12401550" y="12763500"/>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sp>
      <xdr:nvSpPr>
        <xdr:cNvPr id="691" name="直線コネクタ 690"/>
        <xdr:cNvSpPr/>
      </xdr:nvSpPr>
      <xdr:spPr>
        <a:xfrm>
          <a:off x="12449175" y="15240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161925</xdr:colOff>
      <xdr:row>88</xdr:row>
      <xdr:rowOff>9525</xdr:rowOff>
    </xdr:from>
    <xdr:ext cx="466725" cy="257175"/>
    <xdr:sp>
      <xdr:nvSpPr>
        <xdr:cNvPr id="692" name="テキスト ボックス 691"/>
        <xdr:cNvSpPr txBox="1"/>
      </xdr:nvSpPr>
      <xdr:spPr>
        <a:xfrm>
          <a:off x="11972925" y="15097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sp>
      <xdr:nvSpPr>
        <xdr:cNvPr id="693" name="直線コネクタ 692"/>
        <xdr:cNvSpPr/>
      </xdr:nvSpPr>
      <xdr:spPr>
        <a:xfrm>
          <a:off x="12449175" y="149161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161925</xdr:colOff>
      <xdr:row>86</xdr:row>
      <xdr:rowOff>28575</xdr:rowOff>
    </xdr:from>
    <xdr:ext cx="466725" cy="257175"/>
    <xdr:sp>
      <xdr:nvSpPr>
        <xdr:cNvPr id="694" name="テキスト ボックス 693"/>
        <xdr:cNvSpPr txBox="1"/>
      </xdr:nvSpPr>
      <xdr:spPr>
        <a:xfrm>
          <a:off x="11972925" y="147732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sp>
      <xdr:nvSpPr>
        <xdr:cNvPr id="695" name="直線コネクタ 694"/>
        <xdr:cNvSpPr/>
      </xdr:nvSpPr>
      <xdr:spPr>
        <a:xfrm>
          <a:off x="12449175" y="145827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84</xdr:row>
      <xdr:rowOff>38100</xdr:rowOff>
    </xdr:from>
    <xdr:ext cx="400050" cy="257175"/>
    <xdr:sp>
      <xdr:nvSpPr>
        <xdr:cNvPr id="696" name="テキスト ボックス 695"/>
        <xdr:cNvSpPr txBox="1"/>
      </xdr:nvSpPr>
      <xdr:spPr>
        <a:xfrm>
          <a:off x="12039600" y="1443990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sp>
      <xdr:nvSpPr>
        <xdr:cNvPr id="697" name="直線コネクタ 696"/>
        <xdr:cNvSpPr/>
      </xdr:nvSpPr>
      <xdr:spPr>
        <a:xfrm>
          <a:off x="12449175" y="14258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82</xdr:row>
      <xdr:rowOff>57150</xdr:rowOff>
    </xdr:from>
    <xdr:ext cx="400050" cy="257175"/>
    <xdr:sp>
      <xdr:nvSpPr>
        <xdr:cNvPr id="698" name="テキスト ボックス 697"/>
        <xdr:cNvSpPr txBox="1"/>
      </xdr:nvSpPr>
      <xdr:spPr>
        <a:xfrm>
          <a:off x="12039600" y="1411605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sp>
      <xdr:nvSpPr>
        <xdr:cNvPr id="699" name="直線コネクタ 698"/>
        <xdr:cNvSpPr/>
      </xdr:nvSpPr>
      <xdr:spPr>
        <a:xfrm>
          <a:off x="12449175" y="139350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80</xdr:row>
      <xdr:rowOff>76200</xdr:rowOff>
    </xdr:from>
    <xdr:ext cx="400050" cy="257175"/>
    <xdr:sp>
      <xdr:nvSpPr>
        <xdr:cNvPr id="700" name="テキスト ボックス 699"/>
        <xdr:cNvSpPr txBox="1"/>
      </xdr:nvSpPr>
      <xdr:spPr>
        <a:xfrm>
          <a:off x="12039600" y="1379220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sp>
      <xdr:nvSpPr>
        <xdr:cNvPr id="701" name="直線コネクタ 700"/>
        <xdr:cNvSpPr/>
      </xdr:nvSpPr>
      <xdr:spPr>
        <a:xfrm>
          <a:off x="12449175" y="136112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78</xdr:row>
      <xdr:rowOff>95250</xdr:rowOff>
    </xdr:from>
    <xdr:ext cx="400050" cy="257175"/>
    <xdr:sp>
      <xdr:nvSpPr>
        <xdr:cNvPr id="702" name="テキスト ボックス 701"/>
        <xdr:cNvSpPr txBox="1"/>
      </xdr:nvSpPr>
      <xdr:spPr>
        <a:xfrm>
          <a:off x="12039600" y="1346835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sp>
      <xdr:nvSpPr>
        <xdr:cNvPr id="703" name="直線コネクタ 702"/>
        <xdr:cNvSpPr/>
      </xdr:nvSpPr>
      <xdr:spPr>
        <a:xfrm>
          <a:off x="12449175" y="132778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104775</xdr:colOff>
      <xdr:row>76</xdr:row>
      <xdr:rowOff>104775</xdr:rowOff>
    </xdr:from>
    <xdr:ext cx="342900" cy="257175"/>
    <xdr:sp>
      <xdr:nvSpPr>
        <xdr:cNvPr id="704" name="テキスト ボックス 703"/>
        <xdr:cNvSpPr txBox="1"/>
      </xdr:nvSpPr>
      <xdr:spPr>
        <a:xfrm>
          <a:off x="12106275" y="13134975"/>
          <a:ext cx="3429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sp>
      <xdr:nvSpPr>
        <xdr:cNvPr id="705" name="直線コネクタ 704"/>
        <xdr:cNvSpPr/>
      </xdr:nvSpPr>
      <xdr:spPr>
        <a:xfrm>
          <a:off x="12449175" y="12954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75</xdr:row>
      <xdr:rowOff>95250</xdr:rowOff>
    </xdr:from>
    <xdr:to>
      <xdr:col>90</xdr:col>
      <xdr:colOff>25400</xdr:colOff>
      <xdr:row>88</xdr:row>
      <xdr:rowOff>152400</xdr:rowOff>
    </xdr:to>
    <xdr:sp fLocksText="0">
      <xdr:nvSpPr>
        <xdr:cNvPr id="706" name="【消防施設】_x000a_有形固定資産減価償却率グラフ枠"/>
        <xdr:cNvSpPr/>
      </xdr:nvSpPr>
      <xdr:spPr>
        <a:xfrm>
          <a:off x="12449175" y="12954000"/>
          <a:ext cx="47244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sp>
      <xdr:nvSpPr>
        <xdr:cNvPr id="707" name="直線コネクタ 706"/>
        <xdr:cNvSpPr/>
      </xdr:nvSpPr>
      <xdr:spPr>
        <a:xfrm flipV="1">
          <a:off x="16316325" y="13430250"/>
          <a:ext cx="0" cy="14763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87</xdr:row>
      <xdr:rowOff>0</xdr:rowOff>
    </xdr:from>
    <xdr:ext cx="466725" cy="257175"/>
    <xdr:sp>
      <xdr:nvSpPr>
        <xdr:cNvPr id="708" name="【消防施設】_x000a_有形固定資産減価償却率最小値テキスト"/>
        <xdr:cNvSpPr txBox="1"/>
      </xdr:nvSpPr>
      <xdr:spPr>
        <a:xfrm>
          <a:off x="16354425" y="149161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100.0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sp>
      <xdr:nvSpPr>
        <xdr:cNvPr id="709" name="直線コネクタ 708"/>
        <xdr:cNvSpPr/>
      </xdr:nvSpPr>
      <xdr:spPr>
        <a:xfrm>
          <a:off x="16230600" y="149161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77</xdr:row>
      <xdr:rowOff>9525</xdr:rowOff>
    </xdr:from>
    <xdr:ext cx="342900" cy="257175"/>
    <xdr:sp>
      <xdr:nvSpPr>
        <xdr:cNvPr id="710" name="【消防施設】_x000a_有形固定資産減価償却率最大値テキスト"/>
        <xdr:cNvSpPr txBox="1"/>
      </xdr:nvSpPr>
      <xdr:spPr>
        <a:xfrm>
          <a:off x="16354425" y="13211175"/>
          <a:ext cx="3429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9.4</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sp>
      <xdr:nvSpPr>
        <xdr:cNvPr id="711" name="直線コネクタ 710"/>
        <xdr:cNvSpPr/>
      </xdr:nvSpPr>
      <xdr:spPr>
        <a:xfrm>
          <a:off x="16230600" y="134302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83</xdr:row>
      <xdr:rowOff>38100</xdr:rowOff>
    </xdr:from>
    <xdr:ext cx="409575" cy="257175"/>
    <xdr:sp>
      <xdr:nvSpPr>
        <xdr:cNvPr id="712" name="【消防施設】_x000a_有形固定資産減価償却率平均値テキスト"/>
        <xdr:cNvSpPr txBox="1"/>
      </xdr:nvSpPr>
      <xdr:spPr>
        <a:xfrm>
          <a:off x="16354425" y="14268450"/>
          <a:ext cx="40957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65.2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fLocksText="0">
      <xdr:nvSpPr>
        <xdr:cNvPr id="713" name="フローチャート: 判断 712"/>
        <xdr:cNvSpPr/>
      </xdr:nvSpPr>
      <xdr:spPr>
        <a:xfrm>
          <a:off x="16268700" y="14297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fLocksText="0">
      <xdr:nvSpPr>
        <xdr:cNvPr id="714" name="フローチャート: 判断 713"/>
        <xdr:cNvSpPr/>
      </xdr:nvSpPr>
      <xdr:spPr>
        <a:xfrm>
          <a:off x="15430500" y="143256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fLocksText="0">
      <xdr:nvSpPr>
        <xdr:cNvPr id="715" name="フローチャート: 判断 714"/>
        <xdr:cNvSpPr/>
      </xdr:nvSpPr>
      <xdr:spPr>
        <a:xfrm>
          <a:off x="14544675" y="143160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fLocksText="0">
      <xdr:nvSpPr>
        <xdr:cNvPr id="716" name="フローチャート: 判断 715"/>
        <xdr:cNvSpPr/>
      </xdr:nvSpPr>
      <xdr:spPr>
        <a:xfrm>
          <a:off x="13649325" y="14297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fLocksText="0">
      <xdr:nvSpPr>
        <xdr:cNvPr id="717" name="フローチャート: 判断 716"/>
        <xdr:cNvSpPr/>
      </xdr:nvSpPr>
      <xdr:spPr>
        <a:xfrm>
          <a:off x="12763500" y="142875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84</xdr:col>
      <xdr:colOff>123825</xdr:colOff>
      <xdr:row>88</xdr:row>
      <xdr:rowOff>152400</xdr:rowOff>
    </xdr:from>
    <xdr:ext cx="762000" cy="257175"/>
    <xdr:sp>
      <xdr:nvSpPr>
        <xdr:cNvPr id="718" name="テキスト ボックス 717"/>
        <xdr:cNvSpPr txBox="1"/>
      </xdr:nvSpPr>
      <xdr:spPr>
        <a:xfrm>
          <a:off x="16125825"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88</xdr:row>
      <xdr:rowOff>152400</xdr:rowOff>
    </xdr:from>
    <xdr:ext cx="762000" cy="257175"/>
    <xdr:sp>
      <xdr:nvSpPr>
        <xdr:cNvPr id="719" name="テキスト ボックス 718"/>
        <xdr:cNvSpPr txBox="1"/>
      </xdr:nvSpPr>
      <xdr:spPr>
        <a:xfrm>
          <a:off x="15287625"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152400</xdr:rowOff>
    </xdr:from>
    <xdr:ext cx="762000" cy="257175"/>
    <xdr:sp>
      <xdr:nvSpPr>
        <xdr:cNvPr id="720" name="テキスト ボックス 719"/>
        <xdr:cNvSpPr txBox="1"/>
      </xdr:nvSpPr>
      <xdr:spPr>
        <a:xfrm>
          <a:off x="14401800"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88</xdr:row>
      <xdr:rowOff>152400</xdr:rowOff>
    </xdr:from>
    <xdr:ext cx="762000" cy="257175"/>
    <xdr:sp>
      <xdr:nvSpPr>
        <xdr:cNvPr id="721" name="テキスト ボックス 720"/>
        <xdr:cNvSpPr txBox="1"/>
      </xdr:nvSpPr>
      <xdr:spPr>
        <a:xfrm>
          <a:off x="13506450"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88</xdr:row>
      <xdr:rowOff>152400</xdr:rowOff>
    </xdr:from>
    <xdr:ext cx="762000" cy="257175"/>
    <xdr:sp>
      <xdr:nvSpPr>
        <xdr:cNvPr id="722" name="テキスト ボックス 721"/>
        <xdr:cNvSpPr txBox="1"/>
      </xdr:nvSpPr>
      <xdr:spPr>
        <a:xfrm>
          <a:off x="12620625"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80373</xdr:rowOff>
    </xdr:from>
    <xdr:to>
      <xdr:col>85</xdr:col>
      <xdr:colOff>177800</xdr:colOff>
      <xdr:row>83</xdr:row>
      <xdr:rowOff>10523</xdr:rowOff>
    </xdr:to>
    <xdr:sp fLocksText="0">
      <xdr:nvSpPr>
        <xdr:cNvPr id="723" name="楕円 722"/>
        <xdr:cNvSpPr/>
      </xdr:nvSpPr>
      <xdr:spPr>
        <a:xfrm>
          <a:off x="16268700" y="141351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85</xdr:col>
      <xdr:colOff>161925</xdr:colOff>
      <xdr:row>81</xdr:row>
      <xdr:rowOff>104775</xdr:rowOff>
    </xdr:from>
    <xdr:ext cx="409575" cy="257175"/>
    <xdr:sp>
      <xdr:nvSpPr>
        <xdr:cNvPr id="724" name="【消防施設】_x000a_有形固定資産減価償却率該当値テキスト"/>
        <xdr:cNvSpPr txBox="1"/>
      </xdr:nvSpPr>
      <xdr:spPr>
        <a:xfrm>
          <a:off x="16354425" y="139922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55.7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47716</xdr:rowOff>
    </xdr:from>
    <xdr:to>
      <xdr:col>81</xdr:col>
      <xdr:colOff>101600</xdr:colOff>
      <xdr:row>82</xdr:row>
      <xdr:rowOff>149316</xdr:rowOff>
    </xdr:to>
    <xdr:sp fLocksText="0">
      <xdr:nvSpPr>
        <xdr:cNvPr id="725" name="楕円 724"/>
        <xdr:cNvSpPr/>
      </xdr:nvSpPr>
      <xdr:spPr>
        <a:xfrm>
          <a:off x="15430500" y="141065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81</xdr:col>
      <xdr:colOff>50800</xdr:colOff>
      <xdr:row>82</xdr:row>
      <xdr:rowOff>98516</xdr:rowOff>
    </xdr:from>
    <xdr:to>
      <xdr:col>85</xdr:col>
      <xdr:colOff>127000</xdr:colOff>
      <xdr:row>82</xdr:row>
      <xdr:rowOff>131173</xdr:rowOff>
    </xdr:to>
    <xdr:sp>
      <xdr:nvSpPr>
        <xdr:cNvPr id="726" name="直線コネクタ 725"/>
        <xdr:cNvSpPr/>
      </xdr:nvSpPr>
      <xdr:spPr>
        <a:xfrm>
          <a:off x="15478125" y="14154150"/>
          <a:ext cx="838200"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82</xdr:row>
      <xdr:rowOff>21589</xdr:rowOff>
    </xdr:from>
    <xdr:to>
      <xdr:col>76</xdr:col>
      <xdr:colOff>165100</xdr:colOff>
      <xdr:row>82</xdr:row>
      <xdr:rowOff>123189</xdr:rowOff>
    </xdr:to>
    <xdr:sp fLocksText="0">
      <xdr:nvSpPr>
        <xdr:cNvPr id="727" name="楕円 726"/>
        <xdr:cNvSpPr/>
      </xdr:nvSpPr>
      <xdr:spPr>
        <a:xfrm>
          <a:off x="14544675" y="140779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114300</xdr:colOff>
      <xdr:row>82</xdr:row>
      <xdr:rowOff>72389</xdr:rowOff>
    </xdr:from>
    <xdr:to>
      <xdr:col>81</xdr:col>
      <xdr:colOff>50800</xdr:colOff>
      <xdr:row>82</xdr:row>
      <xdr:rowOff>98516</xdr:rowOff>
    </xdr:to>
    <xdr:sp>
      <xdr:nvSpPr>
        <xdr:cNvPr id="728" name="直線コネクタ 727"/>
        <xdr:cNvSpPr/>
      </xdr:nvSpPr>
      <xdr:spPr>
        <a:xfrm>
          <a:off x="14592300" y="14135100"/>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81</xdr:row>
      <xdr:rowOff>166914</xdr:rowOff>
    </xdr:from>
    <xdr:to>
      <xdr:col>72</xdr:col>
      <xdr:colOff>38100</xdr:colOff>
      <xdr:row>82</xdr:row>
      <xdr:rowOff>97064</xdr:rowOff>
    </xdr:to>
    <xdr:sp fLocksText="0">
      <xdr:nvSpPr>
        <xdr:cNvPr id="729" name="楕円 728"/>
        <xdr:cNvSpPr/>
      </xdr:nvSpPr>
      <xdr:spPr>
        <a:xfrm>
          <a:off x="13649325" y="140589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71</xdr:col>
      <xdr:colOff>177800</xdr:colOff>
      <xdr:row>82</xdr:row>
      <xdr:rowOff>46264</xdr:rowOff>
    </xdr:from>
    <xdr:to>
      <xdr:col>76</xdr:col>
      <xdr:colOff>114300</xdr:colOff>
      <xdr:row>82</xdr:row>
      <xdr:rowOff>72389</xdr:rowOff>
    </xdr:to>
    <xdr:sp>
      <xdr:nvSpPr>
        <xdr:cNvPr id="730" name="直線コネクタ 729"/>
        <xdr:cNvSpPr/>
      </xdr:nvSpPr>
      <xdr:spPr>
        <a:xfrm>
          <a:off x="13706475" y="14106525"/>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80</xdr:col>
      <xdr:colOff>19050</xdr:colOff>
      <xdr:row>84</xdr:row>
      <xdr:rowOff>19050</xdr:rowOff>
    </xdr:from>
    <xdr:ext cx="409575" cy="257175"/>
    <xdr:sp>
      <xdr:nvSpPr>
        <xdr:cNvPr id="731" name="n_1aveValue【消防施設】_x000a_有形固定資産減価償却率"/>
        <xdr:cNvSpPr txBox="1"/>
      </xdr:nvSpPr>
      <xdr:spPr>
        <a:xfrm>
          <a:off x="15259050" y="144208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67.4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84</xdr:row>
      <xdr:rowOff>9525</xdr:rowOff>
    </xdr:from>
    <xdr:ext cx="409575" cy="257175"/>
    <xdr:sp>
      <xdr:nvSpPr>
        <xdr:cNvPr id="732" name="n_2aveValue【消防施設】_x000a_有形固定資産減価償却率"/>
        <xdr:cNvSpPr txBox="1"/>
      </xdr:nvSpPr>
      <xdr:spPr>
        <a:xfrm>
          <a:off x="14382750" y="144113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66.4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83</xdr:row>
      <xdr:rowOff>152400</xdr:rowOff>
    </xdr:from>
    <xdr:ext cx="409575" cy="257175"/>
    <xdr:sp>
      <xdr:nvSpPr>
        <xdr:cNvPr id="733" name="n_3aveValue【消防施設】_x000a_有形固定資産減価償却率"/>
        <xdr:cNvSpPr txBox="1"/>
      </xdr:nvSpPr>
      <xdr:spPr>
        <a:xfrm>
          <a:off x="13496925" y="143827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65.2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82</xdr:row>
      <xdr:rowOff>0</xdr:rowOff>
    </xdr:from>
    <xdr:ext cx="409575" cy="257175"/>
    <xdr:sp>
      <xdr:nvSpPr>
        <xdr:cNvPr id="734" name="n_4aveValue【消防施設】_x000a_有形固定資産減価償却率"/>
        <xdr:cNvSpPr txBox="1"/>
      </xdr:nvSpPr>
      <xdr:spPr>
        <a:xfrm>
          <a:off x="12611100" y="140589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64.8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80</xdr:row>
      <xdr:rowOff>161925</xdr:rowOff>
    </xdr:from>
    <xdr:ext cx="409575" cy="257175"/>
    <xdr:sp>
      <xdr:nvSpPr>
        <xdr:cNvPr id="735" name="n_1mainValue【消防施設】_x000a_有形固定資産減価償却率"/>
        <xdr:cNvSpPr txBox="1"/>
      </xdr:nvSpPr>
      <xdr:spPr>
        <a:xfrm>
          <a:off x="15259050" y="138779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53.7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80</xdr:row>
      <xdr:rowOff>142875</xdr:rowOff>
    </xdr:from>
    <xdr:ext cx="409575" cy="257175"/>
    <xdr:sp>
      <xdr:nvSpPr>
        <xdr:cNvPr id="736" name="n_2mainValue【消防施設】_x000a_有形固定資産減価償却率"/>
        <xdr:cNvSpPr txBox="1"/>
      </xdr:nvSpPr>
      <xdr:spPr>
        <a:xfrm>
          <a:off x="14382750" y="1385887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52.1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80</xdr:row>
      <xdr:rowOff>114300</xdr:rowOff>
    </xdr:from>
    <xdr:ext cx="409575" cy="257175"/>
    <xdr:sp>
      <xdr:nvSpPr>
        <xdr:cNvPr id="737" name="n_3mainValue【消防施設】_x000a_有形固定資産減価償却率"/>
        <xdr:cNvSpPr txBox="1"/>
      </xdr:nvSpPr>
      <xdr:spPr>
        <a:xfrm>
          <a:off x="13496925" y="138303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50.5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fLocksText="0">
      <xdr:nvSpPr>
        <xdr:cNvPr id="738" name="正方形/長方形 737"/>
        <xdr:cNvSpPr/>
      </xdr:nvSpPr>
      <xdr:spPr>
        <a:xfrm>
          <a:off x="18288000" y="1181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消防施設</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fLocksText="0">
      <xdr:nvSpPr>
        <xdr:cNvPr id="739" name="正方形/長方形 738"/>
        <xdr:cNvSpPr/>
      </xdr:nvSpPr>
      <xdr:spPr>
        <a:xfrm>
          <a:off x="18411825" y="1246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fLocksText="0">
      <xdr:nvSpPr>
        <xdr:cNvPr id="740" name="正方形/長方形 739"/>
        <xdr:cNvSpPr/>
      </xdr:nvSpPr>
      <xdr:spPr>
        <a:xfrm>
          <a:off x="18411825" y="1267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18/101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fLocksText="0">
      <xdr:nvSpPr>
        <xdr:cNvPr id="741" name="正方形/長方形 740"/>
        <xdr:cNvSpPr/>
      </xdr:nvSpPr>
      <xdr:spPr>
        <a:xfrm>
          <a:off x="19431000" y="1246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fLocksText="0">
      <xdr:nvSpPr>
        <xdr:cNvPr id="742" name="正方形/長方形 741"/>
        <xdr:cNvSpPr/>
      </xdr:nvSpPr>
      <xdr:spPr>
        <a:xfrm>
          <a:off x="19431000" y="1267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0.137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fLocksText="0">
      <xdr:nvSpPr>
        <xdr:cNvPr id="743" name="正方形/長方形 742"/>
        <xdr:cNvSpPr/>
      </xdr:nvSpPr>
      <xdr:spPr>
        <a:xfrm>
          <a:off x="20574000" y="1246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fLocksText="0">
      <xdr:nvSpPr>
        <xdr:cNvPr id="744" name="正方形/長方形 743"/>
        <xdr:cNvSpPr/>
      </xdr:nvSpPr>
      <xdr:spPr>
        <a:xfrm>
          <a:off x="20574000" y="1267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0.043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fLocksText="0">
      <xdr:nvSpPr>
        <xdr:cNvPr id="745" name="正方形/長方形 744"/>
        <xdr:cNvSpPr/>
      </xdr:nvSpPr>
      <xdr:spPr>
        <a:xfrm>
          <a:off x="18288000" y="12954000"/>
          <a:ext cx="47244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95</xdr:col>
      <xdr:colOff>152400</xdr:colOff>
      <xdr:row>74</xdr:row>
      <xdr:rowOff>76200</xdr:rowOff>
    </xdr:from>
    <xdr:ext cx="352425" cy="228600"/>
    <xdr:sp>
      <xdr:nvSpPr>
        <xdr:cNvPr id="746" name="テキスト ボックス 745"/>
        <xdr:cNvSpPr txBox="1"/>
      </xdr:nvSpPr>
      <xdr:spPr>
        <a:xfrm>
          <a:off x="18249900" y="12763500"/>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sp>
      <xdr:nvSpPr>
        <xdr:cNvPr id="747" name="直線コネクタ 746"/>
        <xdr:cNvSpPr/>
      </xdr:nvSpPr>
      <xdr:spPr>
        <a:xfrm>
          <a:off x="18288000" y="15240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86</xdr:row>
      <xdr:rowOff>38100</xdr:rowOff>
    </xdr:from>
    <xdr:to>
      <xdr:col>120</xdr:col>
      <xdr:colOff>114300</xdr:colOff>
      <xdr:row>86</xdr:row>
      <xdr:rowOff>38100</xdr:rowOff>
    </xdr:to>
    <xdr:sp>
      <xdr:nvSpPr>
        <xdr:cNvPr id="748" name="直線コネクタ 747"/>
        <xdr:cNvSpPr/>
      </xdr:nvSpPr>
      <xdr:spPr>
        <a:xfrm>
          <a:off x="18288000" y="147828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85</xdr:row>
      <xdr:rowOff>66675</xdr:rowOff>
    </xdr:from>
    <xdr:ext cx="466725" cy="257175"/>
    <xdr:sp>
      <xdr:nvSpPr>
        <xdr:cNvPr id="749" name="テキスト ボックス 748"/>
        <xdr:cNvSpPr txBox="1"/>
      </xdr:nvSpPr>
      <xdr:spPr>
        <a:xfrm>
          <a:off x="17811750" y="146399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sp>
      <xdr:nvSpPr>
        <xdr:cNvPr id="750" name="直線コネクタ 749"/>
        <xdr:cNvSpPr/>
      </xdr:nvSpPr>
      <xdr:spPr>
        <a:xfrm>
          <a:off x="18288000" y="143256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82</xdr:row>
      <xdr:rowOff>123825</xdr:rowOff>
    </xdr:from>
    <xdr:ext cx="466725" cy="257175"/>
    <xdr:sp>
      <xdr:nvSpPr>
        <xdr:cNvPr id="751" name="テキスト ボックス 750"/>
        <xdr:cNvSpPr txBox="1"/>
      </xdr:nvSpPr>
      <xdr:spPr>
        <a:xfrm>
          <a:off x="17811750" y="141827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sp>
      <xdr:nvSpPr>
        <xdr:cNvPr id="752" name="直線コネクタ 751"/>
        <xdr:cNvSpPr/>
      </xdr:nvSpPr>
      <xdr:spPr>
        <a:xfrm>
          <a:off x="18288000" y="138684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80</xdr:row>
      <xdr:rowOff>9525</xdr:rowOff>
    </xdr:from>
    <xdr:ext cx="466725" cy="257175"/>
    <xdr:sp>
      <xdr:nvSpPr>
        <xdr:cNvPr id="753" name="テキスト ボックス 752"/>
        <xdr:cNvSpPr txBox="1"/>
      </xdr:nvSpPr>
      <xdr:spPr>
        <a:xfrm>
          <a:off x="17811750" y="137255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sp>
      <xdr:nvSpPr>
        <xdr:cNvPr id="754" name="直線コネクタ 753"/>
        <xdr:cNvSpPr/>
      </xdr:nvSpPr>
      <xdr:spPr>
        <a:xfrm>
          <a:off x="18288000" y="134112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77</xdr:row>
      <xdr:rowOff>66675</xdr:rowOff>
    </xdr:from>
    <xdr:ext cx="466725" cy="257175"/>
    <xdr:sp>
      <xdr:nvSpPr>
        <xdr:cNvPr id="755" name="テキスト ボックス 754"/>
        <xdr:cNvSpPr txBox="1"/>
      </xdr:nvSpPr>
      <xdr:spPr>
        <a:xfrm>
          <a:off x="17811750" y="132683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0.300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sp>
      <xdr:nvSpPr>
        <xdr:cNvPr id="756" name="直線コネクタ 755"/>
        <xdr:cNvSpPr/>
      </xdr:nvSpPr>
      <xdr:spPr>
        <a:xfrm>
          <a:off x="18288000" y="12954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74</xdr:row>
      <xdr:rowOff>123825</xdr:rowOff>
    </xdr:from>
    <xdr:ext cx="466725" cy="257175"/>
    <xdr:sp>
      <xdr:nvSpPr>
        <xdr:cNvPr id="757" name="テキスト ボックス 756"/>
        <xdr:cNvSpPr txBox="1"/>
      </xdr:nvSpPr>
      <xdr:spPr>
        <a:xfrm>
          <a:off x="17811750" y="12811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fLocksText="0">
      <xdr:nvSpPr>
        <xdr:cNvPr id="758" name="【消防施設】_x000a_一人当たり面積グラフ枠"/>
        <xdr:cNvSpPr/>
      </xdr:nvSpPr>
      <xdr:spPr>
        <a:xfrm>
          <a:off x="18288000" y="12954000"/>
          <a:ext cx="47244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sp>
      <xdr:nvSpPr>
        <xdr:cNvPr id="759" name="直線コネクタ 758"/>
        <xdr:cNvSpPr/>
      </xdr:nvSpPr>
      <xdr:spPr>
        <a:xfrm flipV="1">
          <a:off x="22164675" y="13506450"/>
          <a:ext cx="0" cy="12668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86</xdr:row>
      <xdr:rowOff>28575</xdr:rowOff>
    </xdr:from>
    <xdr:ext cx="466725" cy="257175"/>
    <xdr:sp>
      <xdr:nvSpPr>
        <xdr:cNvPr id="760" name="【消防施設】_x000a_一人当たり面積最小値テキスト"/>
        <xdr:cNvSpPr txBox="1"/>
      </xdr:nvSpPr>
      <xdr:spPr>
        <a:xfrm>
          <a:off x="22193250" y="147732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0.003</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sp>
      <xdr:nvSpPr>
        <xdr:cNvPr id="761" name="直線コネクタ 760"/>
        <xdr:cNvSpPr/>
      </xdr:nvSpPr>
      <xdr:spPr>
        <a:xfrm>
          <a:off x="22069425" y="147732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77</xdr:row>
      <xdr:rowOff>76200</xdr:rowOff>
    </xdr:from>
    <xdr:ext cx="466725" cy="257175"/>
    <xdr:sp>
      <xdr:nvSpPr>
        <xdr:cNvPr id="762" name="【消防施設】_x000a_一人当たり面積最大値テキスト"/>
        <xdr:cNvSpPr txBox="1"/>
      </xdr:nvSpPr>
      <xdr:spPr>
        <a:xfrm>
          <a:off x="22193250" y="132778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0.280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sp>
      <xdr:nvSpPr>
        <xdr:cNvPr id="763" name="直線コネクタ 762"/>
        <xdr:cNvSpPr/>
      </xdr:nvSpPr>
      <xdr:spPr>
        <a:xfrm>
          <a:off x="22069425" y="135064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84</xdr:row>
      <xdr:rowOff>9525</xdr:rowOff>
    </xdr:from>
    <xdr:ext cx="466725" cy="257175"/>
    <xdr:sp>
      <xdr:nvSpPr>
        <xdr:cNvPr id="764" name="【消防施設】_x000a_一人当たり面積平均値テキスト"/>
        <xdr:cNvSpPr txBox="1"/>
      </xdr:nvSpPr>
      <xdr:spPr>
        <a:xfrm>
          <a:off x="22193250" y="14411325"/>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0.065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fLocksText="0">
      <xdr:nvSpPr>
        <xdr:cNvPr id="765" name="フローチャート: 判断 764"/>
        <xdr:cNvSpPr/>
      </xdr:nvSpPr>
      <xdr:spPr>
        <a:xfrm>
          <a:off x="22107525" y="144303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fLocksText="0">
      <xdr:nvSpPr>
        <xdr:cNvPr id="766" name="フローチャート: 判断 765"/>
        <xdr:cNvSpPr/>
      </xdr:nvSpPr>
      <xdr:spPr>
        <a:xfrm>
          <a:off x="21269325" y="144399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fLocksText="0">
      <xdr:nvSpPr>
        <xdr:cNvPr id="767" name="フローチャート: 判断 766"/>
        <xdr:cNvSpPr/>
      </xdr:nvSpPr>
      <xdr:spPr>
        <a:xfrm>
          <a:off x="20383500" y="144494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fLocksText="0">
      <xdr:nvSpPr>
        <xdr:cNvPr id="768" name="フローチャート: 判断 767"/>
        <xdr:cNvSpPr/>
      </xdr:nvSpPr>
      <xdr:spPr>
        <a:xfrm>
          <a:off x="19497675" y="144494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fLocksText="0">
      <xdr:nvSpPr>
        <xdr:cNvPr id="769" name="フローチャート: 判断 768"/>
        <xdr:cNvSpPr/>
      </xdr:nvSpPr>
      <xdr:spPr>
        <a:xfrm>
          <a:off x="18602325" y="144684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115</xdr:col>
      <xdr:colOff>57150</xdr:colOff>
      <xdr:row>88</xdr:row>
      <xdr:rowOff>152400</xdr:rowOff>
    </xdr:from>
    <xdr:ext cx="762000" cy="257175"/>
    <xdr:sp>
      <xdr:nvSpPr>
        <xdr:cNvPr id="770" name="テキスト ボックス 769"/>
        <xdr:cNvSpPr txBox="1"/>
      </xdr:nvSpPr>
      <xdr:spPr>
        <a:xfrm>
          <a:off x="21964650"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88</xdr:row>
      <xdr:rowOff>152400</xdr:rowOff>
    </xdr:from>
    <xdr:ext cx="762000" cy="257175"/>
    <xdr:sp>
      <xdr:nvSpPr>
        <xdr:cNvPr id="771" name="テキスト ボックス 770"/>
        <xdr:cNvSpPr txBox="1"/>
      </xdr:nvSpPr>
      <xdr:spPr>
        <a:xfrm>
          <a:off x="21126450"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88</xdr:row>
      <xdr:rowOff>152400</xdr:rowOff>
    </xdr:from>
    <xdr:ext cx="762000" cy="257175"/>
    <xdr:sp>
      <xdr:nvSpPr>
        <xdr:cNvPr id="772" name="テキスト ボックス 771"/>
        <xdr:cNvSpPr txBox="1"/>
      </xdr:nvSpPr>
      <xdr:spPr>
        <a:xfrm>
          <a:off x="20240625"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152400</xdr:rowOff>
    </xdr:from>
    <xdr:ext cx="762000" cy="257175"/>
    <xdr:sp>
      <xdr:nvSpPr>
        <xdr:cNvPr id="773" name="テキスト ボックス 772"/>
        <xdr:cNvSpPr txBox="1"/>
      </xdr:nvSpPr>
      <xdr:spPr>
        <a:xfrm>
          <a:off x="19354800"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88</xdr:row>
      <xdr:rowOff>152400</xdr:rowOff>
    </xdr:from>
    <xdr:ext cx="762000" cy="257175"/>
    <xdr:sp>
      <xdr:nvSpPr>
        <xdr:cNvPr id="774" name="テキスト ボックス 773"/>
        <xdr:cNvSpPr txBox="1"/>
      </xdr:nvSpPr>
      <xdr:spPr>
        <a:xfrm>
          <a:off x="18459450" y="1524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fLocksText="0">
      <xdr:nvSpPr>
        <xdr:cNvPr id="775" name="楕円 774"/>
        <xdr:cNvSpPr/>
      </xdr:nvSpPr>
      <xdr:spPr>
        <a:xfrm>
          <a:off x="22107525" y="143160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116</xdr:col>
      <xdr:colOff>95250</xdr:colOff>
      <xdr:row>82</xdr:row>
      <xdr:rowOff>114300</xdr:rowOff>
    </xdr:from>
    <xdr:ext cx="466725" cy="257175"/>
    <xdr:sp>
      <xdr:nvSpPr>
        <xdr:cNvPr id="776" name="【消防施設】_x000a_一人当たり面積該当値テキスト"/>
        <xdr:cNvSpPr txBox="1"/>
      </xdr:nvSpPr>
      <xdr:spPr>
        <a:xfrm>
          <a:off x="22193250" y="141732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0.090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90170</xdr:rowOff>
    </xdr:from>
    <xdr:to>
      <xdr:col>112</xdr:col>
      <xdr:colOff>38100</xdr:colOff>
      <xdr:row>84</xdr:row>
      <xdr:rowOff>20320</xdr:rowOff>
    </xdr:to>
    <xdr:sp fLocksText="0">
      <xdr:nvSpPr>
        <xdr:cNvPr id="777" name="楕円 776"/>
        <xdr:cNvSpPr/>
      </xdr:nvSpPr>
      <xdr:spPr>
        <a:xfrm>
          <a:off x="21269325" y="143160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111</xdr:col>
      <xdr:colOff>177800</xdr:colOff>
      <xdr:row>83</xdr:row>
      <xdr:rowOff>140970</xdr:rowOff>
    </xdr:from>
    <xdr:to>
      <xdr:col>116</xdr:col>
      <xdr:colOff>63500</xdr:colOff>
      <xdr:row>83</xdr:row>
      <xdr:rowOff>140970</xdr:rowOff>
    </xdr:to>
    <xdr:sp>
      <xdr:nvSpPr>
        <xdr:cNvPr id="778" name="直線コネクタ 777"/>
        <xdr:cNvSpPr/>
      </xdr:nvSpPr>
      <xdr:spPr>
        <a:xfrm>
          <a:off x="21326475" y="1437322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83</xdr:row>
      <xdr:rowOff>94742</xdr:rowOff>
    </xdr:from>
    <xdr:to>
      <xdr:col>107</xdr:col>
      <xdr:colOff>101600</xdr:colOff>
      <xdr:row>84</xdr:row>
      <xdr:rowOff>24892</xdr:rowOff>
    </xdr:to>
    <xdr:sp fLocksText="0">
      <xdr:nvSpPr>
        <xdr:cNvPr id="779" name="楕円 778"/>
        <xdr:cNvSpPr/>
      </xdr:nvSpPr>
      <xdr:spPr>
        <a:xfrm>
          <a:off x="20383500" y="143256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107</xdr:col>
      <xdr:colOff>50800</xdr:colOff>
      <xdr:row>83</xdr:row>
      <xdr:rowOff>140970</xdr:rowOff>
    </xdr:from>
    <xdr:to>
      <xdr:col>111</xdr:col>
      <xdr:colOff>177800</xdr:colOff>
      <xdr:row>83</xdr:row>
      <xdr:rowOff>145542</xdr:rowOff>
    </xdr:to>
    <xdr:sp>
      <xdr:nvSpPr>
        <xdr:cNvPr id="780" name="直線コネクタ 779"/>
        <xdr:cNvSpPr/>
      </xdr:nvSpPr>
      <xdr:spPr>
        <a:xfrm flipV="1">
          <a:off x="20431125" y="1437322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83</xdr:row>
      <xdr:rowOff>94742</xdr:rowOff>
    </xdr:from>
    <xdr:to>
      <xdr:col>102</xdr:col>
      <xdr:colOff>165100</xdr:colOff>
      <xdr:row>84</xdr:row>
      <xdr:rowOff>24892</xdr:rowOff>
    </xdr:to>
    <xdr:sp fLocksText="0">
      <xdr:nvSpPr>
        <xdr:cNvPr id="781" name="楕円 780"/>
        <xdr:cNvSpPr/>
      </xdr:nvSpPr>
      <xdr:spPr>
        <a:xfrm>
          <a:off x="19497675" y="143256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102</xdr:col>
      <xdr:colOff>114300</xdr:colOff>
      <xdr:row>83</xdr:row>
      <xdr:rowOff>145542</xdr:rowOff>
    </xdr:from>
    <xdr:to>
      <xdr:col>107</xdr:col>
      <xdr:colOff>50800</xdr:colOff>
      <xdr:row>83</xdr:row>
      <xdr:rowOff>145542</xdr:rowOff>
    </xdr:to>
    <xdr:sp>
      <xdr:nvSpPr>
        <xdr:cNvPr id="782" name="直線コネクタ 781"/>
        <xdr:cNvSpPr/>
      </xdr:nvSpPr>
      <xdr:spPr>
        <a:xfrm>
          <a:off x="19545300" y="1437322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110</xdr:col>
      <xdr:colOff>114300</xdr:colOff>
      <xdr:row>84</xdr:row>
      <xdr:rowOff>133350</xdr:rowOff>
    </xdr:from>
    <xdr:ext cx="466725" cy="257175"/>
    <xdr:sp>
      <xdr:nvSpPr>
        <xdr:cNvPr id="783" name="n_1aveValue【消防施設】_x000a_一人当たり面積"/>
        <xdr:cNvSpPr txBox="1"/>
      </xdr:nvSpPr>
      <xdr:spPr>
        <a:xfrm>
          <a:off x="21069300" y="145351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0.063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84</xdr:row>
      <xdr:rowOff>142875</xdr:rowOff>
    </xdr:from>
    <xdr:ext cx="466725" cy="257175"/>
    <xdr:sp>
      <xdr:nvSpPr>
        <xdr:cNvPr id="784" name="n_2aveValue【消防施設】_x000a_一人当たり面積"/>
        <xdr:cNvSpPr txBox="1"/>
      </xdr:nvSpPr>
      <xdr:spPr>
        <a:xfrm>
          <a:off x="20193000" y="145446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0.061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84</xdr:row>
      <xdr:rowOff>142875</xdr:rowOff>
    </xdr:from>
    <xdr:ext cx="466725" cy="257175"/>
    <xdr:sp>
      <xdr:nvSpPr>
        <xdr:cNvPr id="785" name="n_3aveValue【消防施設】_x000a_一人当たり面積"/>
        <xdr:cNvSpPr txBox="1"/>
      </xdr:nvSpPr>
      <xdr:spPr>
        <a:xfrm>
          <a:off x="19307175" y="145446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0.062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83</xdr:row>
      <xdr:rowOff>9525</xdr:rowOff>
    </xdr:from>
    <xdr:ext cx="466725" cy="257175"/>
    <xdr:sp>
      <xdr:nvSpPr>
        <xdr:cNvPr id="786" name="n_4aveValue【消防施設】_x000a_一人当たり面積"/>
        <xdr:cNvSpPr txBox="1"/>
      </xdr:nvSpPr>
      <xdr:spPr>
        <a:xfrm>
          <a:off x="18421350" y="142398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0.058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82</xdr:row>
      <xdr:rowOff>38100</xdr:rowOff>
    </xdr:from>
    <xdr:ext cx="466725" cy="257175"/>
    <xdr:sp>
      <xdr:nvSpPr>
        <xdr:cNvPr id="787" name="n_1mainValue【消防施設】_x000a_一人当たり面積"/>
        <xdr:cNvSpPr txBox="1"/>
      </xdr:nvSpPr>
      <xdr:spPr>
        <a:xfrm>
          <a:off x="21069300" y="140970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0.090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82</xdr:row>
      <xdr:rowOff>38100</xdr:rowOff>
    </xdr:from>
    <xdr:ext cx="466725" cy="257175"/>
    <xdr:sp>
      <xdr:nvSpPr>
        <xdr:cNvPr id="788" name="n_2mainValue【消防施設】_x000a_一人当たり面積"/>
        <xdr:cNvSpPr txBox="1"/>
      </xdr:nvSpPr>
      <xdr:spPr>
        <a:xfrm>
          <a:off x="20193000" y="140970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0.089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82</xdr:row>
      <xdr:rowOff>38100</xdr:rowOff>
    </xdr:from>
    <xdr:ext cx="466725" cy="257175"/>
    <xdr:sp>
      <xdr:nvSpPr>
        <xdr:cNvPr id="789" name="n_3mainValue【消防施設】_x000a_一人当たり面積"/>
        <xdr:cNvSpPr txBox="1"/>
      </xdr:nvSpPr>
      <xdr:spPr>
        <a:xfrm>
          <a:off x="19307175" y="140970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0.089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fLocksText="0">
      <xdr:nvSpPr>
        <xdr:cNvPr id="790" name="正方形/長方形 789"/>
        <xdr:cNvSpPr/>
      </xdr:nvSpPr>
      <xdr:spPr>
        <a:xfrm>
          <a:off x="12449175" y="1562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庁舎</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fLocksText="0">
      <xdr:nvSpPr>
        <xdr:cNvPr id="791" name="正方形/長方形 790"/>
        <xdr:cNvSpPr/>
      </xdr:nvSpPr>
      <xdr:spPr>
        <a:xfrm>
          <a:off x="12573000" y="1627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fLocksText="0">
      <xdr:nvSpPr>
        <xdr:cNvPr id="792" name="正方形/長方形 791"/>
        <xdr:cNvSpPr/>
      </xdr:nvSpPr>
      <xdr:spPr>
        <a:xfrm>
          <a:off x="12573000" y="1648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68/102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fLocksText="0">
      <xdr:nvSpPr>
        <xdr:cNvPr id="793" name="正方形/長方形 792"/>
        <xdr:cNvSpPr/>
      </xdr:nvSpPr>
      <xdr:spPr>
        <a:xfrm>
          <a:off x="13592175" y="1627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fLocksText="0">
      <xdr:nvSpPr>
        <xdr:cNvPr id="794" name="正方形/長方形 793"/>
        <xdr:cNvSpPr/>
      </xdr:nvSpPr>
      <xdr:spPr>
        <a:xfrm>
          <a:off x="13592175" y="1648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fLocksText="0">
      <xdr:nvSpPr>
        <xdr:cNvPr id="795" name="正方形/長方形 794"/>
        <xdr:cNvSpPr/>
      </xdr:nvSpPr>
      <xdr:spPr>
        <a:xfrm>
          <a:off x="14735175" y="1627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fLocksText="0">
      <xdr:nvSpPr>
        <xdr:cNvPr id="796" name="正方形/長方形 795"/>
        <xdr:cNvSpPr/>
      </xdr:nvSpPr>
      <xdr:spPr>
        <a:xfrm>
          <a:off x="14735175" y="1648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58.9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fLocksText="0">
      <xdr:nvSpPr>
        <xdr:cNvPr id="797" name="正方形/長方形 796"/>
        <xdr:cNvSpPr/>
      </xdr:nvSpPr>
      <xdr:spPr>
        <a:xfrm>
          <a:off x="12449175" y="16764000"/>
          <a:ext cx="47244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19050</xdr:colOff>
      <xdr:row>96</xdr:row>
      <xdr:rowOff>114300</xdr:rowOff>
    </xdr:from>
    <xdr:ext cx="295275" cy="228600"/>
    <xdr:sp>
      <xdr:nvSpPr>
        <xdr:cNvPr id="798" name="テキスト ボックス 797"/>
        <xdr:cNvSpPr txBox="1"/>
      </xdr:nvSpPr>
      <xdr:spPr>
        <a:xfrm>
          <a:off x="12401550" y="16573500"/>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sp>
      <xdr:nvSpPr>
        <xdr:cNvPr id="799" name="直線コネクタ 798"/>
        <xdr:cNvSpPr/>
      </xdr:nvSpPr>
      <xdr:spPr>
        <a:xfrm>
          <a:off x="12449175" y="19050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161925</xdr:colOff>
      <xdr:row>110</xdr:row>
      <xdr:rowOff>47625</xdr:rowOff>
    </xdr:from>
    <xdr:ext cx="466725" cy="257175"/>
    <xdr:sp>
      <xdr:nvSpPr>
        <xdr:cNvPr id="800" name="テキスト ボックス 799"/>
        <xdr:cNvSpPr txBox="1"/>
      </xdr:nvSpPr>
      <xdr:spPr>
        <a:xfrm>
          <a:off x="11972925" y="18907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sp>
      <xdr:nvSpPr>
        <xdr:cNvPr id="801" name="直線コネクタ 800"/>
        <xdr:cNvSpPr/>
      </xdr:nvSpPr>
      <xdr:spPr>
        <a:xfrm>
          <a:off x="12449175" y="187261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161925</xdr:colOff>
      <xdr:row>108</xdr:row>
      <xdr:rowOff>66675</xdr:rowOff>
    </xdr:from>
    <xdr:ext cx="466725" cy="257175"/>
    <xdr:sp>
      <xdr:nvSpPr>
        <xdr:cNvPr id="802" name="テキスト ボックス 801"/>
        <xdr:cNvSpPr txBox="1"/>
      </xdr:nvSpPr>
      <xdr:spPr>
        <a:xfrm>
          <a:off x="11972925" y="185832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sp>
      <xdr:nvSpPr>
        <xdr:cNvPr id="803" name="直線コネクタ 802"/>
        <xdr:cNvSpPr/>
      </xdr:nvSpPr>
      <xdr:spPr>
        <a:xfrm>
          <a:off x="12449175" y="183927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106</xdr:row>
      <xdr:rowOff>76200</xdr:rowOff>
    </xdr:from>
    <xdr:ext cx="400050" cy="257175"/>
    <xdr:sp>
      <xdr:nvSpPr>
        <xdr:cNvPr id="804" name="テキスト ボックス 803"/>
        <xdr:cNvSpPr txBox="1"/>
      </xdr:nvSpPr>
      <xdr:spPr>
        <a:xfrm>
          <a:off x="12039600" y="1824990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sp>
      <xdr:nvSpPr>
        <xdr:cNvPr id="805" name="直線コネクタ 804"/>
        <xdr:cNvSpPr/>
      </xdr:nvSpPr>
      <xdr:spPr>
        <a:xfrm>
          <a:off x="12449175" y="18068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104</xdr:row>
      <xdr:rowOff>95250</xdr:rowOff>
    </xdr:from>
    <xdr:ext cx="400050" cy="257175"/>
    <xdr:sp>
      <xdr:nvSpPr>
        <xdr:cNvPr id="806" name="テキスト ボックス 805"/>
        <xdr:cNvSpPr txBox="1"/>
      </xdr:nvSpPr>
      <xdr:spPr>
        <a:xfrm>
          <a:off x="12039600" y="1792605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sp>
      <xdr:nvSpPr>
        <xdr:cNvPr id="807" name="直線コネクタ 806"/>
        <xdr:cNvSpPr/>
      </xdr:nvSpPr>
      <xdr:spPr>
        <a:xfrm>
          <a:off x="12449175" y="177450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102</xdr:row>
      <xdr:rowOff>114300</xdr:rowOff>
    </xdr:from>
    <xdr:ext cx="400050" cy="257175"/>
    <xdr:sp>
      <xdr:nvSpPr>
        <xdr:cNvPr id="808" name="テキスト ボックス 807"/>
        <xdr:cNvSpPr txBox="1"/>
      </xdr:nvSpPr>
      <xdr:spPr>
        <a:xfrm>
          <a:off x="12039600" y="1760220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sp>
      <xdr:nvSpPr>
        <xdr:cNvPr id="809" name="直線コネクタ 808"/>
        <xdr:cNvSpPr/>
      </xdr:nvSpPr>
      <xdr:spPr>
        <a:xfrm>
          <a:off x="12449175" y="174212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38100</xdr:colOff>
      <xdr:row>100</xdr:row>
      <xdr:rowOff>133350</xdr:rowOff>
    </xdr:from>
    <xdr:ext cx="400050" cy="257175"/>
    <xdr:sp>
      <xdr:nvSpPr>
        <xdr:cNvPr id="810" name="テキスト ボックス 809"/>
        <xdr:cNvSpPr txBox="1"/>
      </xdr:nvSpPr>
      <xdr:spPr>
        <a:xfrm>
          <a:off x="12039600" y="17278350"/>
          <a:ext cx="4000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sp>
      <xdr:nvSpPr>
        <xdr:cNvPr id="811" name="直線コネクタ 810"/>
        <xdr:cNvSpPr/>
      </xdr:nvSpPr>
      <xdr:spPr>
        <a:xfrm>
          <a:off x="12449175" y="170878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63</xdr:col>
      <xdr:colOff>104775</xdr:colOff>
      <xdr:row>98</xdr:row>
      <xdr:rowOff>142875</xdr:rowOff>
    </xdr:from>
    <xdr:ext cx="342900" cy="257175"/>
    <xdr:sp>
      <xdr:nvSpPr>
        <xdr:cNvPr id="812" name="テキスト ボックス 811"/>
        <xdr:cNvSpPr txBox="1"/>
      </xdr:nvSpPr>
      <xdr:spPr>
        <a:xfrm>
          <a:off x="12106275" y="16944975"/>
          <a:ext cx="3429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sp>
      <xdr:nvSpPr>
        <xdr:cNvPr id="813" name="直線コネクタ 812"/>
        <xdr:cNvSpPr/>
      </xdr:nvSpPr>
      <xdr:spPr>
        <a:xfrm>
          <a:off x="12449175" y="16764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97</xdr:row>
      <xdr:rowOff>133350</xdr:rowOff>
    </xdr:from>
    <xdr:to>
      <xdr:col>90</xdr:col>
      <xdr:colOff>25400</xdr:colOff>
      <xdr:row>111</xdr:row>
      <xdr:rowOff>19050</xdr:rowOff>
    </xdr:to>
    <xdr:sp fLocksText="0">
      <xdr:nvSpPr>
        <xdr:cNvPr id="814" name="【庁舎】_x000a_有形固定資産減価償却率グラフ枠"/>
        <xdr:cNvSpPr/>
      </xdr:nvSpPr>
      <xdr:spPr>
        <a:xfrm>
          <a:off x="12449175" y="16764000"/>
          <a:ext cx="47244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sp>
      <xdr:nvSpPr>
        <xdr:cNvPr id="815" name="直線コネクタ 814"/>
        <xdr:cNvSpPr/>
      </xdr:nvSpPr>
      <xdr:spPr>
        <a:xfrm flipV="1">
          <a:off x="16316325" y="17145000"/>
          <a:ext cx="0" cy="14954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108</xdr:row>
      <xdr:rowOff>123825</xdr:rowOff>
    </xdr:from>
    <xdr:ext cx="409575" cy="257175"/>
    <xdr:sp>
      <xdr:nvSpPr>
        <xdr:cNvPr id="816" name="【庁舎】_x000a_有形固定資産減価償却率最小値テキスト"/>
        <xdr:cNvSpPr txBox="1"/>
      </xdr:nvSpPr>
      <xdr:spPr>
        <a:xfrm>
          <a:off x="16354425" y="186404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94.8</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sp>
      <xdr:nvSpPr>
        <xdr:cNvPr id="817" name="直線コネクタ 816"/>
        <xdr:cNvSpPr/>
      </xdr:nvSpPr>
      <xdr:spPr>
        <a:xfrm>
          <a:off x="16230600" y="186404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98</xdr:row>
      <xdr:rowOff>114300</xdr:rowOff>
    </xdr:from>
    <xdr:ext cx="342900" cy="257175"/>
    <xdr:sp>
      <xdr:nvSpPr>
        <xdr:cNvPr id="818" name="【庁舎】_x000a_有形固定資産減価償却率最大値テキスト"/>
        <xdr:cNvSpPr txBox="1"/>
      </xdr:nvSpPr>
      <xdr:spPr>
        <a:xfrm>
          <a:off x="16354425" y="16916400"/>
          <a:ext cx="3429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3.3</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sp>
      <xdr:nvSpPr>
        <xdr:cNvPr id="819" name="直線コネクタ 818"/>
        <xdr:cNvSpPr/>
      </xdr:nvSpPr>
      <xdr:spPr>
        <a:xfrm>
          <a:off x="16230600" y="171450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161925</xdr:colOff>
      <xdr:row>103</xdr:row>
      <xdr:rowOff>66675</xdr:rowOff>
    </xdr:from>
    <xdr:ext cx="409575" cy="257175"/>
    <xdr:sp>
      <xdr:nvSpPr>
        <xdr:cNvPr id="820" name="【庁舎】_x000a_有形固定資産減価償却率平均値テキスト"/>
        <xdr:cNvSpPr txBox="1"/>
      </xdr:nvSpPr>
      <xdr:spPr>
        <a:xfrm>
          <a:off x="16354425" y="17726025"/>
          <a:ext cx="40957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51.1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fLocksText="0">
      <xdr:nvSpPr>
        <xdr:cNvPr id="821" name="フローチャート: 判断 820"/>
        <xdr:cNvSpPr/>
      </xdr:nvSpPr>
      <xdr:spPr>
        <a:xfrm>
          <a:off x="16268700" y="178784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fLocksText="0">
      <xdr:nvSpPr>
        <xdr:cNvPr id="822" name="フローチャート: 判断 821"/>
        <xdr:cNvSpPr/>
      </xdr:nvSpPr>
      <xdr:spPr>
        <a:xfrm>
          <a:off x="15430500" y="179165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fLocksText="0">
      <xdr:nvSpPr>
        <xdr:cNvPr id="823" name="フローチャート: 判断 822"/>
        <xdr:cNvSpPr/>
      </xdr:nvSpPr>
      <xdr:spPr>
        <a:xfrm>
          <a:off x="14544675" y="179260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fLocksText="0">
      <xdr:nvSpPr>
        <xdr:cNvPr id="824" name="フローチャート: 判断 823"/>
        <xdr:cNvSpPr/>
      </xdr:nvSpPr>
      <xdr:spPr>
        <a:xfrm>
          <a:off x="13649325" y="179070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fLocksText="0">
      <xdr:nvSpPr>
        <xdr:cNvPr id="825" name="フローチャート: 判断 824"/>
        <xdr:cNvSpPr/>
      </xdr:nvSpPr>
      <xdr:spPr>
        <a:xfrm>
          <a:off x="12763500" y="179165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84</xdr:col>
      <xdr:colOff>123825</xdr:colOff>
      <xdr:row>111</xdr:row>
      <xdr:rowOff>19050</xdr:rowOff>
    </xdr:from>
    <xdr:ext cx="762000" cy="257175"/>
    <xdr:sp>
      <xdr:nvSpPr>
        <xdr:cNvPr id="826" name="テキスト ボックス 825"/>
        <xdr:cNvSpPr txBox="1"/>
      </xdr:nvSpPr>
      <xdr:spPr>
        <a:xfrm>
          <a:off x="16125825" y="1905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111</xdr:row>
      <xdr:rowOff>19050</xdr:rowOff>
    </xdr:from>
    <xdr:ext cx="762000" cy="257175"/>
    <xdr:sp>
      <xdr:nvSpPr>
        <xdr:cNvPr id="827" name="テキスト ボックス 826"/>
        <xdr:cNvSpPr txBox="1"/>
      </xdr:nvSpPr>
      <xdr:spPr>
        <a:xfrm>
          <a:off x="15287625" y="1905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19050</xdr:rowOff>
    </xdr:from>
    <xdr:ext cx="762000" cy="257175"/>
    <xdr:sp>
      <xdr:nvSpPr>
        <xdr:cNvPr id="828" name="テキスト ボックス 827"/>
        <xdr:cNvSpPr txBox="1"/>
      </xdr:nvSpPr>
      <xdr:spPr>
        <a:xfrm>
          <a:off x="14401800" y="1905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111</xdr:row>
      <xdr:rowOff>19050</xdr:rowOff>
    </xdr:from>
    <xdr:ext cx="762000" cy="257175"/>
    <xdr:sp>
      <xdr:nvSpPr>
        <xdr:cNvPr id="829" name="テキスト ボックス 828"/>
        <xdr:cNvSpPr txBox="1"/>
      </xdr:nvSpPr>
      <xdr:spPr>
        <a:xfrm>
          <a:off x="13506450" y="1905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111</xdr:row>
      <xdr:rowOff>19050</xdr:rowOff>
    </xdr:from>
    <xdr:ext cx="762000" cy="257175"/>
    <xdr:sp>
      <xdr:nvSpPr>
        <xdr:cNvPr id="830" name="テキスト ボックス 829"/>
        <xdr:cNvSpPr txBox="1"/>
      </xdr:nvSpPr>
      <xdr:spPr>
        <a:xfrm>
          <a:off x="12620625" y="1905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167458</xdr:rowOff>
    </xdr:from>
    <xdr:to>
      <xdr:col>85</xdr:col>
      <xdr:colOff>177800</xdr:colOff>
      <xdr:row>106</xdr:row>
      <xdr:rowOff>97608</xdr:rowOff>
    </xdr:to>
    <xdr:sp fLocksText="0">
      <xdr:nvSpPr>
        <xdr:cNvPr id="831" name="楕円 830"/>
        <xdr:cNvSpPr/>
      </xdr:nvSpPr>
      <xdr:spPr>
        <a:xfrm>
          <a:off x="16268700" y="181737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85</xdr:col>
      <xdr:colOff>161925</xdr:colOff>
      <xdr:row>105</xdr:row>
      <xdr:rowOff>142875</xdr:rowOff>
    </xdr:from>
    <xdr:ext cx="409575" cy="257175"/>
    <xdr:sp>
      <xdr:nvSpPr>
        <xdr:cNvPr id="832" name="【庁舎】_x000a_有形固定資産減価償却率該当値テキスト"/>
        <xdr:cNvSpPr txBox="1"/>
      </xdr:nvSpPr>
      <xdr:spPr>
        <a:xfrm>
          <a:off x="16354425" y="181451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69.2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141332</xdr:rowOff>
    </xdr:from>
    <xdr:to>
      <xdr:col>81</xdr:col>
      <xdr:colOff>101600</xdr:colOff>
      <xdr:row>106</xdr:row>
      <xdr:rowOff>71482</xdr:rowOff>
    </xdr:to>
    <xdr:sp fLocksText="0">
      <xdr:nvSpPr>
        <xdr:cNvPr id="833" name="楕円 832"/>
        <xdr:cNvSpPr/>
      </xdr:nvSpPr>
      <xdr:spPr>
        <a:xfrm>
          <a:off x="15430500" y="181451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81</xdr:col>
      <xdr:colOff>50800</xdr:colOff>
      <xdr:row>106</xdr:row>
      <xdr:rowOff>20682</xdr:rowOff>
    </xdr:from>
    <xdr:to>
      <xdr:col>85</xdr:col>
      <xdr:colOff>127000</xdr:colOff>
      <xdr:row>106</xdr:row>
      <xdr:rowOff>46808</xdr:rowOff>
    </xdr:to>
    <xdr:sp>
      <xdr:nvSpPr>
        <xdr:cNvPr id="834" name="直線コネクタ 833"/>
        <xdr:cNvSpPr/>
      </xdr:nvSpPr>
      <xdr:spPr>
        <a:xfrm>
          <a:off x="15478125" y="18192750"/>
          <a:ext cx="838200"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106</xdr:row>
      <xdr:rowOff>2539</xdr:rowOff>
    </xdr:from>
    <xdr:to>
      <xdr:col>76</xdr:col>
      <xdr:colOff>165100</xdr:colOff>
      <xdr:row>106</xdr:row>
      <xdr:rowOff>104139</xdr:rowOff>
    </xdr:to>
    <xdr:sp fLocksText="0">
      <xdr:nvSpPr>
        <xdr:cNvPr id="835" name="楕円 834"/>
        <xdr:cNvSpPr/>
      </xdr:nvSpPr>
      <xdr:spPr>
        <a:xfrm>
          <a:off x="14544675" y="181737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114300</xdr:colOff>
      <xdr:row>106</xdr:row>
      <xdr:rowOff>20682</xdr:rowOff>
    </xdr:from>
    <xdr:to>
      <xdr:col>81</xdr:col>
      <xdr:colOff>50800</xdr:colOff>
      <xdr:row>106</xdr:row>
      <xdr:rowOff>53339</xdr:rowOff>
    </xdr:to>
    <xdr:sp>
      <xdr:nvSpPr>
        <xdr:cNvPr id="836" name="直線コネクタ 835"/>
        <xdr:cNvSpPr/>
      </xdr:nvSpPr>
      <xdr:spPr>
        <a:xfrm flipV="1">
          <a:off x="14592300" y="18192750"/>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105</xdr:row>
      <xdr:rowOff>151130</xdr:rowOff>
    </xdr:from>
    <xdr:to>
      <xdr:col>72</xdr:col>
      <xdr:colOff>38100</xdr:colOff>
      <xdr:row>106</xdr:row>
      <xdr:rowOff>81280</xdr:rowOff>
    </xdr:to>
    <xdr:sp fLocksText="0">
      <xdr:nvSpPr>
        <xdr:cNvPr id="837" name="楕円 836"/>
        <xdr:cNvSpPr/>
      </xdr:nvSpPr>
      <xdr:spPr>
        <a:xfrm>
          <a:off x="13649325" y="181546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71</xdr:col>
      <xdr:colOff>177800</xdr:colOff>
      <xdr:row>106</xdr:row>
      <xdr:rowOff>30480</xdr:rowOff>
    </xdr:from>
    <xdr:to>
      <xdr:col>76</xdr:col>
      <xdr:colOff>114300</xdr:colOff>
      <xdr:row>106</xdr:row>
      <xdr:rowOff>53339</xdr:rowOff>
    </xdr:to>
    <xdr:sp>
      <xdr:nvSpPr>
        <xdr:cNvPr id="838" name="直線コネクタ 837"/>
        <xdr:cNvSpPr/>
      </xdr:nvSpPr>
      <xdr:spPr>
        <a:xfrm>
          <a:off x="13706475" y="18202275"/>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80</xdr:col>
      <xdr:colOff>19050</xdr:colOff>
      <xdr:row>103</xdr:row>
      <xdr:rowOff>38100</xdr:rowOff>
    </xdr:from>
    <xdr:ext cx="409575" cy="257175"/>
    <xdr:sp>
      <xdr:nvSpPr>
        <xdr:cNvPr id="839" name="n_1aveValue【庁舎】_x000a_有形固定資産減価償却率"/>
        <xdr:cNvSpPr txBox="1"/>
      </xdr:nvSpPr>
      <xdr:spPr>
        <a:xfrm>
          <a:off x="15259050" y="176974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53.8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103</xdr:row>
      <xdr:rowOff>38100</xdr:rowOff>
    </xdr:from>
    <xdr:ext cx="409575" cy="257175"/>
    <xdr:sp>
      <xdr:nvSpPr>
        <xdr:cNvPr id="840" name="n_2aveValue【庁舎】_x000a_有形固定資産減価償却率"/>
        <xdr:cNvSpPr txBox="1"/>
      </xdr:nvSpPr>
      <xdr:spPr>
        <a:xfrm>
          <a:off x="14382750" y="176974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54.1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103</xdr:row>
      <xdr:rowOff>28575</xdr:rowOff>
    </xdr:from>
    <xdr:ext cx="409575" cy="257175"/>
    <xdr:sp>
      <xdr:nvSpPr>
        <xdr:cNvPr id="841" name="n_3aveValue【庁舎】_x000a_有形固定資産減価償却率"/>
        <xdr:cNvSpPr txBox="1"/>
      </xdr:nvSpPr>
      <xdr:spPr>
        <a:xfrm>
          <a:off x="13496925" y="176879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53.4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38100</xdr:colOff>
      <xdr:row>103</xdr:row>
      <xdr:rowOff>28575</xdr:rowOff>
    </xdr:from>
    <xdr:ext cx="409575" cy="257175"/>
    <xdr:sp>
      <xdr:nvSpPr>
        <xdr:cNvPr id="842" name="n_4aveValue【庁舎】_x000a_有形固定資産減価償却率"/>
        <xdr:cNvSpPr txBox="1"/>
      </xdr:nvSpPr>
      <xdr:spPr>
        <a:xfrm>
          <a:off x="12611100" y="1768792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53.6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19050</xdr:colOff>
      <xdr:row>106</xdr:row>
      <xdr:rowOff>66675</xdr:rowOff>
    </xdr:from>
    <xdr:ext cx="409575" cy="257175"/>
    <xdr:sp>
      <xdr:nvSpPr>
        <xdr:cNvPr id="843" name="n_1mainValue【庁舎】_x000a_有形固定資産減価償却率"/>
        <xdr:cNvSpPr txBox="1"/>
      </xdr:nvSpPr>
      <xdr:spPr>
        <a:xfrm>
          <a:off x="15259050" y="18240375"/>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67.6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95250</xdr:colOff>
      <xdr:row>106</xdr:row>
      <xdr:rowOff>95250</xdr:rowOff>
    </xdr:from>
    <xdr:ext cx="409575" cy="257175"/>
    <xdr:sp>
      <xdr:nvSpPr>
        <xdr:cNvPr id="844" name="n_2mainValue【庁舎】_x000a_有形固定資産減価償却率"/>
        <xdr:cNvSpPr txBox="1"/>
      </xdr:nvSpPr>
      <xdr:spPr>
        <a:xfrm>
          <a:off x="14382750" y="1826895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69.6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161925</xdr:colOff>
      <xdr:row>106</xdr:row>
      <xdr:rowOff>76200</xdr:rowOff>
    </xdr:from>
    <xdr:ext cx="409575" cy="257175"/>
    <xdr:sp>
      <xdr:nvSpPr>
        <xdr:cNvPr id="845" name="n_3mainValue【庁舎】_x000a_有形固定資産減価償却率"/>
        <xdr:cNvSpPr txBox="1"/>
      </xdr:nvSpPr>
      <xdr:spPr>
        <a:xfrm>
          <a:off x="13496925" y="18249900"/>
          <a:ext cx="4095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68.2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fLocksText="0">
      <xdr:nvSpPr>
        <xdr:cNvPr id="846" name="正方形/長方形 845"/>
        <xdr:cNvSpPr/>
      </xdr:nvSpPr>
      <xdr:spPr>
        <a:xfrm>
          <a:off x="18288000" y="15621000"/>
          <a:ext cx="4724400" cy="63817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fromWordArt="0" lIns="91440" tIns="45720" rIns="91440" bIns="45720" vertOverflow="overflow" horzOverflow="overflow" vert="horz" wrap="square" anchor="ctr" anchorCtr="0">
          <a:prstTxWarp prst="textNoShape"/>
          <a:noAutofit/>
        </a:bodyPr>
        <a:p>
          <a:pPr algn="ctr"/>
          <a:r>
            <a:rPr altLang="ja-JP" lang="en-US" sz="1600" b="1">
              <a:solidFill>
                <a:srgbClr val="000000"/>
              </a:solidFill>
              <a:latin typeface="ＭＳ Ｐゴシック" panose="020B0600070205080204" pitchFamily="50" charset="-128"/>
              <a:ea typeface="ＭＳ Ｐゴシック" panose="020B0600070205080204" pitchFamily="50" charset="-128"/>
            </a:rPr>
            <a:t>【</a:t>
          </a:r>
          <a:r>
            <a:rPr altLang="en-US" lang="ja-JP" sz="1600" b="1">
              <a:solidFill>
                <a:srgbClr val="000000"/>
              </a:solidFill>
              <a:latin typeface="ＭＳ Ｐゴシック" panose="020B0600070205080204" pitchFamily="50" charset="-128"/>
              <a:ea typeface="ＭＳ Ｐゴシック" panose="020B0600070205080204" pitchFamily="50" charset="-128"/>
            </a:rPr>
            <a:t>庁舎</a:t>
          </a:r>
          <a:r>
            <a:rPr altLang="ja-JP" lang="en-US" sz="1600" b="1">
              <a:solidFill>
                <a:srgbClr val="000000"/>
              </a:solidFill>
              <a:latin typeface="ＭＳ Ｐゴシック" panose="020B0600070205080204" pitchFamily="50" charset="-128"/>
              <a:ea typeface="ＭＳ Ｐゴシック" panose="020B0600070205080204" pitchFamily="50" charset="-128"/>
            </a:rPr>
            <a:t>】
</a:t>
          </a:r>
          <a:r>
            <a:rPr altLang="en-US" lang="ja-JP" sz="1600" b="1">
              <a:solidFill>
                <a:srgbClr val="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fLocksText="0">
      <xdr:nvSpPr>
        <xdr:cNvPr id="847" name="正方形/長方形 846"/>
        <xdr:cNvSpPr/>
      </xdr:nvSpPr>
      <xdr:spPr>
        <a:xfrm>
          <a:off x="18411825" y="1627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fLocksText="0">
      <xdr:nvSpPr>
        <xdr:cNvPr id="848" name="正方形/長方形 847"/>
        <xdr:cNvSpPr/>
      </xdr:nvSpPr>
      <xdr:spPr>
        <a:xfrm>
          <a:off x="18411825" y="1648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28/102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fLocksText="0">
      <xdr:nvSpPr>
        <xdr:cNvPr id="849" name="正方形/長方形 848"/>
        <xdr:cNvSpPr/>
      </xdr:nvSpPr>
      <xdr:spPr>
        <a:xfrm>
          <a:off x="19431000" y="1627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fLocksText="0">
      <xdr:nvSpPr>
        <xdr:cNvPr id="850" name="正方形/長方形 849"/>
        <xdr:cNvSpPr/>
      </xdr:nvSpPr>
      <xdr:spPr>
        <a:xfrm>
          <a:off x="19431000" y="1648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0.194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fLocksText="0">
      <xdr:nvSpPr>
        <xdr:cNvPr id="851" name="正方形/長方形 850"/>
        <xdr:cNvSpPr/>
      </xdr:nvSpPr>
      <xdr:spPr>
        <a:xfrm>
          <a:off x="20574000" y="162782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fLocksText="0">
      <xdr:nvSpPr>
        <xdr:cNvPr id="852" name="正方形/長方形 851"/>
        <xdr:cNvSpPr/>
      </xdr:nvSpPr>
      <xdr:spPr>
        <a:xfrm>
          <a:off x="20574000" y="1648777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0.138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fLocksText="0">
      <xdr:nvSpPr>
        <xdr:cNvPr id="853" name="正方形/長方形 852"/>
        <xdr:cNvSpPr/>
      </xdr:nvSpPr>
      <xdr:spPr>
        <a:xfrm>
          <a:off x="18288000" y="16764000"/>
          <a:ext cx="47244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95</xdr:col>
      <xdr:colOff>152400</xdr:colOff>
      <xdr:row>96</xdr:row>
      <xdr:rowOff>114300</xdr:rowOff>
    </xdr:from>
    <xdr:ext cx="352425" cy="228600"/>
    <xdr:sp>
      <xdr:nvSpPr>
        <xdr:cNvPr id="854" name="テキスト ボックス 853"/>
        <xdr:cNvSpPr txBox="1"/>
      </xdr:nvSpPr>
      <xdr:spPr>
        <a:xfrm>
          <a:off x="18249900" y="16573500"/>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sp>
      <xdr:nvSpPr>
        <xdr:cNvPr id="855" name="直線コネクタ 854"/>
        <xdr:cNvSpPr/>
      </xdr:nvSpPr>
      <xdr:spPr>
        <a:xfrm>
          <a:off x="18288000" y="19050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109</xdr:row>
      <xdr:rowOff>35379</xdr:rowOff>
    </xdr:from>
    <xdr:to>
      <xdr:col>120</xdr:col>
      <xdr:colOff>114300</xdr:colOff>
      <xdr:row>109</xdr:row>
      <xdr:rowOff>35379</xdr:rowOff>
    </xdr:to>
    <xdr:sp>
      <xdr:nvSpPr>
        <xdr:cNvPr id="856" name="直線コネクタ 855"/>
        <xdr:cNvSpPr/>
      </xdr:nvSpPr>
      <xdr:spPr>
        <a:xfrm>
          <a:off x="18288000" y="187261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108</xdr:row>
      <xdr:rowOff>66675</xdr:rowOff>
    </xdr:from>
    <xdr:ext cx="466725" cy="257175"/>
    <xdr:sp>
      <xdr:nvSpPr>
        <xdr:cNvPr id="857" name="テキスト ボックス 856"/>
        <xdr:cNvSpPr txBox="1"/>
      </xdr:nvSpPr>
      <xdr:spPr>
        <a:xfrm>
          <a:off x="17811750" y="185832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sp>
      <xdr:nvSpPr>
        <xdr:cNvPr id="858" name="直線コネクタ 857"/>
        <xdr:cNvSpPr/>
      </xdr:nvSpPr>
      <xdr:spPr>
        <a:xfrm>
          <a:off x="18288000" y="183927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106</xdr:row>
      <xdr:rowOff>76200</xdr:rowOff>
    </xdr:from>
    <xdr:ext cx="466725" cy="257175"/>
    <xdr:sp>
      <xdr:nvSpPr>
        <xdr:cNvPr id="859" name="テキスト ボックス 858"/>
        <xdr:cNvSpPr txBox="1"/>
      </xdr:nvSpPr>
      <xdr:spPr>
        <a:xfrm>
          <a:off x="17811750" y="182499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sp>
      <xdr:nvSpPr>
        <xdr:cNvPr id="860" name="直線コネクタ 859"/>
        <xdr:cNvSpPr/>
      </xdr:nvSpPr>
      <xdr:spPr>
        <a:xfrm>
          <a:off x="18288000" y="18068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104</xdr:row>
      <xdr:rowOff>95250</xdr:rowOff>
    </xdr:from>
    <xdr:ext cx="466725" cy="257175"/>
    <xdr:sp>
      <xdr:nvSpPr>
        <xdr:cNvPr id="861" name="テキスト ボックス 860"/>
        <xdr:cNvSpPr txBox="1"/>
      </xdr:nvSpPr>
      <xdr:spPr>
        <a:xfrm>
          <a:off x="17811750" y="179260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sp>
      <xdr:nvSpPr>
        <xdr:cNvPr id="862" name="直線コネクタ 861"/>
        <xdr:cNvSpPr/>
      </xdr:nvSpPr>
      <xdr:spPr>
        <a:xfrm>
          <a:off x="18288000" y="177450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102</xdr:row>
      <xdr:rowOff>114300</xdr:rowOff>
    </xdr:from>
    <xdr:ext cx="466725" cy="257175"/>
    <xdr:sp>
      <xdr:nvSpPr>
        <xdr:cNvPr id="863" name="テキスト ボックス 862"/>
        <xdr:cNvSpPr txBox="1"/>
      </xdr:nvSpPr>
      <xdr:spPr>
        <a:xfrm>
          <a:off x="17811750" y="176022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0.300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sp>
      <xdr:nvSpPr>
        <xdr:cNvPr id="864" name="直線コネクタ 863"/>
        <xdr:cNvSpPr/>
      </xdr:nvSpPr>
      <xdr:spPr>
        <a:xfrm>
          <a:off x="18288000" y="174212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100</xdr:row>
      <xdr:rowOff>133350</xdr:rowOff>
    </xdr:from>
    <xdr:ext cx="466725" cy="257175"/>
    <xdr:sp>
      <xdr:nvSpPr>
        <xdr:cNvPr id="865" name="テキスト ボックス 864"/>
        <xdr:cNvSpPr txBox="1"/>
      </xdr:nvSpPr>
      <xdr:spPr>
        <a:xfrm>
          <a:off x="17811750" y="172783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sp>
      <xdr:nvSpPr>
        <xdr:cNvPr id="866" name="直線コネクタ 865"/>
        <xdr:cNvSpPr/>
      </xdr:nvSpPr>
      <xdr:spPr>
        <a:xfrm>
          <a:off x="18288000" y="170878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98</xdr:row>
      <xdr:rowOff>142875</xdr:rowOff>
    </xdr:from>
    <xdr:ext cx="466725" cy="257175"/>
    <xdr:sp>
      <xdr:nvSpPr>
        <xdr:cNvPr id="867" name="テキスト ボックス 866"/>
        <xdr:cNvSpPr txBox="1"/>
      </xdr:nvSpPr>
      <xdr:spPr>
        <a:xfrm>
          <a:off x="17811750" y="169449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0.500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sp>
      <xdr:nvSpPr>
        <xdr:cNvPr id="868" name="直線コネクタ 867"/>
        <xdr:cNvSpPr/>
      </xdr:nvSpPr>
      <xdr:spPr>
        <a:xfrm>
          <a:off x="18288000" y="167640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96</xdr:row>
      <xdr:rowOff>161925</xdr:rowOff>
    </xdr:from>
    <xdr:ext cx="466725" cy="257175"/>
    <xdr:sp>
      <xdr:nvSpPr>
        <xdr:cNvPr id="869" name="テキスト ボックス 868"/>
        <xdr:cNvSpPr txBox="1"/>
      </xdr:nvSpPr>
      <xdr:spPr>
        <a:xfrm>
          <a:off x="17811750" y="16621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0.600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fLocksText="0">
      <xdr:nvSpPr>
        <xdr:cNvPr id="870" name="【庁舎】_x000a_一人当たり面積グラフ枠"/>
        <xdr:cNvSpPr/>
      </xdr:nvSpPr>
      <xdr:spPr>
        <a:xfrm>
          <a:off x="18288000" y="16764000"/>
          <a:ext cx="47244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sp>
      <xdr:nvSpPr>
        <xdr:cNvPr id="871" name="直線コネクタ 870"/>
        <xdr:cNvSpPr/>
      </xdr:nvSpPr>
      <xdr:spPr>
        <a:xfrm flipV="1">
          <a:off x="22164675" y="17087850"/>
          <a:ext cx="0" cy="16287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109</xdr:row>
      <xdr:rowOff>28575</xdr:rowOff>
    </xdr:from>
    <xdr:ext cx="466725" cy="257175"/>
    <xdr:sp>
      <xdr:nvSpPr>
        <xdr:cNvPr id="872" name="【庁舎】_x000a_一人当たり面積最小値テキスト"/>
        <xdr:cNvSpPr txBox="1"/>
      </xdr:nvSpPr>
      <xdr:spPr>
        <a:xfrm>
          <a:off x="22193250" y="187166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0.003</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sp>
      <xdr:nvSpPr>
        <xdr:cNvPr id="873" name="直線コネクタ 872"/>
        <xdr:cNvSpPr/>
      </xdr:nvSpPr>
      <xdr:spPr>
        <a:xfrm>
          <a:off x="22069425" y="187166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98</xdr:row>
      <xdr:rowOff>57150</xdr:rowOff>
    </xdr:from>
    <xdr:ext cx="466725" cy="257175"/>
    <xdr:sp>
      <xdr:nvSpPr>
        <xdr:cNvPr id="874" name="【庁舎】_x000a_一人当たり面積最大値テキスト"/>
        <xdr:cNvSpPr txBox="1"/>
      </xdr:nvSpPr>
      <xdr:spPr>
        <a:xfrm>
          <a:off x="22193250" y="168592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0.501</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sp>
      <xdr:nvSpPr>
        <xdr:cNvPr id="875" name="直線コネクタ 874"/>
        <xdr:cNvSpPr/>
      </xdr:nvSpPr>
      <xdr:spPr>
        <a:xfrm>
          <a:off x="22069425" y="170878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95250</xdr:colOff>
      <xdr:row>105</xdr:row>
      <xdr:rowOff>47625</xdr:rowOff>
    </xdr:from>
    <xdr:ext cx="466725" cy="257175"/>
    <xdr:sp>
      <xdr:nvSpPr>
        <xdr:cNvPr id="876" name="【庁舎】_x000a_一人当たり面積平均値テキスト"/>
        <xdr:cNvSpPr txBox="1"/>
      </xdr:nvSpPr>
      <xdr:spPr>
        <a:xfrm>
          <a:off x="22193250" y="18049875"/>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0.184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fLocksText="0">
      <xdr:nvSpPr>
        <xdr:cNvPr id="877" name="フローチャート: 判断 876"/>
        <xdr:cNvSpPr/>
      </xdr:nvSpPr>
      <xdr:spPr>
        <a:xfrm>
          <a:off x="22107525" y="180689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fLocksText="0">
      <xdr:nvSpPr>
        <xdr:cNvPr id="878" name="フローチャート: 判断 877"/>
        <xdr:cNvSpPr/>
      </xdr:nvSpPr>
      <xdr:spPr>
        <a:xfrm>
          <a:off x="21269325" y="180975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fLocksText="0">
      <xdr:nvSpPr>
        <xdr:cNvPr id="879" name="フローチャート: 判断 878"/>
        <xdr:cNvSpPr/>
      </xdr:nvSpPr>
      <xdr:spPr>
        <a:xfrm>
          <a:off x="20383500" y="180975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fLocksText="0">
      <xdr:nvSpPr>
        <xdr:cNvPr id="880" name="フローチャート: 判断 879"/>
        <xdr:cNvSpPr/>
      </xdr:nvSpPr>
      <xdr:spPr>
        <a:xfrm>
          <a:off x="19497675" y="180975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fLocksText="0">
      <xdr:nvSpPr>
        <xdr:cNvPr id="881" name="フローチャート: 判断 880"/>
        <xdr:cNvSpPr/>
      </xdr:nvSpPr>
      <xdr:spPr>
        <a:xfrm>
          <a:off x="18602325" y="18107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115</xdr:col>
      <xdr:colOff>57150</xdr:colOff>
      <xdr:row>111</xdr:row>
      <xdr:rowOff>19050</xdr:rowOff>
    </xdr:from>
    <xdr:ext cx="762000" cy="257175"/>
    <xdr:sp>
      <xdr:nvSpPr>
        <xdr:cNvPr id="882" name="テキスト ボックス 881"/>
        <xdr:cNvSpPr txBox="1"/>
      </xdr:nvSpPr>
      <xdr:spPr>
        <a:xfrm>
          <a:off x="21964650" y="1905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111</xdr:row>
      <xdr:rowOff>19050</xdr:rowOff>
    </xdr:from>
    <xdr:ext cx="762000" cy="257175"/>
    <xdr:sp>
      <xdr:nvSpPr>
        <xdr:cNvPr id="883" name="テキスト ボックス 882"/>
        <xdr:cNvSpPr txBox="1"/>
      </xdr:nvSpPr>
      <xdr:spPr>
        <a:xfrm>
          <a:off x="21126450" y="1905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111</xdr:row>
      <xdr:rowOff>19050</xdr:rowOff>
    </xdr:from>
    <xdr:ext cx="762000" cy="257175"/>
    <xdr:sp>
      <xdr:nvSpPr>
        <xdr:cNvPr id="884" name="テキスト ボックス 883"/>
        <xdr:cNvSpPr txBox="1"/>
      </xdr:nvSpPr>
      <xdr:spPr>
        <a:xfrm>
          <a:off x="20240625" y="1905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19050</xdr:rowOff>
    </xdr:from>
    <xdr:ext cx="762000" cy="257175"/>
    <xdr:sp>
      <xdr:nvSpPr>
        <xdr:cNvPr id="885" name="テキスト ボックス 884"/>
        <xdr:cNvSpPr txBox="1"/>
      </xdr:nvSpPr>
      <xdr:spPr>
        <a:xfrm>
          <a:off x="19354800" y="1905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111</xdr:row>
      <xdr:rowOff>19050</xdr:rowOff>
    </xdr:from>
    <xdr:ext cx="762000" cy="257175"/>
    <xdr:sp>
      <xdr:nvSpPr>
        <xdr:cNvPr id="886" name="テキスト ボックス 885"/>
        <xdr:cNvSpPr txBox="1"/>
      </xdr:nvSpPr>
      <xdr:spPr>
        <a:xfrm>
          <a:off x="18459450" y="19050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120106</xdr:rowOff>
    </xdr:from>
    <xdr:to>
      <xdr:col>116</xdr:col>
      <xdr:colOff>114300</xdr:colOff>
      <xdr:row>105</xdr:row>
      <xdr:rowOff>50256</xdr:rowOff>
    </xdr:to>
    <xdr:sp fLocksText="0">
      <xdr:nvSpPr>
        <xdr:cNvPr id="887" name="楕円 886"/>
        <xdr:cNvSpPr/>
      </xdr:nvSpPr>
      <xdr:spPr>
        <a:xfrm>
          <a:off x="22107525" y="179546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116</xdr:col>
      <xdr:colOff>95250</xdr:colOff>
      <xdr:row>103</xdr:row>
      <xdr:rowOff>142875</xdr:rowOff>
    </xdr:from>
    <xdr:ext cx="466725" cy="257175"/>
    <xdr:sp>
      <xdr:nvSpPr>
        <xdr:cNvPr id="888" name="【庁舎】_x000a_一人当たり面積該当値テキスト"/>
        <xdr:cNvSpPr txBox="1"/>
      </xdr:nvSpPr>
      <xdr:spPr>
        <a:xfrm>
          <a:off x="22193250" y="178022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0.221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126637</xdr:rowOff>
    </xdr:from>
    <xdr:to>
      <xdr:col>112</xdr:col>
      <xdr:colOff>38100</xdr:colOff>
      <xdr:row>105</xdr:row>
      <xdr:rowOff>56787</xdr:rowOff>
    </xdr:to>
    <xdr:sp fLocksText="0">
      <xdr:nvSpPr>
        <xdr:cNvPr id="889" name="楕円 888"/>
        <xdr:cNvSpPr/>
      </xdr:nvSpPr>
      <xdr:spPr>
        <a:xfrm>
          <a:off x="21269325" y="179546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111</xdr:col>
      <xdr:colOff>177800</xdr:colOff>
      <xdr:row>104</xdr:row>
      <xdr:rowOff>170906</xdr:rowOff>
    </xdr:from>
    <xdr:to>
      <xdr:col>116</xdr:col>
      <xdr:colOff>63500</xdr:colOff>
      <xdr:row>105</xdr:row>
      <xdr:rowOff>5987</xdr:rowOff>
    </xdr:to>
    <xdr:sp>
      <xdr:nvSpPr>
        <xdr:cNvPr id="890" name="直線コネクタ 889"/>
        <xdr:cNvSpPr/>
      </xdr:nvSpPr>
      <xdr:spPr>
        <a:xfrm flipV="1">
          <a:off x="21326475" y="18002250"/>
          <a:ext cx="838200"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104</xdr:row>
      <xdr:rowOff>129902</xdr:rowOff>
    </xdr:from>
    <xdr:to>
      <xdr:col>107</xdr:col>
      <xdr:colOff>101600</xdr:colOff>
      <xdr:row>105</xdr:row>
      <xdr:rowOff>60052</xdr:rowOff>
    </xdr:to>
    <xdr:sp fLocksText="0">
      <xdr:nvSpPr>
        <xdr:cNvPr id="891" name="楕円 890"/>
        <xdr:cNvSpPr/>
      </xdr:nvSpPr>
      <xdr:spPr>
        <a:xfrm>
          <a:off x="20383500" y="179641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107</xdr:col>
      <xdr:colOff>50800</xdr:colOff>
      <xdr:row>105</xdr:row>
      <xdr:rowOff>5987</xdr:rowOff>
    </xdr:from>
    <xdr:to>
      <xdr:col>111</xdr:col>
      <xdr:colOff>177800</xdr:colOff>
      <xdr:row>105</xdr:row>
      <xdr:rowOff>9252</xdr:rowOff>
    </xdr:to>
    <xdr:sp>
      <xdr:nvSpPr>
        <xdr:cNvPr id="892" name="直線コネクタ 891"/>
        <xdr:cNvSpPr/>
      </xdr:nvSpPr>
      <xdr:spPr>
        <a:xfrm flipV="1">
          <a:off x="20431125" y="180117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104</xdr:row>
      <xdr:rowOff>133169</xdr:rowOff>
    </xdr:from>
    <xdr:to>
      <xdr:col>102</xdr:col>
      <xdr:colOff>165100</xdr:colOff>
      <xdr:row>105</xdr:row>
      <xdr:rowOff>63319</xdr:rowOff>
    </xdr:to>
    <xdr:sp fLocksText="0">
      <xdr:nvSpPr>
        <xdr:cNvPr id="893" name="楕円 892"/>
        <xdr:cNvSpPr/>
      </xdr:nvSpPr>
      <xdr:spPr>
        <a:xfrm>
          <a:off x="19497675" y="179641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102</xdr:col>
      <xdr:colOff>114300</xdr:colOff>
      <xdr:row>105</xdr:row>
      <xdr:rowOff>9252</xdr:rowOff>
    </xdr:from>
    <xdr:to>
      <xdr:col>107</xdr:col>
      <xdr:colOff>50800</xdr:colOff>
      <xdr:row>105</xdr:row>
      <xdr:rowOff>12519</xdr:rowOff>
    </xdr:to>
    <xdr:sp>
      <xdr:nvSpPr>
        <xdr:cNvPr id="894" name="直線コネクタ 893"/>
        <xdr:cNvSpPr/>
      </xdr:nvSpPr>
      <xdr:spPr>
        <a:xfrm flipV="1">
          <a:off x="19545300" y="180117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110</xdr:col>
      <xdr:colOff>114300</xdr:colOff>
      <xdr:row>106</xdr:row>
      <xdr:rowOff>9525</xdr:rowOff>
    </xdr:from>
    <xdr:ext cx="466725" cy="257175"/>
    <xdr:sp>
      <xdr:nvSpPr>
        <xdr:cNvPr id="895" name="n_1aveValue【庁舎】_x000a_一人当たり面積"/>
        <xdr:cNvSpPr txBox="1"/>
      </xdr:nvSpPr>
      <xdr:spPr>
        <a:xfrm>
          <a:off x="21069300" y="181832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0.177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106</xdr:row>
      <xdr:rowOff>19050</xdr:rowOff>
    </xdr:from>
    <xdr:ext cx="466725" cy="257175"/>
    <xdr:sp>
      <xdr:nvSpPr>
        <xdr:cNvPr id="896" name="n_2aveValue【庁舎】_x000a_一人当たり面積"/>
        <xdr:cNvSpPr txBox="1"/>
      </xdr:nvSpPr>
      <xdr:spPr>
        <a:xfrm>
          <a:off x="20193000" y="181927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0.176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106</xdr:row>
      <xdr:rowOff>19050</xdr:rowOff>
    </xdr:from>
    <xdr:ext cx="466725" cy="257175"/>
    <xdr:sp>
      <xdr:nvSpPr>
        <xdr:cNvPr id="897" name="n_3aveValue【庁舎】_x000a_一人当たり面積"/>
        <xdr:cNvSpPr txBox="1"/>
      </xdr:nvSpPr>
      <xdr:spPr>
        <a:xfrm>
          <a:off x="19307175" y="181927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0.176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133350</xdr:colOff>
      <xdr:row>104</xdr:row>
      <xdr:rowOff>57150</xdr:rowOff>
    </xdr:from>
    <xdr:ext cx="466725" cy="257175"/>
    <xdr:sp>
      <xdr:nvSpPr>
        <xdr:cNvPr id="898" name="n_4aveValue【庁舎】_x000a_一人当たり面積"/>
        <xdr:cNvSpPr txBox="1"/>
      </xdr:nvSpPr>
      <xdr:spPr>
        <a:xfrm>
          <a:off x="18421350" y="178879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0.172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114300</xdr:colOff>
      <xdr:row>103</xdr:row>
      <xdr:rowOff>76200</xdr:rowOff>
    </xdr:from>
    <xdr:ext cx="466725" cy="257175"/>
    <xdr:sp>
      <xdr:nvSpPr>
        <xdr:cNvPr id="899" name="n_1mainValue【庁舎】_x000a_一人当たり面積"/>
        <xdr:cNvSpPr txBox="1"/>
      </xdr:nvSpPr>
      <xdr:spPr>
        <a:xfrm>
          <a:off x="21069300" y="177355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0.219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0</xdr:colOff>
      <xdr:row>103</xdr:row>
      <xdr:rowOff>76200</xdr:rowOff>
    </xdr:from>
    <xdr:ext cx="466725" cy="257175"/>
    <xdr:sp>
      <xdr:nvSpPr>
        <xdr:cNvPr id="900" name="n_2mainValue【庁舎】_x000a_一人当たり面積"/>
        <xdr:cNvSpPr txBox="1"/>
      </xdr:nvSpPr>
      <xdr:spPr>
        <a:xfrm>
          <a:off x="20193000" y="177355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0.218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66675</xdr:colOff>
      <xdr:row>103</xdr:row>
      <xdr:rowOff>76200</xdr:rowOff>
    </xdr:from>
    <xdr:ext cx="466725" cy="257175"/>
    <xdr:sp>
      <xdr:nvSpPr>
        <xdr:cNvPr id="901" name="n_3mainValue【庁舎】_x000a_一人当たり面積"/>
        <xdr:cNvSpPr txBox="1"/>
      </xdr:nvSpPr>
      <xdr:spPr>
        <a:xfrm>
          <a:off x="19307175" y="177355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0.217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fLocksText="0">
      <xdr:nvSpPr>
        <xdr:cNvPr id="902" name="正方形/長方形 901"/>
        <xdr:cNvSpPr/>
      </xdr:nvSpPr>
      <xdr:spPr>
        <a:xfrm>
          <a:off x="762000" y="19431000"/>
          <a:ext cx="22250400" cy="1905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fLocksText="0">
      <xdr:nvSpPr>
        <xdr:cNvPr id="903" name="正方形/長方形 902"/>
        <xdr:cNvSpPr/>
      </xdr:nvSpPr>
      <xdr:spPr>
        <a:xfrm>
          <a:off x="762000" y="19497675"/>
          <a:ext cx="38481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fLocksText="0">
      <xdr:nvSpPr>
        <xdr:cNvPr id="904" name="テキスト ボックス 903"/>
        <xdr:cNvSpPr txBox="1"/>
      </xdr:nvSpPr>
      <xdr:spPr>
        <a:xfrm>
          <a:off x="838200" y="19745325"/>
          <a:ext cx="22088475" cy="1485900"/>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defTabSz="914400" fontAlgn="auto" indent="0" marL="0" marR="0" hangingPunct="1" eaLnBrk="1" latinLnBrk="0">
            <a:lnSpc>
              <a:spcPct val="100000"/>
            </a:lnSpc>
            <a:spcBef>
              <a:spcPts val="0"/>
            </a:spcBef>
            <a:spcAft>
              <a:spcPts val="0"/>
            </a:spcAft>
            <a:buClrTx/>
            <a:buSzTx/>
            <a:buFontTx/>
            <a:buNone/>
          </a:pPr>
          <a:r>
            <a:rPr altLang="en-US" lang="ja-JP" sz="1100">
              <a:solidFill>
                <a:schemeClr val="tx1"/>
              </a:solidFill>
              <a:effectLst/>
              <a:latin typeface="ＭＳ Ｐゴシック" panose="020B0600070205080204" pitchFamily="50" charset="-128"/>
              <a:ea typeface="ＭＳ Ｐゴシック" panose="020B0600070205080204" pitchFamily="50" charset="-128"/>
              <a:cs typeface="+mn-cs"/>
            </a:rPr>
            <a:t>　</a:t>
          </a:r>
          <a:r>
            <a:rPr altLang="ja-JP" lang="ja-JP" sz="1100">
              <a:solidFill>
                <a:schemeClr val="tx1"/>
              </a:solidFill>
              <a:effectLst/>
              <a:latin typeface="ＭＳ Ｐゴシック" panose="020B0600070205080204" pitchFamily="50" charset="-128"/>
              <a:ea typeface="ＭＳ Ｐゴシック" panose="020B0600070205080204" pitchFamily="50" charset="-128"/>
              <a:cs typeface="+mn-cs"/>
            </a:rPr>
            <a:t>図書館及び一般廃棄物処理施設については類似団体と比較し、有形固定資産減価償却率が高</a:t>
          </a:r>
          <a:r>
            <a:rPr altLang="en-US" lang="ja-JP" sz="1100">
              <a:solidFill>
                <a:schemeClr val="tx1"/>
              </a:solidFill>
              <a:effectLst/>
              <a:latin typeface="ＭＳ Ｐゴシック" panose="020B0600070205080204" pitchFamily="50" charset="-128"/>
              <a:ea typeface="ＭＳ Ｐゴシック" panose="020B0600070205080204" pitchFamily="50" charset="-128"/>
              <a:cs typeface="+mn-cs"/>
            </a:rPr>
            <a:t>いため、</a:t>
          </a:r>
          <a:r>
            <a:rPr altLang="ja-JP" lang="ja-JP" sz="1100">
              <a:solidFill>
                <a:schemeClr val="tx1"/>
              </a:solidFill>
              <a:effectLst/>
              <a:latin typeface="ＭＳ Ｐゴシック" panose="020B0600070205080204" pitchFamily="50" charset="-128"/>
              <a:ea typeface="ＭＳ Ｐゴシック" panose="020B0600070205080204" pitchFamily="50" charset="-128"/>
              <a:cs typeface="+mn-cs"/>
            </a:rPr>
            <a:t>藤井寺市公共施設再編基本計画に基づき、他施設との複合化を検討している状況である</a:t>
          </a:r>
          <a:r>
            <a:rPr altLang="en-US" 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altLang="ja-JP" 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95250</xdr:colOff>
      <xdr:row>2</xdr:row>
      <xdr:rowOff>76200</xdr:rowOff>
    </xdr:from>
    <xdr:to>
      <xdr:col>64</xdr:col>
      <xdr:colOff>12700</xdr:colOff>
      <xdr:row>6</xdr:row>
      <xdr:rowOff>25400</xdr:rowOff>
    </xdr:to>
    <xdr:sp fLocksText="0">
      <xdr:nvSpPr>
        <xdr:cNvPr id="2" name="正方形/長方形 1"/>
        <xdr:cNvSpPr/>
      </xdr:nvSpPr>
      <xdr:spPr>
        <a:xfrm>
          <a:off x="723900" y="419100"/>
          <a:ext cx="12696825" cy="638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3200" b="1">
              <a:solidFill>
                <a:srgbClr val="000000"/>
              </a:solidFill>
              <a:latin typeface="ＭＳ Ｐゴシック" panose="020B0600070205080204" pitchFamily="50" charset="-128"/>
              <a:ea typeface="ＭＳ Ｐゴシック" panose="020B0600070205080204" pitchFamily="50" charset="-128"/>
            </a:rPr>
            <a:t>（</a:t>
          </a:r>
          <a:r>
            <a:rPr altLang="ja-JP" lang="en-US" sz="3200" b="1">
              <a:solidFill>
                <a:srgbClr val="000000"/>
              </a:solidFill>
              <a:latin typeface="ＭＳ Ｐゴシック" panose="020B0600070205080204" pitchFamily="50" charset="-128"/>
              <a:ea typeface="ＭＳ Ｐゴシック" panose="020B0600070205080204" pitchFamily="50" charset="-128"/>
            </a:rPr>
            <a:t>3</a:t>
          </a:r>
          <a:r>
            <a:rPr altLang="en-US" lang="ja-JP" sz="3200" b="1">
              <a:solidFill>
                <a:srgbClr val="000000"/>
              </a:solidFill>
              <a:latin typeface="ＭＳ Ｐゴシック" panose="020B0600070205080204" pitchFamily="50" charset="-128"/>
              <a:ea typeface="ＭＳ Ｐゴシック" panose="020B0600070205080204" pitchFamily="50" charset="-128"/>
            </a:rPr>
            <a:t>）市町村財政比較分析表</a:t>
          </a:r>
          <a:r>
            <a:rPr altLang="ja-JP" lang="en-US" sz="3200" b="1">
              <a:solidFill>
                <a:srgbClr val="000000"/>
              </a:solidFill>
              <a:latin typeface="ＭＳ Ｐゴシック" panose="020B0600070205080204" pitchFamily="50" charset="-128"/>
              <a:ea typeface="ＭＳ Ｐゴシック" panose="020B0600070205080204" pitchFamily="50" charset="-128"/>
            </a:rPr>
            <a:t>(</a:t>
          </a:r>
          <a:r>
            <a:rPr altLang="en-US" lang="ja-JP" sz="3200" b="1">
              <a:solidFill>
                <a:srgbClr val="000000"/>
              </a:solidFill>
              <a:latin typeface="ＭＳ Ｐゴシック" panose="020B0600070205080204" pitchFamily="50" charset="-128"/>
              <a:ea typeface="ＭＳ Ｐゴシック" panose="020B0600070205080204" pitchFamily="50" charset="-128"/>
            </a:rPr>
            <a:t>普通会計決算</a:t>
          </a:r>
          <a:r>
            <a:rPr altLang="ja-JP" lang="en-US" sz="3200" b="1">
              <a:solidFill>
                <a:srgbClr val="000000"/>
              </a:solidFill>
              <a:latin typeface="ＭＳ Ｐゴシック" panose="020B0600070205080204" pitchFamily="50" charset="-128"/>
              <a:ea typeface="ＭＳ Ｐゴシック" panose="020B0600070205080204" pitchFamily="50" charset="-128"/>
            </a:rPr>
            <a:t>)</a:t>
          </a:r>
          <a:endParaRPr altLang="en-US" lang="ja-JP" sz="32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fLocksText="0">
      <xdr:nvSpPr>
        <xdr:cNvPr id="3" name="正方形/長方形 2"/>
        <xdr:cNvSpPr/>
      </xdr:nvSpPr>
      <xdr:spPr>
        <a:xfrm>
          <a:off x="20193000" y="409575"/>
          <a:ext cx="3933825" cy="561975"/>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fLocksText="0">
      <xdr:nvSpPr>
        <xdr:cNvPr id="4" name="正方形/長方形 3"/>
        <xdr:cNvSpPr/>
      </xdr:nvSpPr>
      <xdr:spPr>
        <a:xfrm>
          <a:off x="20221575" y="428625"/>
          <a:ext cx="3886200" cy="50482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fLocksText="0">
      <xdr:nvSpPr>
        <xdr:cNvPr id="5" name="正方形/長方形 4"/>
        <xdr:cNvSpPr/>
      </xdr:nvSpPr>
      <xdr:spPr>
        <a:xfrm>
          <a:off x="20240625" y="457200"/>
          <a:ext cx="3829050" cy="457200"/>
        </a:xfrm>
        <a:prstGeom prst="rect"/>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83</xdr:col>
      <xdr:colOff>6350</xdr:colOff>
      <xdr:row>2</xdr:row>
      <xdr:rowOff>63500</xdr:rowOff>
    </xdr:from>
    <xdr:to>
      <xdr:col>95</xdr:col>
      <xdr:colOff>152400</xdr:colOff>
      <xdr:row>5</xdr:row>
      <xdr:rowOff>107950</xdr:rowOff>
    </xdr:to>
    <xdr:sp fLocksText="0">
      <xdr:nvSpPr>
        <xdr:cNvPr id="6" name="正方形/長方形 5"/>
        <xdr:cNvSpPr/>
      </xdr:nvSpPr>
      <xdr:spPr>
        <a:xfrm>
          <a:off x="17402175" y="409575"/>
          <a:ext cx="2657475" cy="561975"/>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fLocksText="0">
      <xdr:nvSpPr>
        <xdr:cNvPr id="7" name="正方形/長方形 6"/>
        <xdr:cNvSpPr/>
      </xdr:nvSpPr>
      <xdr:spPr>
        <a:xfrm>
          <a:off x="17421225" y="428625"/>
          <a:ext cx="2619375" cy="50482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fLocksText="0">
      <xdr:nvSpPr>
        <xdr:cNvPr id="8" name="正方形/長方形 7"/>
        <xdr:cNvSpPr/>
      </xdr:nvSpPr>
      <xdr:spPr>
        <a:xfrm>
          <a:off x="17449800" y="457200"/>
          <a:ext cx="2562225" cy="457200"/>
        </a:xfrm>
        <a:prstGeom prst="rect"/>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2000" b="1">
              <a:solidFill>
                <a:srgbClr val="FFFFFF"/>
              </a:solidFill>
              <a:latin typeface="ＭＳ ゴシック" panose="020B0609070205080204" pitchFamily="49" charset="-128"/>
              <a:ea typeface="ＭＳ ゴシック" panose="020B0609070205080204" pitchFamily="49" charset="-128"/>
            </a:rPr>
            <a:t>令和</a:t>
          </a:r>
          <a:r>
            <a:rPr altLang="ja-JP" lang="en-US" sz="2000" b="1">
              <a:solidFill>
                <a:srgbClr val="FFFFFF"/>
              </a:solidFill>
              <a:latin typeface="ＭＳ ゴシック" panose="020B0609070205080204" pitchFamily="49" charset="-128"/>
              <a:ea typeface="ＭＳ ゴシック" panose="020B0609070205080204" pitchFamily="49" charset="-128"/>
            </a:rPr>
            <a:t>3</a:t>
          </a:r>
          <a:r>
            <a:rPr altLang="en-US" lang="ja-JP"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fLocksText="0">
      <xdr:nvSpPr>
        <xdr:cNvPr id="9" name="正方形/長方形 8"/>
        <xdr:cNvSpPr/>
      </xdr:nvSpPr>
      <xdr:spPr>
        <a:xfrm>
          <a:off x="828675" y="1209675"/>
          <a:ext cx="9648825" cy="1762125"/>
        </a:xfrm>
        <a:prstGeom prst="rect"/>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fLocksText="0">
      <xdr:nvSpPr>
        <xdr:cNvPr id="10" name="正方形/長方形 9"/>
        <xdr:cNvSpPr/>
      </xdr:nvSpPr>
      <xdr:spPr>
        <a:xfrm>
          <a:off x="952500" y="1238250"/>
          <a:ext cx="1400175" cy="17145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fLocksText="0">
      <xdr:nvSpPr>
        <xdr:cNvPr id="11" name="正方形/長方形 10"/>
        <xdr:cNvSpPr/>
      </xdr:nvSpPr>
      <xdr:spPr>
        <a:xfrm>
          <a:off x="2286000" y="1238250"/>
          <a:ext cx="1266825" cy="17145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100" b="1">
              <a:solidFill>
                <a:srgbClr val="000000"/>
              </a:solidFill>
              <a:latin typeface="ＭＳ ゴシック" panose="020B0609070205080204" pitchFamily="49" charset="-128"/>
              <a:ea typeface="ＭＳ ゴシック" panose="020B0609070205080204" pitchFamily="49" charset="-128"/>
            </a:rPr>
            <a:t>63,532
62,808
8.89
26,436,000
26,006,336
417,139
14,981,011
18,735,553</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fLocksText="0">
      <xdr:nvSpPr>
        <xdr:cNvPr id="12" name="正方形/長方形 11"/>
        <xdr:cNvSpPr/>
      </xdr:nvSpPr>
      <xdr:spPr>
        <a:xfrm>
          <a:off x="3619500" y="1238250"/>
          <a:ext cx="1524000" cy="17145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(R4.1.1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(R4.1.1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fLocksText="0">
      <xdr:nvSpPr>
        <xdr:cNvPr id="13" name="正方形/長方形 12"/>
        <xdr:cNvSpPr/>
      </xdr:nvSpPr>
      <xdr:spPr>
        <a:xfrm>
          <a:off x="5143500" y="1257300"/>
          <a:ext cx="2028825" cy="1019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fLocksText="0">
      <xdr:nvSpPr>
        <xdr:cNvPr id="14" name="正方形/長方形 13"/>
        <xdr:cNvSpPr/>
      </xdr:nvSpPr>
      <xdr:spPr>
        <a:xfrm>
          <a:off x="7172325" y="1257300"/>
          <a:ext cx="1266825" cy="1019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100" b="1">
              <a:solidFill>
                <a:srgbClr val="000000"/>
              </a:solidFill>
              <a:latin typeface="ＭＳ ゴシック" panose="020B0609070205080204" pitchFamily="49" charset="-128"/>
              <a:ea typeface="ＭＳ ゴシック" panose="020B0609070205080204" pitchFamily="49" charset="-128"/>
            </a:rPr>
            <a:t>-
-
1.9
54.9</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fLocksText="0">
      <xdr:nvSpPr>
        <xdr:cNvPr id="15" name="正方形/長方形 14"/>
        <xdr:cNvSpPr/>
      </xdr:nvSpPr>
      <xdr:spPr>
        <a:xfrm>
          <a:off x="8505825" y="1257300"/>
          <a:ext cx="638175" cy="1019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fLocksText="0">
      <xdr:nvSpPr>
        <xdr:cNvPr id="16" name="正方形/長方形 15"/>
        <xdr:cNvSpPr/>
      </xdr:nvSpPr>
      <xdr:spPr>
        <a:xfrm>
          <a:off x="5143500" y="2095500"/>
          <a:ext cx="2028825" cy="638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市町村類型
</a:t>
          </a:r>
          <a:r>
            <a:rPr altLang="ja-JP" lang="en-US" sz="1100" b="1">
              <a:solidFill>
                <a:srgbClr val="000000"/>
              </a:solidFill>
              <a:latin typeface="ＭＳ ゴシック" panose="020B0609070205080204" pitchFamily="49" charset="-128"/>
              <a:ea typeface="ＭＳ ゴシック" panose="020B0609070205080204" pitchFamily="49" charset="-128"/>
            </a:rPr>
            <a:t>(</a:t>
          </a:r>
          <a:r>
            <a:rPr altLang="en-US" lang="ja-JP" sz="1100" b="1">
              <a:solidFill>
                <a:srgbClr val="000000"/>
              </a:solidFill>
              <a:latin typeface="ＭＳ ゴシック" panose="020B0609070205080204" pitchFamily="49" charset="-128"/>
              <a:ea typeface="ＭＳ ゴシック" panose="020B0609070205080204" pitchFamily="49" charset="-128"/>
            </a:rPr>
            <a:t>年度毎</a:t>
          </a:r>
          <a:r>
            <a:rPr altLang="ja-JP" lang="en-US" sz="1100" b="1">
              <a:solidFill>
                <a:srgbClr val="000000"/>
              </a:solidFill>
              <a:latin typeface="ＭＳ ゴシック" panose="020B0609070205080204" pitchFamily="49" charset="-128"/>
              <a:ea typeface="ＭＳ ゴシック" panose="020B0609070205080204" pitchFamily="49" charset="-128"/>
            </a:rPr>
            <a:t>)</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fLocksText="0">
      <xdr:nvSpPr>
        <xdr:cNvPr id="17" name="正方形/長方形 16"/>
        <xdr:cNvSpPr/>
      </xdr:nvSpPr>
      <xdr:spPr>
        <a:xfrm>
          <a:off x="7239000" y="2095500"/>
          <a:ext cx="3429000" cy="638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ja-JP" lang="en-US" sz="1100" b="1">
              <a:solidFill>
                <a:srgbClr val="000000"/>
              </a:solidFill>
              <a:latin typeface="ＭＳ ゴシック" panose="020B0609070205080204" pitchFamily="49" charset="-128"/>
              <a:ea typeface="ＭＳ ゴシック" panose="020B0609070205080204" pitchFamily="49" charset="-128"/>
            </a:rPr>
            <a:t>H29  Ⅱ</a:t>
          </a:r>
          <a:r>
            <a:rPr altLang="en-US" lang="ja-JP" sz="1100" b="1">
              <a:solidFill>
                <a:srgbClr val="000000"/>
              </a:solidFill>
              <a:latin typeface="ＭＳ ゴシック" panose="020B0609070205080204" pitchFamily="49" charset="-128"/>
              <a:ea typeface="ＭＳ ゴシック" panose="020B0609070205080204" pitchFamily="49" charset="-128"/>
            </a:rPr>
            <a:t>－３  </a:t>
          </a:r>
          <a:r>
            <a:rPr altLang="ja-JP" lang="en-US" sz="1100" b="1">
              <a:solidFill>
                <a:srgbClr val="000000"/>
              </a:solidFill>
              <a:latin typeface="ＭＳ ゴシック" panose="020B0609070205080204" pitchFamily="49" charset="-128"/>
              <a:ea typeface="ＭＳ ゴシック" panose="020B0609070205080204" pitchFamily="49" charset="-128"/>
            </a:rPr>
            <a:t>H30  Ⅱ</a:t>
          </a:r>
          <a:r>
            <a:rPr altLang="en-US" lang="ja-JP" sz="1100" b="1">
              <a:solidFill>
                <a:srgbClr val="000000"/>
              </a:solidFill>
              <a:latin typeface="ＭＳ ゴシック" panose="020B0609070205080204" pitchFamily="49" charset="-128"/>
              <a:ea typeface="ＭＳ ゴシック" panose="020B0609070205080204" pitchFamily="49" charset="-128"/>
            </a:rPr>
            <a:t>－３  </a:t>
          </a:r>
          <a:r>
            <a:rPr altLang="ja-JP" lang="en-US" sz="1100" b="1">
              <a:solidFill>
                <a:srgbClr val="000000"/>
              </a:solidFill>
              <a:latin typeface="ＭＳ ゴシック" panose="020B0609070205080204" pitchFamily="49" charset="-128"/>
              <a:ea typeface="ＭＳ ゴシック" panose="020B0609070205080204" pitchFamily="49" charset="-128"/>
            </a:rPr>
            <a:t>R01  Ⅱ</a:t>
          </a:r>
          <a:r>
            <a:rPr altLang="en-US" lang="ja-JP" sz="1100" b="1">
              <a:solidFill>
                <a:srgbClr val="000000"/>
              </a:solidFill>
              <a:latin typeface="ＭＳ ゴシック" panose="020B0609070205080204" pitchFamily="49" charset="-128"/>
              <a:ea typeface="ＭＳ ゴシック" panose="020B0609070205080204" pitchFamily="49" charset="-128"/>
            </a:rPr>
            <a:t>－３  
</a:t>
          </a:r>
          <a:r>
            <a:rPr altLang="ja-JP" lang="en-US" sz="1100" b="1">
              <a:solidFill>
                <a:srgbClr val="000000"/>
              </a:solidFill>
              <a:latin typeface="ＭＳ ゴシック" panose="020B0609070205080204" pitchFamily="49" charset="-128"/>
              <a:ea typeface="ＭＳ ゴシック" panose="020B0609070205080204" pitchFamily="49" charset="-128"/>
            </a:rPr>
            <a:t>R02  Ⅱ</a:t>
          </a:r>
          <a:r>
            <a:rPr altLang="en-US" lang="ja-JP" sz="1100" b="1">
              <a:solidFill>
                <a:srgbClr val="000000"/>
              </a:solidFill>
              <a:latin typeface="ＭＳ ゴシック" panose="020B0609070205080204" pitchFamily="49" charset="-128"/>
              <a:ea typeface="ＭＳ ゴシック" panose="020B0609070205080204" pitchFamily="49" charset="-128"/>
            </a:rPr>
            <a:t>－３  </a:t>
          </a:r>
          <a:r>
            <a:rPr altLang="ja-JP" lang="en-US" sz="1100" b="1">
              <a:solidFill>
                <a:srgbClr val="000000"/>
              </a:solidFill>
              <a:latin typeface="ＭＳ ゴシック" panose="020B0609070205080204" pitchFamily="49" charset="-128"/>
              <a:ea typeface="ＭＳ ゴシック" panose="020B0609070205080204" pitchFamily="49" charset="-128"/>
            </a:rPr>
            <a:t>R03  Ⅱ</a:t>
          </a:r>
          <a:r>
            <a:rPr altLang="en-US" lang="ja-JP"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fLocksText="0">
      <xdr:nvSpPr>
        <xdr:cNvPr id="18" name="角丸四角形 17"/>
        <xdr:cNvSpPr/>
      </xdr:nvSpPr>
      <xdr:spPr>
        <a:xfrm>
          <a:off x="10715625" y="1209675"/>
          <a:ext cx="14382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fLocksText="0">
      <xdr:nvSpPr>
        <xdr:cNvPr id="19" name="正方形/長方形 18"/>
        <xdr:cNvSpPr/>
      </xdr:nvSpPr>
      <xdr:spPr>
        <a:xfrm>
          <a:off x="10953750" y="12668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fLocksText="0">
      <xdr:nvSpPr>
        <xdr:cNvPr id="20" name="正方形/長方形 19"/>
        <xdr:cNvSpPr/>
      </xdr:nvSpPr>
      <xdr:spPr>
        <a:xfrm>
          <a:off x="10953750" y="15335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fLocksText="0">
      <xdr:nvSpPr>
        <xdr:cNvPr id="21" name="正方形/長方形 20"/>
        <xdr:cNvSpPr/>
      </xdr:nvSpPr>
      <xdr:spPr>
        <a:xfrm>
          <a:off x="10953750" y="1866900"/>
          <a:ext cx="1266825" cy="638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sp>
      <xdr:nvSpPr>
        <xdr:cNvPr id="22" name="直線コネクタ 21"/>
        <xdr:cNvSpPr/>
      </xdr:nvSpPr>
      <xdr:spPr>
        <a:xfrm>
          <a:off x="10791825" y="1362075"/>
          <a:ext cx="17145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51</xdr:col>
      <xdr:colOff>190500</xdr:colOff>
      <xdr:row>10</xdr:row>
      <xdr:rowOff>127000</xdr:rowOff>
    </xdr:from>
    <xdr:to>
      <xdr:col>51</xdr:col>
      <xdr:colOff>190500</xdr:colOff>
      <xdr:row>11</xdr:row>
      <xdr:rowOff>95250</xdr:rowOff>
    </xdr:to>
    <xdr:sp>
      <xdr:nvSpPr>
        <xdr:cNvPr id="23" name="直線コネクタ 22"/>
        <xdr:cNvSpPr/>
      </xdr:nvSpPr>
      <xdr:spPr>
        <a:xfrm>
          <a:off x="10877550" y="1838325"/>
          <a:ext cx="0" cy="1428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51</xdr:col>
      <xdr:colOff>107950</xdr:colOff>
      <xdr:row>10</xdr:row>
      <xdr:rowOff>127000</xdr:rowOff>
    </xdr:from>
    <xdr:to>
      <xdr:col>52</xdr:col>
      <xdr:colOff>69850</xdr:colOff>
      <xdr:row>10</xdr:row>
      <xdr:rowOff>127000</xdr:rowOff>
    </xdr:to>
    <xdr:sp>
      <xdr:nvSpPr>
        <xdr:cNvPr id="24" name="直線コネクタ 23"/>
        <xdr:cNvSpPr/>
      </xdr:nvSpPr>
      <xdr:spPr>
        <a:xfrm>
          <a:off x="10791825" y="1838325"/>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51</xdr:col>
      <xdr:colOff>190500</xdr:colOff>
      <xdr:row>12</xdr:row>
      <xdr:rowOff>22225</xdr:rowOff>
    </xdr:from>
    <xdr:to>
      <xdr:col>51</xdr:col>
      <xdr:colOff>190500</xdr:colOff>
      <xdr:row>12</xdr:row>
      <xdr:rowOff>161925</xdr:rowOff>
    </xdr:to>
    <xdr:sp>
      <xdr:nvSpPr>
        <xdr:cNvPr id="25" name="直線コネクタ 24"/>
        <xdr:cNvSpPr/>
      </xdr:nvSpPr>
      <xdr:spPr>
        <a:xfrm flipV="1">
          <a:off x="10877550" y="2076450"/>
          <a:ext cx="0" cy="1428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51</xdr:col>
      <xdr:colOff>107950</xdr:colOff>
      <xdr:row>12</xdr:row>
      <xdr:rowOff>165100</xdr:rowOff>
    </xdr:from>
    <xdr:to>
      <xdr:col>52</xdr:col>
      <xdr:colOff>69850</xdr:colOff>
      <xdr:row>12</xdr:row>
      <xdr:rowOff>165100</xdr:rowOff>
    </xdr:to>
    <xdr:sp>
      <xdr:nvSpPr>
        <xdr:cNvPr id="26" name="直線コネクタ 25"/>
        <xdr:cNvSpPr/>
      </xdr:nvSpPr>
      <xdr:spPr>
        <a:xfrm>
          <a:off x="10791825" y="2219325"/>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51</xdr:col>
      <xdr:colOff>142875</xdr:colOff>
      <xdr:row>7</xdr:row>
      <xdr:rowOff>107950</xdr:rowOff>
    </xdr:from>
    <xdr:to>
      <xdr:col>52</xdr:col>
      <xdr:colOff>34925</xdr:colOff>
      <xdr:row>8</xdr:row>
      <xdr:rowOff>38100</xdr:rowOff>
    </xdr:to>
    <xdr:sp fLocksText="0">
      <xdr:nvSpPr>
        <xdr:cNvPr id="27" name="楕円 26"/>
        <xdr:cNvSpPr/>
      </xdr:nvSpPr>
      <xdr:spPr>
        <a:xfrm>
          <a:off x="10829925" y="1304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fLocksText="0">
      <xdr:nvSpPr>
        <xdr:cNvPr id="28" name="フローチャート: 判断 27"/>
        <xdr:cNvSpPr/>
      </xdr:nvSpPr>
      <xdr:spPr>
        <a:xfrm>
          <a:off x="10829925" y="15716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xdr:col>
      <xdr:colOff>133350</xdr:colOff>
      <xdr:row>17</xdr:row>
      <xdr:rowOff>95250</xdr:rowOff>
    </xdr:from>
    <xdr:ext cx="8810625" cy="257175"/>
    <xdr:sp>
      <xdr:nvSpPr>
        <xdr:cNvPr id="29" name="テキスト ボックス 28"/>
        <xdr:cNvSpPr txBox="1"/>
      </xdr:nvSpPr>
      <xdr:spPr>
        <a:xfrm>
          <a:off x="762000" y="3009900"/>
          <a:ext cx="88106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altLang="ja-JP" lang="en-US" sz="1000">
              <a:solidFill>
                <a:srgbClr val="000000"/>
              </a:solidFill>
              <a:latin typeface="ＭＳ Ｐゴシック" panose="020B0600070205080204" pitchFamily="50" charset="-128"/>
              <a:ea typeface="ＭＳ Ｐゴシック" panose="020B0600070205080204" pitchFamily="50" charset="-128"/>
            </a:rPr>
            <a:t>35</a:t>
          </a:r>
          <a:r>
            <a:rPr altLang="en-US" lang="ja-JP"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9525</xdr:rowOff>
    </xdr:from>
    <xdr:ext cx="9191625" cy="257175"/>
    <xdr:sp>
      <xdr:nvSpPr>
        <xdr:cNvPr id="30" name="テキスト ボックス 29"/>
        <xdr:cNvSpPr txBox="1"/>
      </xdr:nvSpPr>
      <xdr:spPr>
        <a:xfrm>
          <a:off x="762000" y="3267075"/>
          <a:ext cx="91916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令和</a:t>
          </a:r>
          <a:r>
            <a:rPr altLang="ja-JP" lang="en-US" sz="1000">
              <a:solidFill>
                <a:srgbClr val="000000"/>
              </a:solidFill>
              <a:latin typeface="ＭＳ Ｐゴシック" panose="020B0600070205080204" pitchFamily="50" charset="-128"/>
              <a:ea typeface="ＭＳ Ｐゴシック" panose="020B0600070205080204" pitchFamily="50" charset="-128"/>
            </a:rPr>
            <a:t>4</a:t>
          </a:r>
          <a:r>
            <a:rPr altLang="en-US" lang="ja-JP"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85725</xdr:rowOff>
    </xdr:from>
    <xdr:ext cx="5762625" cy="257175"/>
    <xdr:sp>
      <xdr:nvSpPr>
        <xdr:cNvPr id="31" name="テキスト ボックス 30"/>
        <xdr:cNvSpPr txBox="1"/>
      </xdr:nvSpPr>
      <xdr:spPr>
        <a:xfrm>
          <a:off x="762000" y="3514725"/>
          <a:ext cx="57626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900" cy="257175"/>
    <xdr:sp>
      <xdr:nvSpPr>
        <xdr:cNvPr id="32" name="テキスト ボックス 31"/>
        <xdr:cNvSpPr txBox="1"/>
      </xdr:nvSpPr>
      <xdr:spPr>
        <a:xfrm>
          <a:off x="762000" y="3771900"/>
          <a:ext cx="87249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85725</xdr:rowOff>
    </xdr:from>
    <xdr:ext cx="5962650" cy="257175"/>
    <xdr:sp>
      <xdr:nvSpPr>
        <xdr:cNvPr id="33" name="テキスト ボックス 32"/>
        <xdr:cNvSpPr txBox="1"/>
      </xdr:nvSpPr>
      <xdr:spPr>
        <a:xfrm>
          <a:off x="762000" y="4029075"/>
          <a:ext cx="5962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月</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161925</xdr:rowOff>
    </xdr:from>
    <xdr:ext cx="8143875" cy="257175"/>
    <xdr:sp>
      <xdr:nvSpPr>
        <xdr:cNvPr id="34" name="テキスト ボックス 33"/>
        <xdr:cNvSpPr txBox="1"/>
      </xdr:nvSpPr>
      <xdr:spPr>
        <a:xfrm>
          <a:off x="762000" y="4276725"/>
          <a:ext cx="81438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altLang="ja-JP" lang="en-US" sz="1000">
              <a:solidFill>
                <a:srgbClr val="000000"/>
              </a:solidFill>
              <a:latin typeface="ＭＳ Ｐゴシック" panose="020B0600070205080204" pitchFamily="50" charset="-128"/>
              <a:ea typeface="ＭＳ Ｐゴシック" panose="020B0600070205080204" pitchFamily="50" charset="-128"/>
            </a:rPr>
            <a:t>3</a:t>
          </a:r>
          <a:r>
            <a:rPr altLang="en-US" lang="ja-JP"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258300" cy="428625"/>
    <xdr:sp>
      <xdr:nvSpPr>
        <xdr:cNvPr id="35" name="テキスト ボックス 34"/>
        <xdr:cNvSpPr txBox="1"/>
      </xdr:nvSpPr>
      <xdr:spPr>
        <a:xfrm>
          <a:off x="762000" y="4533900"/>
          <a:ext cx="9258300" cy="42862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squar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「定員管理の状況」の「人口</a:t>
          </a:r>
          <a:r>
            <a:rPr altLang="ja-JP" lang="en-US" sz="1000">
              <a:solidFill>
                <a:srgbClr val="000000"/>
              </a:solidFill>
              <a:latin typeface="ＭＳ Ｐゴシック" panose="020B0600070205080204" pitchFamily="50" charset="-128"/>
              <a:ea typeface="ＭＳ Ｐゴシック" panose="020B0600070205080204" pitchFamily="50" charset="-128"/>
            </a:rPr>
            <a:t>1,000</a:t>
          </a:r>
          <a:r>
            <a:rPr altLang="en-US" lang="ja-JP"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　各調査対象年度の翌年の　 </a:t>
          </a:r>
          <a:endParaRPr altLang="ja-JP" lang="en-US" sz="1000">
            <a:solidFill>
              <a:srgbClr val="000000"/>
            </a:solidFill>
            <a:latin typeface="ＭＳ Ｐゴシック" panose="020B0600070205080204" pitchFamily="50" charset="-128"/>
            <a:ea typeface="ＭＳ Ｐゴシック" panose="020B0600070205080204" pitchFamily="50" charset="-128"/>
          </a:endParaRPr>
        </a:p>
        <a:p>
          <a:pPr algn="l"/>
          <a:r>
            <a:rPr altLang="ja-JP" lang="en-US" sz="1000" baseline="0">
              <a:solidFill>
                <a:srgbClr val="000000"/>
              </a:solidFill>
              <a:latin typeface="ＭＳ Ｐゴシック" panose="020B0600070205080204" pitchFamily="50" charset="-128"/>
              <a:ea typeface="ＭＳ Ｐゴシック" panose="020B0600070205080204" pitchFamily="50" charset="-128"/>
            </a:rPr>
            <a:t>   </a:t>
          </a:r>
          <a:r>
            <a:rPr altLang="en-US" lang="ja-JP" sz="1000">
              <a:solidFill>
                <a:srgbClr val="000000"/>
              </a:solidFill>
              <a:latin typeface="ＭＳ Ｐゴシック" panose="020B0600070205080204" pitchFamily="50" charset="-128"/>
              <a:ea typeface="ＭＳ Ｐゴシック" panose="020B0600070205080204" pitchFamily="50" charset="-128"/>
            </a:rPr>
            <a:t>地方公務員給与実態調査に基づいているが、令和</a:t>
          </a:r>
          <a:r>
            <a:rPr altLang="ja-JP" lang="en-US" sz="1000">
              <a:solidFill>
                <a:srgbClr val="000000"/>
              </a:solidFill>
              <a:latin typeface="ＭＳ Ｐゴシック" panose="020B0600070205080204" pitchFamily="50" charset="-128"/>
              <a:ea typeface="ＭＳ Ｐゴシック" panose="020B0600070205080204" pitchFamily="50" charset="-128"/>
            </a:rPr>
            <a:t>3</a:t>
          </a:r>
          <a:r>
            <a:rPr altLang="en-US" lang="ja-JP" sz="1000">
              <a:solidFill>
                <a:srgbClr val="000000"/>
              </a:solidFill>
              <a:latin typeface="ＭＳ Ｐゴシック" panose="020B0600070205080204" pitchFamily="50" charset="-128"/>
              <a:ea typeface="ＭＳ Ｐゴシック" panose="020B0600070205080204" pitchFamily="50" charset="-128"/>
            </a:rPr>
            <a:t>年度は令和</a:t>
          </a:r>
          <a:r>
            <a:rPr altLang="ja-JP" lang="en-US" sz="1000">
              <a:solidFill>
                <a:srgbClr val="000000"/>
              </a:solidFill>
              <a:latin typeface="ＭＳ Ｐゴシック" panose="020B0600070205080204" pitchFamily="50" charset="-128"/>
              <a:ea typeface="ＭＳ Ｐゴシック" panose="020B0600070205080204" pitchFamily="50" charset="-128"/>
            </a:rPr>
            <a:t>3</a:t>
          </a:r>
          <a:r>
            <a:rPr altLang="en-US" lang="ja-JP"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fLocksText="0">
      <xdr:nvSpPr>
        <xdr:cNvPr id="36" name="正方形/長方形 35"/>
        <xdr:cNvSpPr/>
      </xdr:nvSpPr>
      <xdr:spPr>
        <a:xfrm>
          <a:off x="762000" y="5019675"/>
          <a:ext cx="50768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95250</xdr:colOff>
      <xdr:row>31</xdr:row>
      <xdr:rowOff>66675</xdr:rowOff>
    </xdr:from>
    <xdr:ext cx="1276350" cy="304800"/>
    <xdr:sp>
      <xdr:nvSpPr>
        <xdr:cNvPr id="37" name="テキスト ボックス 36"/>
        <xdr:cNvSpPr txBox="1"/>
      </xdr:nvSpPr>
      <xdr:spPr>
        <a:xfrm>
          <a:off x="1771650" y="5381625"/>
          <a:ext cx="1276350" cy="30480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p>
          <a:pPr algn="ctr"/>
          <a:r>
            <a:rPr altLang="en-US" lang="ja-JP"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28575</xdr:colOff>
      <xdr:row>31</xdr:row>
      <xdr:rowOff>38100</xdr:rowOff>
    </xdr:from>
    <xdr:ext cx="1647825" cy="361950"/>
    <xdr:sp>
      <xdr:nvSpPr>
        <xdr:cNvPr id="38" name="テキスト ボックス 37"/>
        <xdr:cNvSpPr txBox="1"/>
      </xdr:nvSpPr>
      <xdr:spPr>
        <a:xfrm>
          <a:off x="3171825" y="5353050"/>
          <a:ext cx="1647825" cy="36195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p>
          <a:pPr algn="l"/>
          <a:r>
            <a:rPr altLang="ja-JP" lang="en-US" sz="1600" b="1">
              <a:solidFill>
                <a:srgbClr val="FF0000"/>
              </a:solidFill>
              <a:latin typeface="ＭＳ Ｐゴシック" panose="020B0600070205080204" pitchFamily="50" charset="-128"/>
              <a:ea typeface="ＭＳ Ｐゴシック" panose="020B0600070205080204" pitchFamily="50" charset="-128"/>
            </a:rPr>
            <a:t>[0.61]</a:t>
          </a:r>
          <a:r>
            <a:rPr altLang="en-US" lang="ja-JP"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fLocksText="0">
      <xdr:nvSpPr>
        <xdr:cNvPr id="39" name="正方形/長方形 38"/>
        <xdr:cNvSpPr/>
      </xdr:nvSpPr>
      <xdr:spPr>
        <a:xfrm>
          <a:off x="5905500" y="52673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fLocksText="0">
      <xdr:nvSpPr>
        <xdr:cNvPr id="40" name="正方形/長方形 39"/>
        <xdr:cNvSpPr/>
      </xdr:nvSpPr>
      <xdr:spPr>
        <a:xfrm>
          <a:off x="5905500" y="54578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81/108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fLocksText="0">
      <xdr:nvSpPr>
        <xdr:cNvPr id="41" name="正方形/長方形 40"/>
        <xdr:cNvSpPr/>
      </xdr:nvSpPr>
      <xdr:spPr>
        <a:xfrm>
          <a:off x="7553325" y="52673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fLocksText="0">
      <xdr:nvSpPr>
        <xdr:cNvPr id="42" name="正方形/長方形 41"/>
        <xdr:cNvSpPr/>
      </xdr:nvSpPr>
      <xdr:spPr>
        <a:xfrm>
          <a:off x="7553325" y="54578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0.50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fLocksText="0">
      <xdr:nvSpPr>
        <xdr:cNvPr id="43" name="正方形/長方形 42"/>
        <xdr:cNvSpPr/>
      </xdr:nvSpPr>
      <xdr:spPr>
        <a:xfrm>
          <a:off x="9020175" y="52673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fLocksText="0">
      <xdr:nvSpPr>
        <xdr:cNvPr id="44" name="正方形/長方形 43"/>
        <xdr:cNvSpPr/>
      </xdr:nvSpPr>
      <xdr:spPr>
        <a:xfrm>
          <a:off x="9020175" y="54578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0.70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fLocksText="0">
      <xdr:nvSpPr>
        <xdr:cNvPr id="45" name="正方形/長方形 44"/>
        <xdr:cNvSpPr/>
      </xdr:nvSpPr>
      <xdr:spPr>
        <a:xfrm>
          <a:off x="762000" y="5781675"/>
          <a:ext cx="5076825" cy="2409825"/>
        </a:xfrm>
        <a:prstGeom prst="rect"/>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fLocksText="0">
      <xdr:nvSpPr>
        <xdr:cNvPr id="46" name="正方形/長方形 45"/>
        <xdr:cNvSpPr/>
      </xdr:nvSpPr>
      <xdr:spPr>
        <a:xfrm>
          <a:off x="6029325" y="5781675"/>
          <a:ext cx="6029325" cy="24098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fLocksText="0">
      <xdr:nvSpPr>
        <xdr:cNvPr id="47" name="正方形/長方形 46"/>
        <xdr:cNvSpPr/>
      </xdr:nvSpPr>
      <xdr:spPr>
        <a:xfrm>
          <a:off x="6029325" y="5781675"/>
          <a:ext cx="3810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fLocksText="0">
      <xdr:nvSpPr>
        <xdr:cNvPr id="48" name="テキスト ボックス 47"/>
        <xdr:cNvSpPr txBox="1"/>
      </xdr:nvSpPr>
      <xdr:spPr>
        <a:xfrm>
          <a:off x="6162675" y="6096000"/>
          <a:ext cx="5781675" cy="2028825"/>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a:r>
            <a:rPr altLang="en-US" lang="ja-JP" sz="1300">
              <a:latin typeface="ＭＳ Ｐゴシック" panose="020B0600070205080204" pitchFamily="50" charset="-128"/>
              <a:ea typeface="ＭＳ Ｐゴシック" panose="020B0600070205080204" pitchFamily="50" charset="-128"/>
            </a:rPr>
            <a:t>　令和</a:t>
          </a:r>
          <a:r>
            <a:rPr altLang="ja-JP" lang="en-US" sz="1300">
              <a:latin typeface="ＭＳ Ｐゴシック" panose="020B0600070205080204" pitchFamily="50" charset="-128"/>
              <a:ea typeface="ＭＳ Ｐゴシック" panose="020B0600070205080204" pitchFamily="50" charset="-128"/>
            </a:rPr>
            <a:t>3</a:t>
          </a:r>
          <a:r>
            <a:rPr altLang="en-US" lang="ja-JP" sz="1300">
              <a:latin typeface="ＭＳ Ｐゴシック" panose="020B0600070205080204" pitchFamily="50" charset="-128"/>
              <a:ea typeface="ＭＳ Ｐゴシック" panose="020B0600070205080204" pitchFamily="50" charset="-128"/>
            </a:rPr>
            <a:t>年度は市民税等の減額により基準財政収入額は減額となり、また、高齢者保健福祉費等の増額により基準財政需要額においては増額となったため、前年度から</a:t>
          </a:r>
          <a:r>
            <a:rPr altLang="ja-JP" lang="en-US" sz="1300">
              <a:latin typeface="ＭＳ Ｐゴシック" panose="020B0600070205080204" pitchFamily="50" charset="-128"/>
              <a:ea typeface="ＭＳ Ｐゴシック" panose="020B0600070205080204" pitchFamily="50" charset="-128"/>
            </a:rPr>
            <a:t>0.1</a:t>
          </a:r>
          <a:r>
            <a:rPr altLang="en-US" lang="ja-JP" sz="1300">
              <a:latin typeface="ＭＳ Ｐゴシック" panose="020B0600070205080204" pitchFamily="50" charset="-128"/>
              <a:ea typeface="ＭＳ Ｐゴシック" panose="020B0600070205080204" pitchFamily="50" charset="-128"/>
            </a:rPr>
            <a:t>ポイント下落し、</a:t>
          </a:r>
          <a:r>
            <a:rPr altLang="ja-JP" lang="en-US" sz="1300">
              <a:latin typeface="ＭＳ Ｐゴシック" panose="020B0600070205080204" pitchFamily="50" charset="-128"/>
              <a:ea typeface="ＭＳ Ｐゴシック" panose="020B0600070205080204" pitchFamily="50" charset="-128"/>
            </a:rPr>
            <a:t>0.61</a:t>
          </a:r>
          <a:r>
            <a:rPr altLang="en-US" lang="ja-JP" sz="1300">
              <a:latin typeface="ＭＳ Ｐゴシック" panose="020B0600070205080204" pitchFamily="50" charset="-128"/>
              <a:ea typeface="ＭＳ Ｐゴシック" panose="020B0600070205080204" pitchFamily="50" charset="-128"/>
            </a:rPr>
            <a:t>となっている。</a:t>
          </a:r>
        </a:p>
        <a:p>
          <a:r>
            <a:rPr altLang="en-US" lang="ja-JP" sz="1300">
              <a:latin typeface="ＭＳ Ｐゴシック" panose="020B0600070205080204" pitchFamily="50" charset="-128"/>
              <a:ea typeface="ＭＳ Ｐゴシック" panose="020B0600070205080204" pitchFamily="50" charset="-128"/>
            </a:rPr>
            <a:t>　依然として類似団体内平均値を下回っており、本市歳入においては依存財源が約</a:t>
          </a:r>
          <a:r>
            <a:rPr altLang="ja-JP" lang="en-US" sz="1300">
              <a:latin typeface="ＭＳ Ｐゴシック" panose="020B0600070205080204" pitchFamily="50" charset="-128"/>
              <a:ea typeface="ＭＳ Ｐゴシック" panose="020B0600070205080204" pitchFamily="50" charset="-128"/>
            </a:rPr>
            <a:t>6</a:t>
          </a:r>
          <a:r>
            <a:rPr altLang="en-US" lang="ja-JP" sz="1300">
              <a:latin typeface="ＭＳ Ｐゴシック" panose="020B0600070205080204" pitchFamily="50" charset="-128"/>
              <a:ea typeface="ＭＳ Ｐゴシック" panose="020B0600070205080204" pitchFamily="50" charset="-128"/>
            </a:rPr>
            <a:t>割を占める状況であることからも、今後依存財源の動向に左右されないような財政構造の確立に努める。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sp>
      <xdr:nvSpPr>
        <xdr:cNvPr id="49" name="直線コネクタ 48"/>
        <xdr:cNvSpPr/>
      </xdr:nvSpPr>
      <xdr:spPr>
        <a:xfrm>
          <a:off x="762000" y="81915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46</xdr:row>
      <xdr:rowOff>161925</xdr:rowOff>
    </xdr:from>
    <xdr:ext cx="762000" cy="257175"/>
    <xdr:sp>
      <xdr:nvSpPr>
        <xdr:cNvPr id="50" name="テキスト ボックス 49"/>
        <xdr:cNvSpPr txBox="1"/>
      </xdr:nvSpPr>
      <xdr:spPr>
        <a:xfrm>
          <a:off x="0" y="80486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0.20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sp>
      <xdr:nvSpPr>
        <xdr:cNvPr id="51" name="直線コネクタ 50"/>
        <xdr:cNvSpPr/>
      </xdr:nvSpPr>
      <xdr:spPr>
        <a:xfrm>
          <a:off x="762000" y="779145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44</xdr:row>
      <xdr:rowOff>104775</xdr:rowOff>
    </xdr:from>
    <xdr:ext cx="762000" cy="257175"/>
    <xdr:sp>
      <xdr:nvSpPr>
        <xdr:cNvPr id="52" name="テキスト ボックス 51"/>
        <xdr:cNvSpPr txBox="1"/>
      </xdr:nvSpPr>
      <xdr:spPr>
        <a:xfrm>
          <a:off x="0" y="76485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0.40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sp>
      <xdr:nvSpPr>
        <xdr:cNvPr id="53" name="直線コネクタ 52"/>
        <xdr:cNvSpPr/>
      </xdr:nvSpPr>
      <xdr:spPr>
        <a:xfrm>
          <a:off x="762000" y="73914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42</xdr:row>
      <xdr:rowOff>47625</xdr:rowOff>
    </xdr:from>
    <xdr:ext cx="762000" cy="257175"/>
    <xdr:sp>
      <xdr:nvSpPr>
        <xdr:cNvPr id="54" name="テキスト ボックス 53"/>
        <xdr:cNvSpPr txBox="1"/>
      </xdr:nvSpPr>
      <xdr:spPr>
        <a:xfrm>
          <a:off x="0" y="72485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0.60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sp>
      <xdr:nvSpPr>
        <xdr:cNvPr id="55" name="直線コネクタ 54"/>
        <xdr:cNvSpPr/>
      </xdr:nvSpPr>
      <xdr:spPr>
        <a:xfrm>
          <a:off x="762000" y="69818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39</xdr:row>
      <xdr:rowOff>152400</xdr:rowOff>
    </xdr:from>
    <xdr:ext cx="762000" cy="257175"/>
    <xdr:sp>
      <xdr:nvSpPr>
        <xdr:cNvPr id="56" name="テキスト ボックス 55"/>
        <xdr:cNvSpPr txBox="1"/>
      </xdr:nvSpPr>
      <xdr:spPr>
        <a:xfrm>
          <a:off x="0" y="68389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0.80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sp>
      <xdr:nvSpPr>
        <xdr:cNvPr id="57" name="直線コネクタ 56"/>
        <xdr:cNvSpPr/>
      </xdr:nvSpPr>
      <xdr:spPr>
        <a:xfrm>
          <a:off x="762000" y="65817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37</xdr:row>
      <xdr:rowOff>95250</xdr:rowOff>
    </xdr:from>
    <xdr:ext cx="762000" cy="257175"/>
    <xdr:sp>
      <xdr:nvSpPr>
        <xdr:cNvPr id="58" name="テキスト ボックス 57"/>
        <xdr:cNvSpPr txBox="1"/>
      </xdr:nvSpPr>
      <xdr:spPr>
        <a:xfrm>
          <a:off x="0" y="64389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sp>
      <xdr:nvSpPr>
        <xdr:cNvPr id="59" name="直線コネクタ 58"/>
        <xdr:cNvSpPr/>
      </xdr:nvSpPr>
      <xdr:spPr>
        <a:xfrm>
          <a:off x="762000" y="61817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35</xdr:row>
      <xdr:rowOff>38100</xdr:rowOff>
    </xdr:from>
    <xdr:ext cx="762000" cy="257175"/>
    <xdr:sp>
      <xdr:nvSpPr>
        <xdr:cNvPr id="60" name="テキスト ボックス 59"/>
        <xdr:cNvSpPr txBox="1"/>
      </xdr:nvSpPr>
      <xdr:spPr>
        <a:xfrm>
          <a:off x="0" y="60388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1.20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sp>
      <xdr:nvSpPr>
        <xdr:cNvPr id="61" name="直線コネクタ 60"/>
        <xdr:cNvSpPr/>
      </xdr:nvSpPr>
      <xdr:spPr>
        <a:xfrm>
          <a:off x="762000" y="57816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32</xdr:row>
      <xdr:rowOff>152400</xdr:rowOff>
    </xdr:from>
    <xdr:ext cx="762000" cy="257175"/>
    <xdr:sp>
      <xdr:nvSpPr>
        <xdr:cNvPr id="62" name="テキスト ボックス 61"/>
        <xdr:cNvSpPr txBox="1"/>
      </xdr:nvSpPr>
      <xdr:spPr>
        <a:xfrm>
          <a:off x="0" y="56388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1.40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fLocksText="0">
      <xdr:nvSpPr>
        <xdr:cNvPr id="63" name="財政力グラフ枠"/>
        <xdr:cNvSpPr/>
      </xdr:nvSpPr>
      <xdr:spPr>
        <a:xfrm>
          <a:off x="762000" y="5781675"/>
          <a:ext cx="5076825" cy="240982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sp>
      <xdr:nvSpPr>
        <xdr:cNvPr id="64" name="直線コネクタ 63"/>
        <xdr:cNvSpPr/>
      </xdr:nvSpPr>
      <xdr:spPr>
        <a:xfrm flipV="1">
          <a:off x="4953000" y="6400800"/>
          <a:ext cx="0" cy="1447800"/>
        </a:xfrm>
        <a:prstGeom prst="line"/>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xdr:colOff>
      <xdr:row>45</xdr:row>
      <xdr:rowOff>104775</xdr:rowOff>
    </xdr:from>
    <xdr:ext cx="762000" cy="257175"/>
    <xdr:sp>
      <xdr:nvSpPr>
        <xdr:cNvPr id="65" name="財政力最小値テキスト"/>
        <xdr:cNvSpPr txBox="1"/>
      </xdr:nvSpPr>
      <xdr:spPr>
        <a:xfrm>
          <a:off x="5038725" y="78200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0.37</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sp>
      <xdr:nvSpPr>
        <xdr:cNvPr id="66" name="直線コネクタ 65"/>
        <xdr:cNvSpPr/>
      </xdr:nvSpPr>
      <xdr:spPr>
        <a:xfrm>
          <a:off x="4867275" y="78486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xdr:colOff>
      <xdr:row>35</xdr:row>
      <xdr:rowOff>142875</xdr:rowOff>
    </xdr:from>
    <xdr:ext cx="762000" cy="257175"/>
    <xdr:sp>
      <xdr:nvSpPr>
        <xdr:cNvPr id="67" name="財政力最大値テキスト"/>
        <xdr:cNvSpPr txBox="1"/>
      </xdr:nvSpPr>
      <xdr:spPr>
        <a:xfrm>
          <a:off x="5038725" y="61436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1.09</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sp>
      <xdr:nvSpPr>
        <xdr:cNvPr id="68" name="直線コネクタ 67"/>
        <xdr:cNvSpPr/>
      </xdr:nvSpPr>
      <xdr:spPr>
        <a:xfrm>
          <a:off x="4867275" y="64008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133350</xdr:colOff>
      <xdr:row>42</xdr:row>
      <xdr:rowOff>146050</xdr:rowOff>
    </xdr:from>
    <xdr:to>
      <xdr:col>23</xdr:col>
      <xdr:colOff>133350</xdr:colOff>
      <xdr:row>42</xdr:row>
      <xdr:rowOff>166158</xdr:rowOff>
    </xdr:to>
    <xdr:sp>
      <xdr:nvSpPr>
        <xdr:cNvPr id="69" name="直線コネクタ 68"/>
        <xdr:cNvSpPr/>
      </xdr:nvSpPr>
      <xdr:spPr>
        <a:xfrm>
          <a:off x="4114800" y="7343775"/>
          <a:ext cx="838200"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xdr:colOff>
      <xdr:row>40</xdr:row>
      <xdr:rowOff>85725</xdr:rowOff>
    </xdr:from>
    <xdr:ext cx="762000" cy="257175"/>
    <xdr:sp>
      <xdr:nvSpPr>
        <xdr:cNvPr id="70" name="財政力平均値テキスト"/>
        <xdr:cNvSpPr txBox="1"/>
      </xdr:nvSpPr>
      <xdr:spPr>
        <a:xfrm>
          <a:off x="5038725" y="694372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0.72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fLocksText="0">
      <xdr:nvSpPr>
        <xdr:cNvPr id="71" name="フローチャート: 判断 70"/>
        <xdr:cNvSpPr/>
      </xdr:nvSpPr>
      <xdr:spPr>
        <a:xfrm>
          <a:off x="4905375" y="70961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sp>
      <xdr:nvSpPr>
        <xdr:cNvPr id="72" name="直線コネクタ 71"/>
        <xdr:cNvSpPr/>
      </xdr:nvSpPr>
      <xdr:spPr>
        <a:xfrm>
          <a:off x="3228975" y="73437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82550</xdr:colOff>
      <xdr:row>41</xdr:row>
      <xdr:rowOff>65617</xdr:rowOff>
    </xdr:from>
    <xdr:to>
      <xdr:col>19</xdr:col>
      <xdr:colOff>184150</xdr:colOff>
      <xdr:row>41</xdr:row>
      <xdr:rowOff>167217</xdr:rowOff>
    </xdr:to>
    <xdr:sp fLocksText="0">
      <xdr:nvSpPr>
        <xdr:cNvPr id="73" name="フローチャート: 判断 72"/>
        <xdr:cNvSpPr/>
      </xdr:nvSpPr>
      <xdr:spPr>
        <a:xfrm>
          <a:off x="4067175" y="70961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17</xdr:col>
      <xdr:colOff>171450</xdr:colOff>
      <xdr:row>40</xdr:row>
      <xdr:rowOff>9525</xdr:rowOff>
    </xdr:from>
    <xdr:ext cx="733425" cy="257175"/>
    <xdr:sp>
      <xdr:nvSpPr>
        <xdr:cNvPr id="74" name="テキスト ボックス 73"/>
        <xdr:cNvSpPr txBox="1"/>
      </xdr:nvSpPr>
      <xdr:spPr>
        <a:xfrm>
          <a:off x="3733800" y="686752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0.72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sp>
      <xdr:nvSpPr>
        <xdr:cNvPr id="75" name="直線コネクタ 74"/>
        <xdr:cNvSpPr/>
      </xdr:nvSpPr>
      <xdr:spPr>
        <a:xfrm>
          <a:off x="2333625" y="73437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31750</xdr:colOff>
      <xdr:row>41</xdr:row>
      <xdr:rowOff>25400</xdr:rowOff>
    </xdr:from>
    <xdr:to>
      <xdr:col>15</xdr:col>
      <xdr:colOff>133350</xdr:colOff>
      <xdr:row>41</xdr:row>
      <xdr:rowOff>127000</xdr:rowOff>
    </xdr:to>
    <xdr:sp fLocksText="0">
      <xdr:nvSpPr>
        <xdr:cNvPr id="76" name="フローチャート: 判断 75"/>
        <xdr:cNvSpPr/>
      </xdr:nvSpPr>
      <xdr:spPr>
        <a:xfrm>
          <a:off x="3171825" y="7058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114300</xdr:colOff>
      <xdr:row>39</xdr:row>
      <xdr:rowOff>133350</xdr:rowOff>
    </xdr:from>
    <xdr:ext cx="762000" cy="257175"/>
    <xdr:sp>
      <xdr:nvSpPr>
        <xdr:cNvPr id="77" name="テキスト ボックス 76"/>
        <xdr:cNvSpPr txBox="1"/>
      </xdr:nvSpPr>
      <xdr:spPr>
        <a:xfrm>
          <a:off x="2838450" y="68199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0.74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sp>
      <xdr:nvSpPr>
        <xdr:cNvPr id="78" name="直線コネクタ 77"/>
        <xdr:cNvSpPr/>
      </xdr:nvSpPr>
      <xdr:spPr>
        <a:xfrm>
          <a:off x="1447800" y="73437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190500</xdr:colOff>
      <xdr:row>41</xdr:row>
      <xdr:rowOff>25400</xdr:rowOff>
    </xdr:from>
    <xdr:to>
      <xdr:col>11</xdr:col>
      <xdr:colOff>82550</xdr:colOff>
      <xdr:row>41</xdr:row>
      <xdr:rowOff>127000</xdr:rowOff>
    </xdr:to>
    <xdr:sp fLocksText="0">
      <xdr:nvSpPr>
        <xdr:cNvPr id="79" name="フローチャート: 判断 78"/>
        <xdr:cNvSpPr/>
      </xdr:nvSpPr>
      <xdr:spPr>
        <a:xfrm>
          <a:off x="2286000" y="7058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66675</xdr:colOff>
      <xdr:row>39</xdr:row>
      <xdr:rowOff>133350</xdr:rowOff>
    </xdr:from>
    <xdr:ext cx="762000" cy="257175"/>
    <xdr:sp>
      <xdr:nvSpPr>
        <xdr:cNvPr id="80" name="テキスト ボックス 79"/>
        <xdr:cNvSpPr txBox="1"/>
      </xdr:nvSpPr>
      <xdr:spPr>
        <a:xfrm>
          <a:off x="1952625" y="68199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0.74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fLocksText="0">
      <xdr:nvSpPr>
        <xdr:cNvPr id="81" name="フローチャート: 判断 80"/>
        <xdr:cNvSpPr/>
      </xdr:nvSpPr>
      <xdr:spPr>
        <a:xfrm>
          <a:off x="1400175" y="70770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xdr:col>
      <xdr:colOff>19050</xdr:colOff>
      <xdr:row>39</xdr:row>
      <xdr:rowOff>161925</xdr:rowOff>
    </xdr:from>
    <xdr:ext cx="762000" cy="257175"/>
    <xdr:sp>
      <xdr:nvSpPr>
        <xdr:cNvPr id="82" name="テキスト ボックス 81"/>
        <xdr:cNvSpPr txBox="1"/>
      </xdr:nvSpPr>
      <xdr:spPr>
        <a:xfrm>
          <a:off x="1066800" y="68484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0.73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123825</xdr:colOff>
      <xdr:row>47</xdr:row>
      <xdr:rowOff>133350</xdr:rowOff>
    </xdr:from>
    <xdr:ext cx="762000" cy="257175"/>
    <xdr:sp>
      <xdr:nvSpPr>
        <xdr:cNvPr id="83" name="テキスト ボックス 82"/>
        <xdr:cNvSpPr txBox="1"/>
      </xdr:nvSpPr>
      <xdr:spPr>
        <a:xfrm>
          <a:off x="4733925" y="819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123825</xdr:colOff>
      <xdr:row>47</xdr:row>
      <xdr:rowOff>133350</xdr:rowOff>
    </xdr:from>
    <xdr:ext cx="762000" cy="257175"/>
    <xdr:sp>
      <xdr:nvSpPr>
        <xdr:cNvPr id="84" name="テキスト ボックス 83"/>
        <xdr:cNvSpPr txBox="1"/>
      </xdr:nvSpPr>
      <xdr:spPr>
        <a:xfrm>
          <a:off x="3895725" y="819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133350</xdr:rowOff>
    </xdr:from>
    <xdr:ext cx="762000" cy="257175"/>
    <xdr:sp>
      <xdr:nvSpPr>
        <xdr:cNvPr id="85" name="テキスト ボックス 84"/>
        <xdr:cNvSpPr txBox="1"/>
      </xdr:nvSpPr>
      <xdr:spPr>
        <a:xfrm>
          <a:off x="3009900" y="819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19050</xdr:colOff>
      <xdr:row>47</xdr:row>
      <xdr:rowOff>133350</xdr:rowOff>
    </xdr:from>
    <xdr:ext cx="762000" cy="257175"/>
    <xdr:sp>
      <xdr:nvSpPr>
        <xdr:cNvPr id="86" name="テキスト ボックス 85"/>
        <xdr:cNvSpPr txBox="1"/>
      </xdr:nvSpPr>
      <xdr:spPr>
        <a:xfrm>
          <a:off x="2114550" y="819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180975</xdr:colOff>
      <xdr:row>47</xdr:row>
      <xdr:rowOff>133350</xdr:rowOff>
    </xdr:from>
    <xdr:ext cx="762000" cy="257175"/>
    <xdr:sp>
      <xdr:nvSpPr>
        <xdr:cNvPr id="87" name="テキスト ボックス 86"/>
        <xdr:cNvSpPr txBox="1"/>
      </xdr:nvSpPr>
      <xdr:spPr>
        <a:xfrm>
          <a:off x="1228725" y="819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fLocksText="0">
      <xdr:nvSpPr>
        <xdr:cNvPr id="88" name="楕円 87"/>
        <xdr:cNvSpPr/>
      </xdr:nvSpPr>
      <xdr:spPr>
        <a:xfrm>
          <a:off x="4905375" y="73152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9525</xdr:colOff>
      <xdr:row>42</xdr:row>
      <xdr:rowOff>85725</xdr:rowOff>
    </xdr:from>
    <xdr:ext cx="762000" cy="257175"/>
    <xdr:sp>
      <xdr:nvSpPr>
        <xdr:cNvPr id="89" name="財政力該当値テキスト"/>
        <xdr:cNvSpPr txBox="1"/>
      </xdr:nvSpPr>
      <xdr:spPr>
        <a:xfrm>
          <a:off x="5038725" y="72866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0.61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fLocksText="0">
      <xdr:nvSpPr>
        <xdr:cNvPr id="90" name="楕円 89"/>
        <xdr:cNvSpPr/>
      </xdr:nvSpPr>
      <xdr:spPr>
        <a:xfrm>
          <a:off x="4067175" y="72961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17</xdr:col>
      <xdr:colOff>171450</xdr:colOff>
      <xdr:row>43</xdr:row>
      <xdr:rowOff>9525</xdr:rowOff>
    </xdr:from>
    <xdr:ext cx="733425" cy="257175"/>
    <xdr:sp>
      <xdr:nvSpPr>
        <xdr:cNvPr id="91" name="テキスト ボックス 90"/>
        <xdr:cNvSpPr txBox="1"/>
      </xdr:nvSpPr>
      <xdr:spPr>
        <a:xfrm>
          <a:off x="3733800" y="738187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0.62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fLocksText="0">
      <xdr:nvSpPr>
        <xdr:cNvPr id="92" name="楕円 91"/>
        <xdr:cNvSpPr/>
      </xdr:nvSpPr>
      <xdr:spPr>
        <a:xfrm>
          <a:off x="3171825" y="72961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114300</xdr:colOff>
      <xdr:row>43</xdr:row>
      <xdr:rowOff>9525</xdr:rowOff>
    </xdr:from>
    <xdr:ext cx="762000" cy="257175"/>
    <xdr:sp>
      <xdr:nvSpPr>
        <xdr:cNvPr id="93" name="テキスト ボックス 92"/>
        <xdr:cNvSpPr txBox="1"/>
      </xdr:nvSpPr>
      <xdr:spPr>
        <a:xfrm>
          <a:off x="2838450" y="73818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0.62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fLocksText="0">
      <xdr:nvSpPr>
        <xdr:cNvPr id="94" name="楕円 93"/>
        <xdr:cNvSpPr/>
      </xdr:nvSpPr>
      <xdr:spPr>
        <a:xfrm>
          <a:off x="2286000" y="72961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66675</xdr:colOff>
      <xdr:row>43</xdr:row>
      <xdr:rowOff>9525</xdr:rowOff>
    </xdr:from>
    <xdr:ext cx="762000" cy="257175"/>
    <xdr:sp>
      <xdr:nvSpPr>
        <xdr:cNvPr id="95" name="テキスト ボックス 94"/>
        <xdr:cNvSpPr txBox="1"/>
      </xdr:nvSpPr>
      <xdr:spPr>
        <a:xfrm>
          <a:off x="1952625" y="73818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0.62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fLocksText="0">
      <xdr:nvSpPr>
        <xdr:cNvPr id="96" name="楕円 95"/>
        <xdr:cNvSpPr/>
      </xdr:nvSpPr>
      <xdr:spPr>
        <a:xfrm>
          <a:off x="1400175" y="72961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xdr:col>
      <xdr:colOff>19050</xdr:colOff>
      <xdr:row>43</xdr:row>
      <xdr:rowOff>9525</xdr:rowOff>
    </xdr:from>
    <xdr:ext cx="762000" cy="257175"/>
    <xdr:sp>
      <xdr:nvSpPr>
        <xdr:cNvPr id="97" name="テキスト ボックス 96"/>
        <xdr:cNvSpPr txBox="1"/>
      </xdr:nvSpPr>
      <xdr:spPr>
        <a:xfrm>
          <a:off x="1066800" y="73818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0.62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fLocksText="0">
      <xdr:nvSpPr>
        <xdr:cNvPr id="98" name="正方形/長方形 97"/>
        <xdr:cNvSpPr/>
      </xdr:nvSpPr>
      <xdr:spPr>
        <a:xfrm>
          <a:off x="762000" y="8829675"/>
          <a:ext cx="50768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9525</xdr:colOff>
      <xdr:row>53</xdr:row>
      <xdr:rowOff>104775</xdr:rowOff>
    </xdr:from>
    <xdr:ext cx="1438275" cy="304800"/>
    <xdr:sp>
      <xdr:nvSpPr>
        <xdr:cNvPr id="99" name="テキスト ボックス 98"/>
        <xdr:cNvSpPr txBox="1"/>
      </xdr:nvSpPr>
      <xdr:spPr>
        <a:xfrm>
          <a:off x="1685925" y="9191625"/>
          <a:ext cx="1438275" cy="30480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p>
          <a:pPr algn="ctr"/>
          <a:r>
            <a:rPr altLang="en-US" lang="ja-JP"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114300</xdr:colOff>
      <xdr:row>53</xdr:row>
      <xdr:rowOff>76200</xdr:rowOff>
    </xdr:from>
    <xdr:ext cx="1647825" cy="361950"/>
    <xdr:sp>
      <xdr:nvSpPr>
        <xdr:cNvPr id="100" name="テキスト ボックス 99"/>
        <xdr:cNvSpPr txBox="1"/>
      </xdr:nvSpPr>
      <xdr:spPr>
        <a:xfrm>
          <a:off x="3257550" y="9163050"/>
          <a:ext cx="1647825" cy="36195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p>
          <a:pPr algn="l"/>
          <a:r>
            <a:rPr altLang="ja-JP" lang="en-US" sz="1600" b="1">
              <a:solidFill>
                <a:srgbClr val="FF0000"/>
              </a:solidFill>
              <a:latin typeface="ＭＳ Ｐゴシック" panose="020B0600070205080204" pitchFamily="50" charset="-128"/>
              <a:ea typeface="ＭＳ Ｐゴシック" panose="020B0600070205080204" pitchFamily="50" charset="-128"/>
            </a:rPr>
            <a:t>[94.1%]</a:t>
          </a:r>
          <a:r>
            <a:rPr altLang="en-US" lang="ja-JP"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fLocksText="0">
      <xdr:nvSpPr>
        <xdr:cNvPr id="101" name="正方形/長方形 100"/>
        <xdr:cNvSpPr/>
      </xdr:nvSpPr>
      <xdr:spPr>
        <a:xfrm>
          <a:off x="5905500" y="90773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fLocksText="0">
      <xdr:nvSpPr>
        <xdr:cNvPr id="102" name="正方形/長方形 101"/>
        <xdr:cNvSpPr/>
      </xdr:nvSpPr>
      <xdr:spPr>
        <a:xfrm>
          <a:off x="5905500" y="92678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101/108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fLocksText="0">
      <xdr:nvSpPr>
        <xdr:cNvPr id="103" name="正方形/長方形 102"/>
        <xdr:cNvSpPr/>
      </xdr:nvSpPr>
      <xdr:spPr>
        <a:xfrm>
          <a:off x="7553325" y="90773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fLocksText="0">
      <xdr:nvSpPr>
        <xdr:cNvPr id="104" name="正方形/長方形 103"/>
        <xdr:cNvSpPr/>
      </xdr:nvSpPr>
      <xdr:spPr>
        <a:xfrm>
          <a:off x="7553325" y="92678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88.9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fLocksText="0">
      <xdr:nvSpPr>
        <xdr:cNvPr id="105" name="正方形/長方形 104"/>
        <xdr:cNvSpPr/>
      </xdr:nvSpPr>
      <xdr:spPr>
        <a:xfrm>
          <a:off x="9020175" y="90773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fLocksText="0">
      <xdr:nvSpPr>
        <xdr:cNvPr id="106" name="正方形/長方形 105"/>
        <xdr:cNvSpPr/>
      </xdr:nvSpPr>
      <xdr:spPr>
        <a:xfrm>
          <a:off x="9020175" y="92678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89.3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fLocksText="0">
      <xdr:nvSpPr>
        <xdr:cNvPr id="107" name="正方形/長方形 106"/>
        <xdr:cNvSpPr/>
      </xdr:nvSpPr>
      <xdr:spPr>
        <a:xfrm>
          <a:off x="762000" y="9591675"/>
          <a:ext cx="5076825" cy="2409825"/>
        </a:xfrm>
        <a:prstGeom prst="rect"/>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fLocksText="0">
      <xdr:nvSpPr>
        <xdr:cNvPr id="108" name="正方形/長方形 107"/>
        <xdr:cNvSpPr/>
      </xdr:nvSpPr>
      <xdr:spPr>
        <a:xfrm>
          <a:off x="6029325" y="9591675"/>
          <a:ext cx="6029325" cy="24098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fLocksText="0">
      <xdr:nvSpPr>
        <xdr:cNvPr id="109" name="正方形/長方形 108"/>
        <xdr:cNvSpPr/>
      </xdr:nvSpPr>
      <xdr:spPr>
        <a:xfrm>
          <a:off x="6029325" y="9591675"/>
          <a:ext cx="3810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fLocksText="0">
      <xdr:nvSpPr>
        <xdr:cNvPr id="110" name="テキスト ボックス 109"/>
        <xdr:cNvSpPr txBox="1"/>
      </xdr:nvSpPr>
      <xdr:spPr>
        <a:xfrm>
          <a:off x="6162675" y="9906000"/>
          <a:ext cx="5781675" cy="2028825"/>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a:r>
            <a:rPr altLang="en-US" lang="ja-JP" sz="1300">
              <a:latin typeface="ＭＳ Ｐゴシック" panose="020B0600070205080204" pitchFamily="50" charset="-128"/>
              <a:ea typeface="ＭＳ Ｐゴシック" panose="020B0600070205080204" pitchFamily="50" charset="-128"/>
            </a:rPr>
            <a:t>　経常経費充当一般財源は物件費や公債費の増額により対前年度比で</a:t>
          </a:r>
          <a:r>
            <a:rPr altLang="ja-JP" lang="en-US" sz="1300">
              <a:latin typeface="ＭＳ Ｐゴシック" panose="020B0600070205080204" pitchFamily="50" charset="-128"/>
              <a:ea typeface="ＭＳ Ｐゴシック" panose="020B0600070205080204" pitchFamily="50" charset="-128"/>
            </a:rPr>
            <a:t>254</a:t>
          </a:r>
          <a:r>
            <a:rPr altLang="en-US" lang="ja-JP" sz="1300">
              <a:latin typeface="ＭＳ Ｐゴシック" panose="020B0600070205080204" pitchFamily="50" charset="-128"/>
              <a:ea typeface="ＭＳ Ｐゴシック" panose="020B0600070205080204" pitchFamily="50" charset="-128"/>
            </a:rPr>
            <a:t>百万円増加したが、経常一般財源は地方消費税交付金や地方交付税の増額により対前年度比で</a:t>
          </a:r>
          <a:r>
            <a:rPr altLang="ja-JP" lang="en-US" sz="1300">
              <a:latin typeface="ＭＳ Ｐゴシック" panose="020B0600070205080204" pitchFamily="50" charset="-128"/>
              <a:ea typeface="ＭＳ Ｐゴシック" panose="020B0600070205080204" pitchFamily="50" charset="-128"/>
            </a:rPr>
            <a:t>942</a:t>
          </a:r>
          <a:r>
            <a:rPr altLang="en-US" lang="ja-JP" sz="1300">
              <a:latin typeface="ＭＳ Ｐゴシック" panose="020B0600070205080204" pitchFamily="50" charset="-128"/>
              <a:ea typeface="ＭＳ Ｐゴシック" panose="020B0600070205080204" pitchFamily="50" charset="-128"/>
            </a:rPr>
            <a:t>百万円増加したため、経常収支比率が</a:t>
          </a:r>
          <a:r>
            <a:rPr altLang="ja-JP" lang="en-US" sz="1300">
              <a:latin typeface="ＭＳ Ｐゴシック" panose="020B0600070205080204" pitchFamily="50" charset="-128"/>
              <a:ea typeface="ＭＳ Ｐゴシック" panose="020B0600070205080204" pitchFamily="50" charset="-128"/>
            </a:rPr>
            <a:t>94.1%</a:t>
          </a:r>
          <a:r>
            <a:rPr altLang="en-US" lang="ja-JP" sz="1300">
              <a:latin typeface="ＭＳ Ｐゴシック" panose="020B0600070205080204" pitchFamily="50" charset="-128"/>
              <a:ea typeface="ＭＳ Ｐゴシック" panose="020B0600070205080204" pitchFamily="50" charset="-128"/>
            </a:rPr>
            <a:t>となり、前年度から</a:t>
          </a:r>
          <a:r>
            <a:rPr altLang="ja-JP" lang="en-US" sz="1300">
              <a:latin typeface="ＭＳ Ｐゴシック" panose="020B0600070205080204" pitchFamily="50" charset="-128"/>
              <a:ea typeface="ＭＳ Ｐゴシック" panose="020B0600070205080204" pitchFamily="50" charset="-128"/>
            </a:rPr>
            <a:t>4.3</a:t>
          </a:r>
          <a:r>
            <a:rPr altLang="en-US" lang="ja-JP" sz="1300">
              <a:latin typeface="ＭＳ Ｐゴシック" panose="020B0600070205080204" pitchFamily="50" charset="-128"/>
              <a:ea typeface="ＭＳ Ｐゴシック" panose="020B0600070205080204" pitchFamily="50" charset="-128"/>
            </a:rPr>
            <a:t>ポイント改善した。</a:t>
          </a:r>
        </a:p>
        <a:p>
          <a:r>
            <a:rPr altLang="en-US" lang="ja-JP" sz="1300">
              <a:latin typeface="ＭＳ Ｐゴシック" panose="020B0600070205080204" pitchFamily="50" charset="-128"/>
              <a:ea typeface="ＭＳ Ｐゴシック" panose="020B0600070205080204" pitchFamily="50" charset="-128"/>
            </a:rPr>
            <a:t>　令和</a:t>
          </a:r>
          <a:r>
            <a:rPr altLang="ja-JP" lang="en-US" sz="1300">
              <a:latin typeface="ＭＳ Ｐゴシック" panose="020B0600070205080204" pitchFamily="50" charset="-128"/>
              <a:ea typeface="ＭＳ Ｐゴシック" panose="020B0600070205080204" pitchFamily="50" charset="-128"/>
            </a:rPr>
            <a:t>3</a:t>
          </a:r>
          <a:r>
            <a:rPr altLang="en-US" lang="ja-JP" sz="1300">
              <a:latin typeface="ＭＳ Ｐゴシック" panose="020B0600070205080204" pitchFamily="50" charset="-128"/>
              <a:ea typeface="ＭＳ Ｐゴシック" panose="020B0600070205080204" pitchFamily="50" charset="-128"/>
            </a:rPr>
            <a:t>年度は令和</a:t>
          </a:r>
          <a:r>
            <a:rPr altLang="ja-JP" lang="en-US" sz="1300">
              <a:latin typeface="ＭＳ Ｐゴシック" panose="020B0600070205080204" pitchFamily="50" charset="-128"/>
              <a:ea typeface="ＭＳ Ｐゴシック" panose="020B0600070205080204" pitchFamily="50" charset="-128"/>
            </a:rPr>
            <a:t>2</a:t>
          </a:r>
          <a:r>
            <a:rPr altLang="en-US" lang="ja-JP" sz="1300">
              <a:latin typeface="ＭＳ Ｐゴシック" panose="020B0600070205080204" pitchFamily="50" charset="-128"/>
              <a:ea typeface="ＭＳ Ｐゴシック" panose="020B0600070205080204" pitchFamily="50" charset="-128"/>
            </a:rPr>
            <a:t>年度に引き続き</a:t>
          </a:r>
          <a:r>
            <a:rPr altLang="ja-JP" lang="en-US" sz="1300">
              <a:latin typeface="ＭＳ Ｐゴシック" panose="020B0600070205080204" pitchFamily="50" charset="-128"/>
              <a:ea typeface="ＭＳ Ｐゴシック" panose="020B0600070205080204" pitchFamily="50" charset="-128"/>
            </a:rPr>
            <a:t>100%</a:t>
          </a:r>
          <a:r>
            <a:rPr altLang="en-US" lang="ja-JP" sz="1300">
              <a:latin typeface="ＭＳ Ｐゴシック" panose="020B0600070205080204" pitchFamily="50" charset="-128"/>
              <a:ea typeface="ＭＳ Ｐゴシック" panose="020B0600070205080204" pitchFamily="50" charset="-128"/>
            </a:rPr>
            <a:t>を下回ったが、依然として類似団体内平均値より高いため、今後も自主財源の確保及び経常的な経費の全体的な圧縮を進めていく必要がある。</a:t>
          </a:r>
        </a:p>
      </xdr:txBody>
    </xdr:sp>
    <xdr:clientData/>
  </xdr:twoCellAnchor>
  <xdr:oneCellAnchor>
    <xdr:from>
      <xdr:col>3</xdr:col>
      <xdr:colOff>95250</xdr:colOff>
      <xdr:row>54</xdr:row>
      <xdr:rowOff>142875</xdr:rowOff>
    </xdr:from>
    <xdr:ext cx="295275" cy="228600"/>
    <xdr:sp>
      <xdr:nvSpPr>
        <xdr:cNvPr id="111" name="テキスト ボックス 110"/>
        <xdr:cNvSpPr txBox="1"/>
      </xdr:nvSpPr>
      <xdr:spPr>
        <a:xfrm>
          <a:off x="723900" y="9401175"/>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sp>
      <xdr:nvSpPr>
        <xdr:cNvPr id="112" name="直線コネクタ 111"/>
        <xdr:cNvSpPr/>
      </xdr:nvSpPr>
      <xdr:spPr>
        <a:xfrm>
          <a:off x="762000" y="120015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69</xdr:row>
      <xdr:rowOff>28575</xdr:rowOff>
    </xdr:from>
    <xdr:ext cx="762000" cy="257175"/>
    <xdr:sp>
      <xdr:nvSpPr>
        <xdr:cNvPr id="113" name="テキスト ボックス 112"/>
        <xdr:cNvSpPr txBox="1"/>
      </xdr:nvSpPr>
      <xdr:spPr>
        <a:xfrm>
          <a:off x="0" y="118586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sp>
      <xdr:nvSpPr>
        <xdr:cNvPr id="114" name="直線コネクタ 113"/>
        <xdr:cNvSpPr/>
      </xdr:nvSpPr>
      <xdr:spPr>
        <a:xfrm>
          <a:off x="762000" y="1160145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66</xdr:row>
      <xdr:rowOff>142875</xdr:rowOff>
    </xdr:from>
    <xdr:ext cx="762000" cy="257175"/>
    <xdr:sp>
      <xdr:nvSpPr>
        <xdr:cNvPr id="115" name="テキスト ボックス 114"/>
        <xdr:cNvSpPr txBox="1"/>
      </xdr:nvSpPr>
      <xdr:spPr>
        <a:xfrm>
          <a:off x="0" y="114585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sp>
      <xdr:nvSpPr>
        <xdr:cNvPr id="116" name="直線コネクタ 115"/>
        <xdr:cNvSpPr/>
      </xdr:nvSpPr>
      <xdr:spPr>
        <a:xfrm>
          <a:off x="762000" y="112014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64</xdr:row>
      <xdr:rowOff>85725</xdr:rowOff>
    </xdr:from>
    <xdr:ext cx="762000" cy="257175"/>
    <xdr:sp>
      <xdr:nvSpPr>
        <xdr:cNvPr id="117" name="テキスト ボックス 116"/>
        <xdr:cNvSpPr txBox="1"/>
      </xdr:nvSpPr>
      <xdr:spPr>
        <a:xfrm>
          <a:off x="0" y="110585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sp>
      <xdr:nvSpPr>
        <xdr:cNvPr id="118" name="直線コネクタ 117"/>
        <xdr:cNvSpPr/>
      </xdr:nvSpPr>
      <xdr:spPr>
        <a:xfrm>
          <a:off x="762000" y="107918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62</xdr:row>
      <xdr:rowOff>19050</xdr:rowOff>
    </xdr:from>
    <xdr:ext cx="762000" cy="257175"/>
    <xdr:sp>
      <xdr:nvSpPr>
        <xdr:cNvPr id="119" name="テキスト ボックス 118"/>
        <xdr:cNvSpPr txBox="1"/>
      </xdr:nvSpPr>
      <xdr:spPr>
        <a:xfrm>
          <a:off x="0" y="106489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90.0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sp>
      <xdr:nvSpPr>
        <xdr:cNvPr id="120" name="直線コネクタ 119"/>
        <xdr:cNvSpPr/>
      </xdr:nvSpPr>
      <xdr:spPr>
        <a:xfrm>
          <a:off x="762000" y="103917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59</xdr:row>
      <xdr:rowOff>133350</xdr:rowOff>
    </xdr:from>
    <xdr:ext cx="762000" cy="257175"/>
    <xdr:sp>
      <xdr:nvSpPr>
        <xdr:cNvPr id="121" name="テキスト ボックス 120"/>
        <xdr:cNvSpPr txBox="1"/>
      </xdr:nvSpPr>
      <xdr:spPr>
        <a:xfrm>
          <a:off x="0" y="102489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80.0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sp>
      <xdr:nvSpPr>
        <xdr:cNvPr id="122" name="直線コネクタ 121"/>
        <xdr:cNvSpPr/>
      </xdr:nvSpPr>
      <xdr:spPr>
        <a:xfrm>
          <a:off x="762000" y="99917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57</xdr:row>
      <xdr:rowOff>76200</xdr:rowOff>
    </xdr:from>
    <xdr:ext cx="762000" cy="257175"/>
    <xdr:sp>
      <xdr:nvSpPr>
        <xdr:cNvPr id="123" name="テキスト ボックス 122"/>
        <xdr:cNvSpPr txBox="1"/>
      </xdr:nvSpPr>
      <xdr:spPr>
        <a:xfrm>
          <a:off x="0" y="98488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70.0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sp>
      <xdr:nvSpPr>
        <xdr:cNvPr id="124" name="直線コネクタ 123"/>
        <xdr:cNvSpPr/>
      </xdr:nvSpPr>
      <xdr:spPr>
        <a:xfrm>
          <a:off x="762000" y="95916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55</xdr:row>
      <xdr:rowOff>19050</xdr:rowOff>
    </xdr:from>
    <xdr:ext cx="762000" cy="257175"/>
    <xdr:sp>
      <xdr:nvSpPr>
        <xdr:cNvPr id="125" name="テキスト ボックス 124"/>
        <xdr:cNvSpPr txBox="1"/>
      </xdr:nvSpPr>
      <xdr:spPr>
        <a:xfrm>
          <a:off x="0" y="94488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60.0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fLocksText="0">
      <xdr:nvSpPr>
        <xdr:cNvPr id="126" name="財政構造の弾力性グラフ枠"/>
        <xdr:cNvSpPr/>
      </xdr:nvSpPr>
      <xdr:spPr>
        <a:xfrm>
          <a:off x="762000" y="9591675"/>
          <a:ext cx="5076825" cy="240982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23</xdr:col>
      <xdr:colOff>133350</xdr:colOff>
      <xdr:row>59</xdr:row>
      <xdr:rowOff>152612</xdr:rowOff>
    </xdr:from>
    <xdr:to>
      <xdr:col>23</xdr:col>
      <xdr:colOff>133350</xdr:colOff>
      <xdr:row>65</xdr:row>
      <xdr:rowOff>8679</xdr:rowOff>
    </xdr:to>
    <xdr:sp>
      <xdr:nvSpPr>
        <xdr:cNvPr id="127" name="直線コネクタ 126"/>
        <xdr:cNvSpPr/>
      </xdr:nvSpPr>
      <xdr:spPr>
        <a:xfrm flipV="1">
          <a:off x="4953000" y="10267950"/>
          <a:ext cx="0" cy="885825"/>
        </a:xfrm>
        <a:prstGeom prst="line"/>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xdr:colOff>
      <xdr:row>64</xdr:row>
      <xdr:rowOff>152400</xdr:rowOff>
    </xdr:from>
    <xdr:ext cx="762000" cy="257175"/>
    <xdr:sp>
      <xdr:nvSpPr>
        <xdr:cNvPr id="128" name="財政構造の弾力性最小値テキスト"/>
        <xdr:cNvSpPr txBox="1"/>
      </xdr:nvSpPr>
      <xdr:spPr>
        <a:xfrm>
          <a:off x="5038725" y="111252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98.9</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8679</xdr:rowOff>
    </xdr:from>
    <xdr:to>
      <xdr:col>24</xdr:col>
      <xdr:colOff>12700</xdr:colOff>
      <xdr:row>65</xdr:row>
      <xdr:rowOff>8679</xdr:rowOff>
    </xdr:to>
    <xdr:sp>
      <xdr:nvSpPr>
        <xdr:cNvPr id="129" name="直線コネクタ 128"/>
        <xdr:cNvSpPr/>
      </xdr:nvSpPr>
      <xdr:spPr>
        <a:xfrm>
          <a:off x="4867275" y="111537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xdr:colOff>
      <xdr:row>58</xdr:row>
      <xdr:rowOff>66675</xdr:rowOff>
    </xdr:from>
    <xdr:ext cx="762000" cy="257175"/>
    <xdr:sp>
      <xdr:nvSpPr>
        <xdr:cNvPr id="130" name="財政構造の弾力性最大値テキスト"/>
        <xdr:cNvSpPr txBox="1"/>
      </xdr:nvSpPr>
      <xdr:spPr>
        <a:xfrm>
          <a:off x="5038725" y="100107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76.9</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152612</xdr:rowOff>
    </xdr:from>
    <xdr:to>
      <xdr:col>24</xdr:col>
      <xdr:colOff>12700</xdr:colOff>
      <xdr:row>59</xdr:row>
      <xdr:rowOff>152612</xdr:rowOff>
    </xdr:to>
    <xdr:sp>
      <xdr:nvSpPr>
        <xdr:cNvPr id="131" name="直線コネクタ 130"/>
        <xdr:cNvSpPr/>
      </xdr:nvSpPr>
      <xdr:spPr>
        <a:xfrm>
          <a:off x="4867275" y="102679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133350</xdr:colOff>
      <xdr:row>63</xdr:row>
      <xdr:rowOff>158538</xdr:rowOff>
    </xdr:from>
    <xdr:to>
      <xdr:col>23</xdr:col>
      <xdr:colOff>133350</xdr:colOff>
      <xdr:row>64</xdr:row>
      <xdr:rowOff>160020</xdr:rowOff>
    </xdr:to>
    <xdr:sp>
      <xdr:nvSpPr>
        <xdr:cNvPr id="132" name="直線コネクタ 131"/>
        <xdr:cNvSpPr/>
      </xdr:nvSpPr>
      <xdr:spPr>
        <a:xfrm flipV="1">
          <a:off x="4114800" y="10963275"/>
          <a:ext cx="838200" cy="1714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xdr:colOff>
      <xdr:row>61</xdr:row>
      <xdr:rowOff>66675</xdr:rowOff>
    </xdr:from>
    <xdr:ext cx="762000" cy="257175"/>
    <xdr:sp>
      <xdr:nvSpPr>
        <xdr:cNvPr id="133" name="財政構造の弾力性平均値テキスト"/>
        <xdr:cNvSpPr txBox="1"/>
      </xdr:nvSpPr>
      <xdr:spPr>
        <a:xfrm>
          <a:off x="5038725" y="1052512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88.5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53975</xdr:rowOff>
    </xdr:from>
    <xdr:to>
      <xdr:col>23</xdr:col>
      <xdr:colOff>184150</xdr:colOff>
      <xdr:row>62</xdr:row>
      <xdr:rowOff>155575</xdr:rowOff>
    </xdr:to>
    <xdr:sp fLocksText="0">
      <xdr:nvSpPr>
        <xdr:cNvPr id="134" name="フローチャート: 判断 133"/>
        <xdr:cNvSpPr/>
      </xdr:nvSpPr>
      <xdr:spPr>
        <a:xfrm>
          <a:off x="4905375" y="106870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82550</xdr:colOff>
      <xdr:row>64</xdr:row>
      <xdr:rowOff>160020</xdr:rowOff>
    </xdr:from>
    <xdr:to>
      <xdr:col>19</xdr:col>
      <xdr:colOff>133350</xdr:colOff>
      <xdr:row>65</xdr:row>
      <xdr:rowOff>60960</xdr:rowOff>
    </xdr:to>
    <xdr:sp>
      <xdr:nvSpPr>
        <xdr:cNvPr id="135" name="直線コネクタ 134"/>
        <xdr:cNvSpPr/>
      </xdr:nvSpPr>
      <xdr:spPr>
        <a:xfrm flipV="1">
          <a:off x="3228975" y="11134725"/>
          <a:ext cx="885825" cy="762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82550</xdr:colOff>
      <xdr:row>63</xdr:row>
      <xdr:rowOff>83608</xdr:rowOff>
    </xdr:from>
    <xdr:to>
      <xdr:col>19</xdr:col>
      <xdr:colOff>184150</xdr:colOff>
      <xdr:row>64</xdr:row>
      <xdr:rowOff>13758</xdr:rowOff>
    </xdr:to>
    <xdr:sp fLocksText="0">
      <xdr:nvSpPr>
        <xdr:cNvPr id="136" name="フローチャート: 判断 135"/>
        <xdr:cNvSpPr/>
      </xdr:nvSpPr>
      <xdr:spPr>
        <a:xfrm>
          <a:off x="4067175" y="108870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17</xdr:col>
      <xdr:colOff>171450</xdr:colOff>
      <xdr:row>62</xdr:row>
      <xdr:rowOff>28575</xdr:rowOff>
    </xdr:from>
    <xdr:ext cx="733425" cy="257175"/>
    <xdr:sp>
      <xdr:nvSpPr>
        <xdr:cNvPr id="137" name="テキスト ボックス 136"/>
        <xdr:cNvSpPr txBox="1"/>
      </xdr:nvSpPr>
      <xdr:spPr>
        <a:xfrm>
          <a:off x="3733800" y="1065847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93.5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65</xdr:row>
      <xdr:rowOff>60960</xdr:rowOff>
    </xdr:to>
    <xdr:sp>
      <xdr:nvSpPr>
        <xdr:cNvPr id="138" name="直線コネクタ 137"/>
        <xdr:cNvSpPr/>
      </xdr:nvSpPr>
      <xdr:spPr>
        <a:xfrm>
          <a:off x="2333625" y="1120140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31750</xdr:colOff>
      <xdr:row>63</xdr:row>
      <xdr:rowOff>99695</xdr:rowOff>
    </xdr:from>
    <xdr:to>
      <xdr:col>15</xdr:col>
      <xdr:colOff>133350</xdr:colOff>
      <xdr:row>64</xdr:row>
      <xdr:rowOff>29845</xdr:rowOff>
    </xdr:to>
    <xdr:sp fLocksText="0">
      <xdr:nvSpPr>
        <xdr:cNvPr id="139" name="フローチャート: 判断 138"/>
        <xdr:cNvSpPr/>
      </xdr:nvSpPr>
      <xdr:spPr>
        <a:xfrm>
          <a:off x="3171825" y="108966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114300</xdr:colOff>
      <xdr:row>62</xdr:row>
      <xdr:rowOff>38100</xdr:rowOff>
    </xdr:from>
    <xdr:ext cx="762000" cy="257175"/>
    <xdr:sp>
      <xdr:nvSpPr>
        <xdr:cNvPr id="140" name="テキスト ボックス 139"/>
        <xdr:cNvSpPr txBox="1"/>
      </xdr:nvSpPr>
      <xdr:spPr>
        <a:xfrm>
          <a:off x="2838450" y="10668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93.9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66</xdr:row>
      <xdr:rowOff>10160</xdr:rowOff>
    </xdr:to>
    <xdr:sp>
      <xdr:nvSpPr>
        <xdr:cNvPr id="141" name="直線コネクタ 140"/>
        <xdr:cNvSpPr/>
      </xdr:nvSpPr>
      <xdr:spPr>
        <a:xfrm flipV="1">
          <a:off x="1447800" y="11201400"/>
          <a:ext cx="885825" cy="1238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190500</xdr:colOff>
      <xdr:row>63</xdr:row>
      <xdr:rowOff>91652</xdr:rowOff>
    </xdr:from>
    <xdr:to>
      <xdr:col>11</xdr:col>
      <xdr:colOff>82550</xdr:colOff>
      <xdr:row>64</xdr:row>
      <xdr:rowOff>21802</xdr:rowOff>
    </xdr:to>
    <xdr:sp fLocksText="0">
      <xdr:nvSpPr>
        <xdr:cNvPr id="142" name="フローチャート: 判断 141"/>
        <xdr:cNvSpPr/>
      </xdr:nvSpPr>
      <xdr:spPr>
        <a:xfrm>
          <a:off x="2286000" y="108966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66675</xdr:colOff>
      <xdr:row>62</xdr:row>
      <xdr:rowOff>28575</xdr:rowOff>
    </xdr:from>
    <xdr:ext cx="762000" cy="257175"/>
    <xdr:sp>
      <xdr:nvSpPr>
        <xdr:cNvPr id="143" name="テキスト ボックス 142"/>
        <xdr:cNvSpPr txBox="1"/>
      </xdr:nvSpPr>
      <xdr:spPr>
        <a:xfrm>
          <a:off x="1952625" y="106584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93.7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fLocksText="0">
      <xdr:nvSpPr>
        <xdr:cNvPr id="144" name="フローチャート: 判断 143"/>
        <xdr:cNvSpPr/>
      </xdr:nvSpPr>
      <xdr:spPr>
        <a:xfrm>
          <a:off x="1400175" y="109061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xdr:col>
      <xdr:colOff>19050</xdr:colOff>
      <xdr:row>62</xdr:row>
      <xdr:rowOff>47625</xdr:rowOff>
    </xdr:from>
    <xdr:ext cx="762000" cy="257175"/>
    <xdr:sp>
      <xdr:nvSpPr>
        <xdr:cNvPr id="145" name="テキスト ボックス 144"/>
        <xdr:cNvSpPr txBox="1"/>
      </xdr:nvSpPr>
      <xdr:spPr>
        <a:xfrm>
          <a:off x="1066800" y="106775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94.0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123825</xdr:colOff>
      <xdr:row>69</xdr:row>
      <xdr:rowOff>171450</xdr:rowOff>
    </xdr:from>
    <xdr:ext cx="762000" cy="257175"/>
    <xdr:sp>
      <xdr:nvSpPr>
        <xdr:cNvPr id="146" name="テキスト ボックス 145"/>
        <xdr:cNvSpPr txBox="1"/>
      </xdr:nvSpPr>
      <xdr:spPr>
        <a:xfrm>
          <a:off x="4733925" y="1200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123825</xdr:colOff>
      <xdr:row>69</xdr:row>
      <xdr:rowOff>171450</xdr:rowOff>
    </xdr:from>
    <xdr:ext cx="762000" cy="257175"/>
    <xdr:sp>
      <xdr:nvSpPr>
        <xdr:cNvPr id="147" name="テキスト ボックス 146"/>
        <xdr:cNvSpPr txBox="1"/>
      </xdr:nvSpPr>
      <xdr:spPr>
        <a:xfrm>
          <a:off x="3895725" y="1200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171450</xdr:rowOff>
    </xdr:from>
    <xdr:ext cx="762000" cy="257175"/>
    <xdr:sp>
      <xdr:nvSpPr>
        <xdr:cNvPr id="148" name="テキスト ボックス 147"/>
        <xdr:cNvSpPr txBox="1"/>
      </xdr:nvSpPr>
      <xdr:spPr>
        <a:xfrm>
          <a:off x="3009900" y="1200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19050</xdr:colOff>
      <xdr:row>69</xdr:row>
      <xdr:rowOff>171450</xdr:rowOff>
    </xdr:from>
    <xdr:ext cx="762000" cy="257175"/>
    <xdr:sp>
      <xdr:nvSpPr>
        <xdr:cNvPr id="149" name="テキスト ボックス 148"/>
        <xdr:cNvSpPr txBox="1"/>
      </xdr:nvSpPr>
      <xdr:spPr>
        <a:xfrm>
          <a:off x="2114550" y="1200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180975</xdr:colOff>
      <xdr:row>69</xdr:row>
      <xdr:rowOff>171450</xdr:rowOff>
    </xdr:from>
    <xdr:ext cx="762000" cy="257175"/>
    <xdr:sp>
      <xdr:nvSpPr>
        <xdr:cNvPr id="150" name="テキスト ボックス 149"/>
        <xdr:cNvSpPr txBox="1"/>
      </xdr:nvSpPr>
      <xdr:spPr>
        <a:xfrm>
          <a:off x="1228725" y="1200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fLocksText="0">
      <xdr:nvSpPr>
        <xdr:cNvPr id="151" name="楕円 150"/>
        <xdr:cNvSpPr/>
      </xdr:nvSpPr>
      <xdr:spPr>
        <a:xfrm>
          <a:off x="4905375" y="109061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9525</xdr:colOff>
      <xdr:row>63</xdr:row>
      <xdr:rowOff>76200</xdr:rowOff>
    </xdr:from>
    <xdr:ext cx="762000" cy="257175"/>
    <xdr:sp>
      <xdr:nvSpPr>
        <xdr:cNvPr id="152" name="財政構造の弾力性該当値テキスト"/>
        <xdr:cNvSpPr txBox="1"/>
      </xdr:nvSpPr>
      <xdr:spPr>
        <a:xfrm>
          <a:off x="5038725" y="108775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94.1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fLocksText="0">
      <xdr:nvSpPr>
        <xdr:cNvPr id="153" name="楕円 152"/>
        <xdr:cNvSpPr/>
      </xdr:nvSpPr>
      <xdr:spPr>
        <a:xfrm>
          <a:off x="4067175" y="110775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17</xdr:col>
      <xdr:colOff>171450</xdr:colOff>
      <xdr:row>65</xdr:row>
      <xdr:rowOff>28575</xdr:rowOff>
    </xdr:from>
    <xdr:ext cx="733425" cy="257175"/>
    <xdr:sp>
      <xdr:nvSpPr>
        <xdr:cNvPr id="154" name="テキスト ボックス 153"/>
        <xdr:cNvSpPr txBox="1"/>
      </xdr:nvSpPr>
      <xdr:spPr>
        <a:xfrm>
          <a:off x="3733800" y="1117282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98.4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10160</xdr:rowOff>
    </xdr:from>
    <xdr:to>
      <xdr:col>15</xdr:col>
      <xdr:colOff>133350</xdr:colOff>
      <xdr:row>65</xdr:row>
      <xdr:rowOff>111760</xdr:rowOff>
    </xdr:to>
    <xdr:sp fLocksText="0">
      <xdr:nvSpPr>
        <xdr:cNvPr id="155" name="楕円 154"/>
        <xdr:cNvSpPr/>
      </xdr:nvSpPr>
      <xdr:spPr>
        <a:xfrm>
          <a:off x="3171825" y="111537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114300</xdr:colOff>
      <xdr:row>65</xdr:row>
      <xdr:rowOff>95250</xdr:rowOff>
    </xdr:from>
    <xdr:ext cx="762000" cy="257175"/>
    <xdr:sp>
      <xdr:nvSpPr>
        <xdr:cNvPr id="156" name="テキスト ボックス 155"/>
        <xdr:cNvSpPr txBox="1"/>
      </xdr:nvSpPr>
      <xdr:spPr>
        <a:xfrm>
          <a:off x="2838450" y="11239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100.2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fLocksText="0">
      <xdr:nvSpPr>
        <xdr:cNvPr id="157" name="楕円 156"/>
        <xdr:cNvSpPr/>
      </xdr:nvSpPr>
      <xdr:spPr>
        <a:xfrm>
          <a:off x="2286000" y="111537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66675</xdr:colOff>
      <xdr:row>65</xdr:row>
      <xdr:rowOff>95250</xdr:rowOff>
    </xdr:from>
    <xdr:ext cx="762000" cy="257175"/>
    <xdr:sp>
      <xdr:nvSpPr>
        <xdr:cNvPr id="158" name="テキスト ボックス 157"/>
        <xdr:cNvSpPr txBox="1"/>
      </xdr:nvSpPr>
      <xdr:spPr>
        <a:xfrm>
          <a:off x="1952625" y="11239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100.2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fLocksText="0">
      <xdr:nvSpPr>
        <xdr:cNvPr id="159" name="楕円 158"/>
        <xdr:cNvSpPr/>
      </xdr:nvSpPr>
      <xdr:spPr>
        <a:xfrm>
          <a:off x="1400175" y="112776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xdr:col>
      <xdr:colOff>19050</xdr:colOff>
      <xdr:row>66</xdr:row>
      <xdr:rowOff>47625</xdr:rowOff>
    </xdr:from>
    <xdr:ext cx="762000" cy="257175"/>
    <xdr:sp>
      <xdr:nvSpPr>
        <xdr:cNvPr id="160" name="テキスト ボックス 159"/>
        <xdr:cNvSpPr txBox="1"/>
      </xdr:nvSpPr>
      <xdr:spPr>
        <a:xfrm>
          <a:off x="1066800" y="11363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103.2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fLocksText="0">
      <xdr:nvSpPr>
        <xdr:cNvPr id="161" name="正方形/長方形 160"/>
        <xdr:cNvSpPr/>
      </xdr:nvSpPr>
      <xdr:spPr>
        <a:xfrm>
          <a:off x="762000" y="12639675"/>
          <a:ext cx="50768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171450</xdr:colOff>
      <xdr:row>75</xdr:row>
      <xdr:rowOff>142875</xdr:rowOff>
    </xdr:from>
    <xdr:ext cx="3219450" cy="304800"/>
    <xdr:sp>
      <xdr:nvSpPr>
        <xdr:cNvPr id="162" name="テキスト ボックス 161"/>
        <xdr:cNvSpPr txBox="1"/>
      </xdr:nvSpPr>
      <xdr:spPr>
        <a:xfrm>
          <a:off x="800100" y="13001625"/>
          <a:ext cx="3219450" cy="30480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p>
          <a:pPr algn="ctr"/>
          <a:r>
            <a:rPr altLang="en-US" lang="ja-JP" sz="1300" b="1">
              <a:latin typeface="ＭＳ Ｐゴシック" panose="020B0600070205080204" pitchFamily="50" charset="-128"/>
              <a:ea typeface="ＭＳ Ｐゴシック" panose="020B0600070205080204" pitchFamily="50" charset="-128"/>
            </a:rPr>
            <a:t>人口</a:t>
          </a:r>
          <a:r>
            <a:rPr altLang="ja-JP" lang="en-US" sz="1300" b="1">
              <a:latin typeface="ＭＳ Ｐゴシック" panose="020B0600070205080204" pitchFamily="50" charset="-128"/>
              <a:ea typeface="ＭＳ Ｐゴシック" panose="020B0600070205080204" pitchFamily="50" charset="-128"/>
            </a:rPr>
            <a:t>1</a:t>
          </a:r>
          <a:r>
            <a:rPr altLang="en-US" lang="ja-JP"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161925</xdr:colOff>
      <xdr:row>75</xdr:row>
      <xdr:rowOff>114300</xdr:rowOff>
    </xdr:from>
    <xdr:ext cx="1647825" cy="361950"/>
    <xdr:sp>
      <xdr:nvSpPr>
        <xdr:cNvPr id="163" name="テキスト ボックス 162"/>
        <xdr:cNvSpPr txBox="1"/>
      </xdr:nvSpPr>
      <xdr:spPr>
        <a:xfrm>
          <a:off x="4143375" y="12973050"/>
          <a:ext cx="1647825" cy="36195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p>
          <a:pPr algn="l"/>
          <a:r>
            <a:rPr altLang="ja-JP" lang="en-US" sz="1600" b="1">
              <a:solidFill>
                <a:srgbClr val="FF0000"/>
              </a:solidFill>
              <a:latin typeface="ＭＳ Ｐゴシック" panose="020B0600070205080204" pitchFamily="50" charset="-128"/>
              <a:ea typeface="ＭＳ Ｐゴシック" panose="020B0600070205080204" pitchFamily="50" charset="-128"/>
            </a:rPr>
            <a:t>[117,283</a:t>
          </a:r>
          <a:r>
            <a:rPr altLang="en-US" lang="ja-JP" sz="1600" b="1">
              <a:solidFill>
                <a:srgbClr val="FF0000"/>
              </a:solidFill>
              <a:latin typeface="ＭＳ Ｐゴシック" panose="020B0600070205080204" pitchFamily="50" charset="-128"/>
              <a:ea typeface="ＭＳ Ｐゴシック" panose="020B0600070205080204" pitchFamily="50" charset="-128"/>
            </a:rPr>
            <a:t>円</a:t>
          </a:r>
          <a:r>
            <a:rPr altLang="ja-JP" lang="en-US" sz="1600" b="1">
              <a:solidFill>
                <a:srgbClr val="FF0000"/>
              </a:solidFill>
              <a:latin typeface="ＭＳ Ｐゴシック" panose="020B0600070205080204" pitchFamily="50" charset="-128"/>
              <a:ea typeface="ＭＳ Ｐゴシック" panose="020B0600070205080204" pitchFamily="50" charset="-128"/>
            </a:rPr>
            <a:t>]</a:t>
          </a:r>
          <a:r>
            <a:rPr altLang="en-US" lang="ja-JP"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fLocksText="0">
      <xdr:nvSpPr>
        <xdr:cNvPr id="164" name="正方形/長方形 163"/>
        <xdr:cNvSpPr/>
      </xdr:nvSpPr>
      <xdr:spPr>
        <a:xfrm>
          <a:off x="5905500" y="128873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fLocksText="0">
      <xdr:nvSpPr>
        <xdr:cNvPr id="165" name="正方形/長方形 164"/>
        <xdr:cNvSpPr/>
      </xdr:nvSpPr>
      <xdr:spPr>
        <a:xfrm>
          <a:off x="5905500" y="130778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30/108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fLocksText="0">
      <xdr:nvSpPr>
        <xdr:cNvPr id="166" name="正方形/長方形 165"/>
        <xdr:cNvSpPr/>
      </xdr:nvSpPr>
      <xdr:spPr>
        <a:xfrm>
          <a:off x="7553325" y="128873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fLocksText="0">
      <xdr:nvSpPr>
        <xdr:cNvPr id="167" name="正方形/長方形 166"/>
        <xdr:cNvSpPr/>
      </xdr:nvSpPr>
      <xdr:spPr>
        <a:xfrm>
          <a:off x="7553325" y="130778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155,088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fLocksText="0">
      <xdr:nvSpPr>
        <xdr:cNvPr id="168" name="正方形/長方形 167"/>
        <xdr:cNvSpPr/>
      </xdr:nvSpPr>
      <xdr:spPr>
        <a:xfrm>
          <a:off x="9020175" y="128873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fLocksText="0">
      <xdr:nvSpPr>
        <xdr:cNvPr id="169" name="正方形/長方形 168"/>
        <xdr:cNvSpPr/>
      </xdr:nvSpPr>
      <xdr:spPr>
        <a:xfrm>
          <a:off x="9020175" y="130778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142,758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fLocksText="0">
      <xdr:nvSpPr>
        <xdr:cNvPr id="170" name="正方形/長方形 169"/>
        <xdr:cNvSpPr/>
      </xdr:nvSpPr>
      <xdr:spPr>
        <a:xfrm>
          <a:off x="762000" y="13401675"/>
          <a:ext cx="5076825" cy="2409825"/>
        </a:xfrm>
        <a:prstGeom prst="rect"/>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fLocksText="0">
      <xdr:nvSpPr>
        <xdr:cNvPr id="171" name="正方形/長方形 170"/>
        <xdr:cNvSpPr/>
      </xdr:nvSpPr>
      <xdr:spPr>
        <a:xfrm>
          <a:off x="6029325" y="13401675"/>
          <a:ext cx="6029325" cy="24098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fLocksText="0">
      <xdr:nvSpPr>
        <xdr:cNvPr id="172" name="正方形/長方形 171"/>
        <xdr:cNvSpPr/>
      </xdr:nvSpPr>
      <xdr:spPr>
        <a:xfrm>
          <a:off x="6029325" y="13401675"/>
          <a:ext cx="3810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人口</a:t>
          </a:r>
          <a:r>
            <a:rPr altLang="ja-JP" lang="en-US" sz="1100" b="1" i="1">
              <a:solidFill>
                <a:srgbClr val="FF0000"/>
              </a:solidFill>
              <a:latin typeface="ＭＳ Ｐゴシック" panose="020B0600070205080204" pitchFamily="50" charset="-128"/>
              <a:ea typeface="ＭＳ Ｐゴシック" panose="020B0600070205080204" pitchFamily="50" charset="-128"/>
            </a:rPr>
            <a:t>1</a:t>
          </a:r>
          <a:r>
            <a:rPr altLang="en-US" lang="ja-JP"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fLocksText="0">
      <xdr:nvSpPr>
        <xdr:cNvPr id="173" name="テキスト ボックス 172"/>
        <xdr:cNvSpPr txBox="1"/>
      </xdr:nvSpPr>
      <xdr:spPr>
        <a:xfrm>
          <a:off x="6162675" y="13716000"/>
          <a:ext cx="5781675" cy="2028825"/>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a:r>
            <a:rPr altLang="en-US" lang="ja-JP" sz="1300">
              <a:latin typeface="ＭＳ Ｐゴシック" panose="020B0600070205080204" pitchFamily="50" charset="-128"/>
              <a:ea typeface="ＭＳ Ｐゴシック" panose="020B0600070205080204" pitchFamily="50" charset="-128"/>
            </a:rPr>
            <a:t>　令和</a:t>
          </a:r>
          <a:r>
            <a:rPr altLang="ja-JP" lang="en-US" sz="1300">
              <a:latin typeface="ＭＳ Ｐゴシック" panose="020B0600070205080204" pitchFamily="50" charset="-128"/>
              <a:ea typeface="ＭＳ Ｐゴシック" panose="020B0600070205080204" pitchFamily="50" charset="-128"/>
            </a:rPr>
            <a:t>2</a:t>
          </a:r>
          <a:r>
            <a:rPr altLang="en-US" lang="ja-JP" sz="1300">
              <a:latin typeface="ＭＳ Ｐゴシック" panose="020B0600070205080204" pitchFamily="50" charset="-128"/>
              <a:ea typeface="ＭＳ Ｐゴシック" panose="020B0600070205080204" pitchFamily="50" charset="-128"/>
            </a:rPr>
            <a:t>年度から</a:t>
          </a:r>
          <a:r>
            <a:rPr altLang="ja-JP" lang="en-US" sz="1300">
              <a:latin typeface="ＭＳ Ｐゴシック" panose="020B0600070205080204" pitchFamily="50" charset="-128"/>
              <a:ea typeface="ＭＳ Ｐゴシック" panose="020B0600070205080204" pitchFamily="50" charset="-128"/>
            </a:rPr>
            <a:t>2,945</a:t>
          </a:r>
          <a:r>
            <a:rPr altLang="en-US" lang="ja-JP" sz="1300">
              <a:latin typeface="ＭＳ Ｐゴシック" panose="020B0600070205080204" pitchFamily="50" charset="-128"/>
              <a:ea typeface="ＭＳ Ｐゴシック" panose="020B0600070205080204" pitchFamily="50" charset="-128"/>
            </a:rPr>
            <a:t>円増加し</a:t>
          </a:r>
          <a:r>
            <a:rPr altLang="ja-JP" lang="en-US" sz="1300">
              <a:latin typeface="ＭＳ Ｐゴシック" panose="020B0600070205080204" pitchFamily="50" charset="-128"/>
              <a:ea typeface="ＭＳ Ｐゴシック" panose="020B0600070205080204" pitchFamily="50" charset="-128"/>
            </a:rPr>
            <a:t>117,283</a:t>
          </a:r>
          <a:r>
            <a:rPr altLang="en-US" lang="ja-JP" sz="1300">
              <a:latin typeface="ＭＳ Ｐゴシック" panose="020B0600070205080204" pitchFamily="50" charset="-128"/>
              <a:ea typeface="ＭＳ Ｐゴシック" panose="020B0600070205080204" pitchFamily="50" charset="-128"/>
            </a:rPr>
            <a:t>円となったが、類似団体内平均値を下回っている。これは学校給食、消防、ごみ処理業務をそれぞれ一部事務組合で実施しているためである。</a:t>
          </a:r>
        </a:p>
        <a:p>
          <a:r>
            <a:rPr altLang="en-US" lang="ja-JP" sz="1300">
              <a:latin typeface="ＭＳ Ｐゴシック" panose="020B0600070205080204" pitchFamily="50" charset="-128"/>
              <a:ea typeface="ＭＳ Ｐゴシック" panose="020B0600070205080204" pitchFamily="50" charset="-128"/>
            </a:rPr>
            <a:t>　しかし、維持補修費については、施設の老朽化が進行しており、今後増加することが予想されるため、人件費、物件費も含めた歳出経費の精査に努めていく必要がある。</a:t>
          </a:r>
        </a:p>
      </xdr:txBody>
    </xdr:sp>
    <xdr:clientData/>
  </xdr:twoCellAnchor>
  <xdr:oneCellAnchor>
    <xdr:from>
      <xdr:col>3</xdr:col>
      <xdr:colOff>95250</xdr:colOff>
      <xdr:row>77</xdr:row>
      <xdr:rowOff>9525</xdr:rowOff>
    </xdr:from>
    <xdr:ext cx="352425" cy="228600"/>
    <xdr:sp>
      <xdr:nvSpPr>
        <xdr:cNvPr id="174" name="テキスト ボックス 173"/>
        <xdr:cNvSpPr txBox="1"/>
      </xdr:nvSpPr>
      <xdr:spPr>
        <a:xfrm>
          <a:off x="723900" y="132111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sp>
      <xdr:nvSpPr>
        <xdr:cNvPr id="175" name="直線コネクタ 174"/>
        <xdr:cNvSpPr/>
      </xdr:nvSpPr>
      <xdr:spPr>
        <a:xfrm>
          <a:off x="762000" y="158115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91</xdr:row>
      <xdr:rowOff>66675</xdr:rowOff>
    </xdr:from>
    <xdr:ext cx="762000" cy="257175"/>
    <xdr:sp>
      <xdr:nvSpPr>
        <xdr:cNvPr id="176" name="テキスト ボックス 175"/>
        <xdr:cNvSpPr txBox="1"/>
      </xdr:nvSpPr>
      <xdr:spPr>
        <a:xfrm>
          <a:off x="0" y="156686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270,000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sp>
      <xdr:nvSpPr>
        <xdr:cNvPr id="177" name="直線コネクタ 176"/>
        <xdr:cNvSpPr/>
      </xdr:nvSpPr>
      <xdr:spPr>
        <a:xfrm>
          <a:off x="762000" y="154686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89</xdr:row>
      <xdr:rowOff>66675</xdr:rowOff>
    </xdr:from>
    <xdr:ext cx="762000" cy="257175"/>
    <xdr:sp>
      <xdr:nvSpPr>
        <xdr:cNvPr id="178" name="テキスト ボックス 177"/>
        <xdr:cNvSpPr txBox="1"/>
      </xdr:nvSpPr>
      <xdr:spPr>
        <a:xfrm>
          <a:off x="0" y="153257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sp>
      <xdr:nvSpPr>
        <xdr:cNvPr id="179" name="直線コネクタ 178"/>
        <xdr:cNvSpPr/>
      </xdr:nvSpPr>
      <xdr:spPr>
        <a:xfrm>
          <a:off x="762000" y="151257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87</xdr:row>
      <xdr:rowOff>66675</xdr:rowOff>
    </xdr:from>
    <xdr:ext cx="762000" cy="257175"/>
    <xdr:sp>
      <xdr:nvSpPr>
        <xdr:cNvPr id="180" name="テキスト ボックス 179"/>
        <xdr:cNvSpPr txBox="1"/>
      </xdr:nvSpPr>
      <xdr:spPr>
        <a:xfrm>
          <a:off x="0" y="149828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210,000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sp>
      <xdr:nvSpPr>
        <xdr:cNvPr id="181" name="直線コネクタ 180"/>
        <xdr:cNvSpPr/>
      </xdr:nvSpPr>
      <xdr:spPr>
        <a:xfrm>
          <a:off x="762000" y="147732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85</xdr:row>
      <xdr:rowOff>57150</xdr:rowOff>
    </xdr:from>
    <xdr:ext cx="762000" cy="257175"/>
    <xdr:sp>
      <xdr:nvSpPr>
        <xdr:cNvPr id="182" name="テキスト ボックス 181"/>
        <xdr:cNvSpPr txBox="1"/>
      </xdr:nvSpPr>
      <xdr:spPr>
        <a:xfrm>
          <a:off x="0" y="14630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sp>
      <xdr:nvSpPr>
        <xdr:cNvPr id="183" name="直線コネクタ 182"/>
        <xdr:cNvSpPr/>
      </xdr:nvSpPr>
      <xdr:spPr>
        <a:xfrm>
          <a:off x="762000" y="144303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83</xdr:row>
      <xdr:rowOff>57150</xdr:rowOff>
    </xdr:from>
    <xdr:ext cx="762000" cy="257175"/>
    <xdr:sp>
      <xdr:nvSpPr>
        <xdr:cNvPr id="184" name="テキスト ボックス 183"/>
        <xdr:cNvSpPr txBox="1"/>
      </xdr:nvSpPr>
      <xdr:spPr>
        <a:xfrm>
          <a:off x="0" y="14287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sp>
      <xdr:nvSpPr>
        <xdr:cNvPr id="185" name="直線コネクタ 184"/>
        <xdr:cNvSpPr/>
      </xdr:nvSpPr>
      <xdr:spPr>
        <a:xfrm>
          <a:off x="762000" y="140874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81</xdr:row>
      <xdr:rowOff>57150</xdr:rowOff>
    </xdr:from>
    <xdr:ext cx="762000" cy="257175"/>
    <xdr:sp>
      <xdr:nvSpPr>
        <xdr:cNvPr id="186" name="テキスト ボックス 185"/>
        <xdr:cNvSpPr txBox="1"/>
      </xdr:nvSpPr>
      <xdr:spPr>
        <a:xfrm>
          <a:off x="0" y="139446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sp>
      <xdr:nvSpPr>
        <xdr:cNvPr id="187" name="直線コネクタ 186"/>
        <xdr:cNvSpPr/>
      </xdr:nvSpPr>
      <xdr:spPr>
        <a:xfrm>
          <a:off x="762000" y="137445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79</xdr:row>
      <xdr:rowOff>57150</xdr:rowOff>
    </xdr:from>
    <xdr:ext cx="762000" cy="257175"/>
    <xdr:sp>
      <xdr:nvSpPr>
        <xdr:cNvPr id="188" name="テキスト ボックス 187"/>
        <xdr:cNvSpPr txBox="1"/>
      </xdr:nvSpPr>
      <xdr:spPr>
        <a:xfrm>
          <a:off x="0" y="136017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90,000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sp>
      <xdr:nvSpPr>
        <xdr:cNvPr id="189" name="直線コネクタ 188"/>
        <xdr:cNvSpPr/>
      </xdr:nvSpPr>
      <xdr:spPr>
        <a:xfrm>
          <a:off x="762000" y="134016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0</xdr:colOff>
      <xdr:row>77</xdr:row>
      <xdr:rowOff>57150</xdr:rowOff>
    </xdr:from>
    <xdr:ext cx="762000" cy="257175"/>
    <xdr:sp>
      <xdr:nvSpPr>
        <xdr:cNvPr id="190" name="テキスト ボックス 189"/>
        <xdr:cNvSpPr txBox="1"/>
      </xdr:nvSpPr>
      <xdr:spPr>
        <a:xfrm>
          <a:off x="0" y="132588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fLocksText="0">
      <xdr:nvSpPr>
        <xdr:cNvPr id="191" name="人件費・物件費等の状況グラフ枠"/>
        <xdr:cNvSpPr/>
      </xdr:nvSpPr>
      <xdr:spPr>
        <a:xfrm>
          <a:off x="762000" y="13401675"/>
          <a:ext cx="5076825" cy="240982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sp>
      <xdr:nvSpPr>
        <xdr:cNvPr id="192" name="直線コネクタ 191"/>
        <xdr:cNvSpPr/>
      </xdr:nvSpPr>
      <xdr:spPr>
        <a:xfrm flipV="1">
          <a:off x="4953000" y="13811250"/>
          <a:ext cx="0" cy="1524000"/>
        </a:xfrm>
        <a:prstGeom prst="line"/>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xdr:colOff>
      <xdr:row>89</xdr:row>
      <xdr:rowOff>47625</xdr:rowOff>
    </xdr:from>
    <xdr:ext cx="762000" cy="257175"/>
    <xdr:sp>
      <xdr:nvSpPr>
        <xdr:cNvPr id="193" name="人件費・物件費等の状況最小値テキスト"/>
        <xdr:cNvSpPr txBox="1"/>
      </xdr:nvSpPr>
      <xdr:spPr>
        <a:xfrm>
          <a:off x="5038725" y="153066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228,559</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sp>
      <xdr:nvSpPr>
        <xdr:cNvPr id="194" name="直線コネクタ 193"/>
        <xdr:cNvSpPr/>
      </xdr:nvSpPr>
      <xdr:spPr>
        <a:xfrm>
          <a:off x="4867275" y="153352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xdr:colOff>
      <xdr:row>79</xdr:row>
      <xdr:rowOff>19050</xdr:rowOff>
    </xdr:from>
    <xdr:ext cx="762000" cy="257175"/>
    <xdr:sp>
      <xdr:nvSpPr>
        <xdr:cNvPr id="195" name="人件費・物件費等の状況最大値テキスト"/>
        <xdr:cNvSpPr txBox="1"/>
      </xdr:nvSpPr>
      <xdr:spPr>
        <a:xfrm>
          <a:off x="5038725" y="135636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96,319</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sp>
      <xdr:nvSpPr>
        <xdr:cNvPr id="196" name="直線コネクタ 195"/>
        <xdr:cNvSpPr/>
      </xdr:nvSpPr>
      <xdr:spPr>
        <a:xfrm>
          <a:off x="4867275" y="138112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133350</xdr:colOff>
      <xdr:row>81</xdr:row>
      <xdr:rowOff>135420</xdr:rowOff>
    </xdr:from>
    <xdr:to>
      <xdr:col>23</xdr:col>
      <xdr:colOff>133350</xdr:colOff>
      <xdr:row>81</xdr:row>
      <xdr:rowOff>169259</xdr:rowOff>
    </xdr:to>
    <xdr:sp>
      <xdr:nvSpPr>
        <xdr:cNvPr id="197" name="直線コネクタ 196"/>
        <xdr:cNvSpPr/>
      </xdr:nvSpPr>
      <xdr:spPr>
        <a:xfrm>
          <a:off x="4114800" y="14020800"/>
          <a:ext cx="838200"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9525</xdr:colOff>
      <xdr:row>82</xdr:row>
      <xdr:rowOff>95250</xdr:rowOff>
    </xdr:from>
    <xdr:ext cx="762000" cy="257175"/>
    <xdr:sp>
      <xdr:nvSpPr>
        <xdr:cNvPr id="198" name="人件費・物件費等の状況平均値テキスト"/>
        <xdr:cNvSpPr txBox="1"/>
      </xdr:nvSpPr>
      <xdr:spPr>
        <a:xfrm>
          <a:off x="5038725" y="14154150"/>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132,645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fLocksText="0">
      <xdr:nvSpPr>
        <xdr:cNvPr id="199" name="フローチャート: 判断 198"/>
        <xdr:cNvSpPr/>
      </xdr:nvSpPr>
      <xdr:spPr>
        <a:xfrm>
          <a:off x="4905375" y="141827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82550</xdr:colOff>
      <xdr:row>81</xdr:row>
      <xdr:rowOff>25443</xdr:rowOff>
    </xdr:from>
    <xdr:to>
      <xdr:col>19</xdr:col>
      <xdr:colOff>133350</xdr:colOff>
      <xdr:row>81</xdr:row>
      <xdr:rowOff>135420</xdr:rowOff>
    </xdr:to>
    <xdr:sp>
      <xdr:nvSpPr>
        <xdr:cNvPr id="200" name="直線コネクタ 199"/>
        <xdr:cNvSpPr/>
      </xdr:nvSpPr>
      <xdr:spPr>
        <a:xfrm>
          <a:off x="3228975" y="13916025"/>
          <a:ext cx="885825" cy="1143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82550</xdr:colOff>
      <xdr:row>82</xdr:row>
      <xdr:rowOff>30580</xdr:rowOff>
    </xdr:from>
    <xdr:to>
      <xdr:col>19</xdr:col>
      <xdr:colOff>184150</xdr:colOff>
      <xdr:row>82</xdr:row>
      <xdr:rowOff>132180</xdr:rowOff>
    </xdr:to>
    <xdr:sp fLocksText="0">
      <xdr:nvSpPr>
        <xdr:cNvPr id="201" name="フローチャート: 判断 200"/>
        <xdr:cNvSpPr/>
      </xdr:nvSpPr>
      <xdr:spPr>
        <a:xfrm>
          <a:off x="4067175" y="140874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17</xdr:col>
      <xdr:colOff>171450</xdr:colOff>
      <xdr:row>82</xdr:row>
      <xdr:rowOff>114300</xdr:rowOff>
    </xdr:from>
    <xdr:ext cx="733425" cy="257175"/>
    <xdr:sp>
      <xdr:nvSpPr>
        <xdr:cNvPr id="202" name="テキスト ボックス 201"/>
        <xdr:cNvSpPr txBox="1"/>
      </xdr:nvSpPr>
      <xdr:spPr>
        <a:xfrm>
          <a:off x="3733800" y="1417320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124,556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151633</xdr:rowOff>
    </xdr:from>
    <xdr:to>
      <xdr:col>15</xdr:col>
      <xdr:colOff>82550</xdr:colOff>
      <xdr:row>81</xdr:row>
      <xdr:rowOff>25443</xdr:rowOff>
    </xdr:to>
    <xdr:sp>
      <xdr:nvSpPr>
        <xdr:cNvPr id="203" name="直線コネクタ 202"/>
        <xdr:cNvSpPr/>
      </xdr:nvSpPr>
      <xdr:spPr>
        <a:xfrm>
          <a:off x="2333625" y="13868400"/>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31750</xdr:colOff>
      <xdr:row>81</xdr:row>
      <xdr:rowOff>71462</xdr:rowOff>
    </xdr:from>
    <xdr:to>
      <xdr:col>15</xdr:col>
      <xdr:colOff>133350</xdr:colOff>
      <xdr:row>82</xdr:row>
      <xdr:rowOff>1612</xdr:rowOff>
    </xdr:to>
    <xdr:sp fLocksText="0">
      <xdr:nvSpPr>
        <xdr:cNvPr id="204" name="フローチャート: 判断 203"/>
        <xdr:cNvSpPr/>
      </xdr:nvSpPr>
      <xdr:spPr>
        <a:xfrm>
          <a:off x="3171825" y="139636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114300</xdr:colOff>
      <xdr:row>81</xdr:row>
      <xdr:rowOff>161925</xdr:rowOff>
    </xdr:from>
    <xdr:ext cx="762000" cy="257175"/>
    <xdr:sp>
      <xdr:nvSpPr>
        <xdr:cNvPr id="205" name="テキスト ボックス 204"/>
        <xdr:cNvSpPr txBox="1"/>
      </xdr:nvSpPr>
      <xdr:spPr>
        <a:xfrm>
          <a:off x="2838450" y="140493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113,193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151633</xdr:rowOff>
    </xdr:from>
    <xdr:to>
      <xdr:col>11</xdr:col>
      <xdr:colOff>31750</xdr:colOff>
      <xdr:row>80</xdr:row>
      <xdr:rowOff>153036</xdr:rowOff>
    </xdr:to>
    <xdr:sp>
      <xdr:nvSpPr>
        <xdr:cNvPr id="206" name="直線コネクタ 205"/>
        <xdr:cNvSpPr/>
      </xdr:nvSpPr>
      <xdr:spPr>
        <a:xfrm flipV="1">
          <a:off x="1447800" y="1386840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190500</xdr:colOff>
      <xdr:row>81</xdr:row>
      <xdr:rowOff>28178</xdr:rowOff>
    </xdr:from>
    <xdr:to>
      <xdr:col>11</xdr:col>
      <xdr:colOff>82550</xdr:colOff>
      <xdr:row>81</xdr:row>
      <xdr:rowOff>129778</xdr:rowOff>
    </xdr:to>
    <xdr:sp fLocksText="0">
      <xdr:nvSpPr>
        <xdr:cNvPr id="207" name="フローチャート: 判断 206"/>
        <xdr:cNvSpPr/>
      </xdr:nvSpPr>
      <xdr:spPr>
        <a:xfrm>
          <a:off x="2286000" y="13916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66675</xdr:colOff>
      <xdr:row>81</xdr:row>
      <xdr:rowOff>114300</xdr:rowOff>
    </xdr:from>
    <xdr:ext cx="762000" cy="257175"/>
    <xdr:sp>
      <xdr:nvSpPr>
        <xdr:cNvPr id="208" name="テキスト ボックス 207"/>
        <xdr:cNvSpPr txBox="1"/>
      </xdr:nvSpPr>
      <xdr:spPr>
        <a:xfrm>
          <a:off x="1952625" y="140017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109,426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fLocksText="0">
      <xdr:nvSpPr>
        <xdr:cNvPr id="209" name="フローチャート: 判断 208"/>
        <xdr:cNvSpPr/>
      </xdr:nvSpPr>
      <xdr:spPr>
        <a:xfrm>
          <a:off x="1400175" y="139065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xdr:col>
      <xdr:colOff>19050</xdr:colOff>
      <xdr:row>81</xdr:row>
      <xdr:rowOff>104775</xdr:rowOff>
    </xdr:from>
    <xdr:ext cx="762000" cy="257175"/>
    <xdr:sp>
      <xdr:nvSpPr>
        <xdr:cNvPr id="210" name="テキスト ボックス 209"/>
        <xdr:cNvSpPr txBox="1"/>
      </xdr:nvSpPr>
      <xdr:spPr>
        <a:xfrm>
          <a:off x="1066800" y="13992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108,417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123825</xdr:colOff>
      <xdr:row>92</xdr:row>
      <xdr:rowOff>38100</xdr:rowOff>
    </xdr:from>
    <xdr:ext cx="762000" cy="257175"/>
    <xdr:sp>
      <xdr:nvSpPr>
        <xdr:cNvPr id="211" name="テキスト ボックス 210"/>
        <xdr:cNvSpPr txBox="1"/>
      </xdr:nvSpPr>
      <xdr:spPr>
        <a:xfrm>
          <a:off x="4733925" y="1581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123825</xdr:colOff>
      <xdr:row>92</xdr:row>
      <xdr:rowOff>38100</xdr:rowOff>
    </xdr:from>
    <xdr:ext cx="762000" cy="257175"/>
    <xdr:sp>
      <xdr:nvSpPr>
        <xdr:cNvPr id="212" name="テキスト ボックス 211"/>
        <xdr:cNvSpPr txBox="1"/>
      </xdr:nvSpPr>
      <xdr:spPr>
        <a:xfrm>
          <a:off x="3895725" y="1581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38100</xdr:rowOff>
    </xdr:from>
    <xdr:ext cx="762000" cy="257175"/>
    <xdr:sp>
      <xdr:nvSpPr>
        <xdr:cNvPr id="213" name="テキスト ボックス 212"/>
        <xdr:cNvSpPr txBox="1"/>
      </xdr:nvSpPr>
      <xdr:spPr>
        <a:xfrm>
          <a:off x="3009900" y="1581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19050</xdr:colOff>
      <xdr:row>92</xdr:row>
      <xdr:rowOff>38100</xdr:rowOff>
    </xdr:from>
    <xdr:ext cx="762000" cy="257175"/>
    <xdr:sp>
      <xdr:nvSpPr>
        <xdr:cNvPr id="214" name="テキスト ボックス 213"/>
        <xdr:cNvSpPr txBox="1"/>
      </xdr:nvSpPr>
      <xdr:spPr>
        <a:xfrm>
          <a:off x="2114550" y="1581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180975</xdr:colOff>
      <xdr:row>92</xdr:row>
      <xdr:rowOff>38100</xdr:rowOff>
    </xdr:from>
    <xdr:ext cx="762000" cy="257175"/>
    <xdr:sp>
      <xdr:nvSpPr>
        <xdr:cNvPr id="215" name="テキスト ボックス 214"/>
        <xdr:cNvSpPr txBox="1"/>
      </xdr:nvSpPr>
      <xdr:spPr>
        <a:xfrm>
          <a:off x="1228725" y="1581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118459</xdr:rowOff>
    </xdr:from>
    <xdr:to>
      <xdr:col>23</xdr:col>
      <xdr:colOff>184150</xdr:colOff>
      <xdr:row>82</xdr:row>
      <xdr:rowOff>48609</xdr:rowOff>
    </xdr:to>
    <xdr:sp fLocksText="0">
      <xdr:nvSpPr>
        <xdr:cNvPr id="216" name="楕円 215"/>
        <xdr:cNvSpPr/>
      </xdr:nvSpPr>
      <xdr:spPr>
        <a:xfrm>
          <a:off x="4905375" y="140017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9525</xdr:colOff>
      <xdr:row>80</xdr:row>
      <xdr:rowOff>133350</xdr:rowOff>
    </xdr:from>
    <xdr:ext cx="762000" cy="257175"/>
    <xdr:sp>
      <xdr:nvSpPr>
        <xdr:cNvPr id="217" name="人件費・物件費等の状況該当値テキスト"/>
        <xdr:cNvSpPr txBox="1"/>
      </xdr:nvSpPr>
      <xdr:spPr>
        <a:xfrm>
          <a:off x="5038725" y="138493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117,283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84620</xdr:rowOff>
    </xdr:from>
    <xdr:to>
      <xdr:col>19</xdr:col>
      <xdr:colOff>184150</xdr:colOff>
      <xdr:row>82</xdr:row>
      <xdr:rowOff>14770</xdr:rowOff>
    </xdr:to>
    <xdr:sp fLocksText="0">
      <xdr:nvSpPr>
        <xdr:cNvPr id="218" name="楕円 217"/>
        <xdr:cNvSpPr/>
      </xdr:nvSpPr>
      <xdr:spPr>
        <a:xfrm>
          <a:off x="4067175" y="139731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17</xdr:col>
      <xdr:colOff>171450</xdr:colOff>
      <xdr:row>80</xdr:row>
      <xdr:rowOff>28575</xdr:rowOff>
    </xdr:from>
    <xdr:ext cx="733425" cy="257175"/>
    <xdr:sp>
      <xdr:nvSpPr>
        <xdr:cNvPr id="219" name="テキスト ボックス 218"/>
        <xdr:cNvSpPr txBox="1"/>
      </xdr:nvSpPr>
      <xdr:spPr>
        <a:xfrm>
          <a:off x="3733800" y="1374457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114,338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146093</xdr:rowOff>
    </xdr:from>
    <xdr:to>
      <xdr:col>15</xdr:col>
      <xdr:colOff>133350</xdr:colOff>
      <xdr:row>81</xdr:row>
      <xdr:rowOff>76243</xdr:rowOff>
    </xdr:to>
    <xdr:sp fLocksText="0">
      <xdr:nvSpPr>
        <xdr:cNvPr id="220" name="楕円 219"/>
        <xdr:cNvSpPr/>
      </xdr:nvSpPr>
      <xdr:spPr>
        <a:xfrm>
          <a:off x="3171825" y="138588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114300</xdr:colOff>
      <xdr:row>79</xdr:row>
      <xdr:rowOff>85725</xdr:rowOff>
    </xdr:from>
    <xdr:ext cx="762000" cy="257175"/>
    <xdr:sp>
      <xdr:nvSpPr>
        <xdr:cNvPr id="221" name="テキスト ボックス 220"/>
        <xdr:cNvSpPr txBox="1"/>
      </xdr:nvSpPr>
      <xdr:spPr>
        <a:xfrm>
          <a:off x="2838450" y="136302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104,767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100833</xdr:rowOff>
    </xdr:from>
    <xdr:to>
      <xdr:col>11</xdr:col>
      <xdr:colOff>82550</xdr:colOff>
      <xdr:row>81</xdr:row>
      <xdr:rowOff>30983</xdr:rowOff>
    </xdr:to>
    <xdr:sp fLocksText="0">
      <xdr:nvSpPr>
        <xdr:cNvPr id="222" name="楕円 221"/>
        <xdr:cNvSpPr/>
      </xdr:nvSpPr>
      <xdr:spPr>
        <a:xfrm>
          <a:off x="2286000" y="138207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66675</xdr:colOff>
      <xdr:row>79</xdr:row>
      <xdr:rowOff>38100</xdr:rowOff>
    </xdr:from>
    <xdr:ext cx="762000" cy="257175"/>
    <xdr:sp>
      <xdr:nvSpPr>
        <xdr:cNvPr id="223" name="テキスト ボックス 222"/>
        <xdr:cNvSpPr txBox="1"/>
      </xdr:nvSpPr>
      <xdr:spPr>
        <a:xfrm>
          <a:off x="1952625" y="1358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100,828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102236</xdr:rowOff>
    </xdr:from>
    <xdr:to>
      <xdr:col>7</xdr:col>
      <xdr:colOff>31750</xdr:colOff>
      <xdr:row>81</xdr:row>
      <xdr:rowOff>32386</xdr:rowOff>
    </xdr:to>
    <xdr:sp fLocksText="0">
      <xdr:nvSpPr>
        <xdr:cNvPr id="224" name="楕円 223"/>
        <xdr:cNvSpPr/>
      </xdr:nvSpPr>
      <xdr:spPr>
        <a:xfrm>
          <a:off x="1400175" y="138207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xdr:col>
      <xdr:colOff>19050</xdr:colOff>
      <xdr:row>79</xdr:row>
      <xdr:rowOff>38100</xdr:rowOff>
    </xdr:from>
    <xdr:ext cx="762000" cy="257175"/>
    <xdr:sp>
      <xdr:nvSpPr>
        <xdr:cNvPr id="225" name="テキスト ボックス 224"/>
        <xdr:cNvSpPr txBox="1"/>
      </xdr:nvSpPr>
      <xdr:spPr>
        <a:xfrm>
          <a:off x="1066800" y="1358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100,950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fLocksText="0">
      <xdr:nvSpPr>
        <xdr:cNvPr id="226" name="正方形/長方形 225"/>
        <xdr:cNvSpPr/>
      </xdr:nvSpPr>
      <xdr:spPr>
        <a:xfrm>
          <a:off x="12830175" y="12639675"/>
          <a:ext cx="50768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28575</xdr:colOff>
      <xdr:row>75</xdr:row>
      <xdr:rowOff>142875</xdr:rowOff>
    </xdr:from>
    <xdr:ext cx="1657350" cy="304800"/>
    <xdr:sp>
      <xdr:nvSpPr>
        <xdr:cNvPr id="227" name="テキスト ボックス 226"/>
        <xdr:cNvSpPr txBox="1"/>
      </xdr:nvSpPr>
      <xdr:spPr>
        <a:xfrm>
          <a:off x="13649325" y="13001625"/>
          <a:ext cx="1657350" cy="30480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p>
          <a:pPr algn="ctr"/>
          <a:r>
            <a:rPr altLang="en-US" lang="ja-JP"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133350</xdr:colOff>
      <xdr:row>75</xdr:row>
      <xdr:rowOff>114300</xdr:rowOff>
    </xdr:from>
    <xdr:ext cx="1647825" cy="361950"/>
    <xdr:sp>
      <xdr:nvSpPr>
        <xdr:cNvPr id="228" name="テキスト ボックス 227"/>
        <xdr:cNvSpPr txBox="1"/>
      </xdr:nvSpPr>
      <xdr:spPr>
        <a:xfrm>
          <a:off x="15430500" y="12973050"/>
          <a:ext cx="1647825" cy="36195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p>
          <a:pPr algn="l"/>
          <a:r>
            <a:rPr altLang="ja-JP" lang="en-US" sz="1600" b="1">
              <a:solidFill>
                <a:srgbClr val="FF0000"/>
              </a:solidFill>
              <a:latin typeface="ＭＳ Ｐゴシック" panose="020B0600070205080204" pitchFamily="50" charset="-128"/>
              <a:ea typeface="ＭＳ Ｐゴシック" panose="020B0600070205080204" pitchFamily="50" charset="-128"/>
            </a:rPr>
            <a:t>[96.3]</a:t>
          </a:r>
          <a:r>
            <a:rPr altLang="en-US" lang="ja-JP"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fLocksText="0">
      <xdr:nvSpPr>
        <xdr:cNvPr id="229" name="正方形/長方形 228"/>
        <xdr:cNvSpPr/>
      </xdr:nvSpPr>
      <xdr:spPr>
        <a:xfrm>
          <a:off x="17973675" y="128873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fLocksText="0">
      <xdr:nvSpPr>
        <xdr:cNvPr id="230" name="正方形/長方形 229"/>
        <xdr:cNvSpPr/>
      </xdr:nvSpPr>
      <xdr:spPr>
        <a:xfrm>
          <a:off x="17973675" y="130778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17/108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fLocksText="0">
      <xdr:nvSpPr>
        <xdr:cNvPr id="231" name="正方形/長方形 230"/>
        <xdr:cNvSpPr/>
      </xdr:nvSpPr>
      <xdr:spPr>
        <a:xfrm>
          <a:off x="19621500" y="128873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fLocksText="0">
      <xdr:nvSpPr>
        <xdr:cNvPr id="232" name="正方形/長方形 231"/>
        <xdr:cNvSpPr/>
      </xdr:nvSpPr>
      <xdr:spPr>
        <a:xfrm>
          <a:off x="19621500" y="130778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98.8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fLocksText="0">
      <xdr:nvSpPr>
        <xdr:cNvPr id="233" name="正方形/長方形 232"/>
        <xdr:cNvSpPr/>
      </xdr:nvSpPr>
      <xdr:spPr>
        <a:xfrm>
          <a:off x="21078825" y="128873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fLocksText="0">
      <xdr:nvSpPr>
        <xdr:cNvPr id="234" name="正方形/長方形 233"/>
        <xdr:cNvSpPr/>
      </xdr:nvSpPr>
      <xdr:spPr>
        <a:xfrm>
          <a:off x="21078825" y="130778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96.3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fLocksText="0">
      <xdr:nvSpPr>
        <xdr:cNvPr id="235" name="正方形/長方形 234"/>
        <xdr:cNvSpPr/>
      </xdr:nvSpPr>
      <xdr:spPr>
        <a:xfrm>
          <a:off x="12830175" y="13401675"/>
          <a:ext cx="5076825" cy="2409825"/>
        </a:xfrm>
        <a:prstGeom prst="rect"/>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fLocksText="0">
      <xdr:nvSpPr>
        <xdr:cNvPr id="236" name="正方形/長方形 235"/>
        <xdr:cNvSpPr/>
      </xdr:nvSpPr>
      <xdr:spPr>
        <a:xfrm>
          <a:off x="18097500" y="13401675"/>
          <a:ext cx="6029325" cy="24098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fLocksText="0">
      <xdr:nvSpPr>
        <xdr:cNvPr id="237" name="正方形/長方形 236"/>
        <xdr:cNvSpPr/>
      </xdr:nvSpPr>
      <xdr:spPr>
        <a:xfrm>
          <a:off x="18097500" y="13401675"/>
          <a:ext cx="3810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fLocksText="0">
      <xdr:nvSpPr>
        <xdr:cNvPr id="238" name="テキスト ボックス 237"/>
        <xdr:cNvSpPr txBox="1"/>
      </xdr:nvSpPr>
      <xdr:spPr>
        <a:xfrm>
          <a:off x="18221325" y="13716000"/>
          <a:ext cx="5781675" cy="2028825"/>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a:r>
            <a:rPr altLang="en-US" lang="ja-JP" sz="1300">
              <a:latin typeface="ＭＳ Ｐゴシック" panose="020B0600070205080204" pitchFamily="50" charset="-128"/>
              <a:ea typeface="ＭＳ Ｐゴシック" panose="020B0600070205080204" pitchFamily="50" charset="-128"/>
            </a:rPr>
            <a:t>　本市の給与水準は平成</a:t>
          </a:r>
          <a:r>
            <a:rPr altLang="ja-JP" lang="en-US" sz="1300">
              <a:latin typeface="ＭＳ Ｐゴシック" panose="020B0600070205080204" pitchFamily="50" charset="-128"/>
              <a:ea typeface="ＭＳ Ｐゴシック" panose="020B0600070205080204" pitchFamily="50" charset="-128"/>
            </a:rPr>
            <a:t>18</a:t>
          </a:r>
          <a:r>
            <a:rPr altLang="en-US" lang="ja-JP" sz="1300">
              <a:latin typeface="ＭＳ Ｐゴシック" panose="020B0600070205080204" pitchFamily="50" charset="-128"/>
              <a:ea typeface="ＭＳ Ｐゴシック" panose="020B0600070205080204" pitchFamily="50" charset="-128"/>
            </a:rPr>
            <a:t>年度に給与構造改革として給料の引き下げを実施し、本市独自の措置として</a:t>
          </a:r>
          <a:r>
            <a:rPr altLang="ja-JP" lang="en-US" sz="1300">
              <a:latin typeface="ＭＳ Ｐゴシック" panose="020B0600070205080204" pitchFamily="50" charset="-128"/>
              <a:ea typeface="ＭＳ Ｐゴシック" panose="020B0600070205080204" pitchFamily="50" charset="-128"/>
            </a:rPr>
            <a:t>55</a:t>
          </a:r>
          <a:r>
            <a:rPr altLang="en-US" lang="ja-JP" sz="1300">
              <a:latin typeface="ＭＳ Ｐゴシック" panose="020B0600070205080204" pitchFamily="50" charset="-128"/>
              <a:ea typeface="ＭＳ Ｐゴシック" panose="020B0600070205080204" pitchFamily="50" charset="-128"/>
            </a:rPr>
            <a:t>歳以上の次長級以上の職員給料削減や、平成</a:t>
          </a:r>
          <a:r>
            <a:rPr altLang="ja-JP" lang="en-US" sz="1300">
              <a:latin typeface="ＭＳ Ｐゴシック" panose="020B0600070205080204" pitchFamily="50" charset="-128"/>
              <a:ea typeface="ＭＳ Ｐゴシック" panose="020B0600070205080204" pitchFamily="50" charset="-128"/>
            </a:rPr>
            <a:t>23</a:t>
          </a:r>
          <a:r>
            <a:rPr altLang="en-US" lang="ja-JP" sz="1300">
              <a:latin typeface="ＭＳ Ｐゴシック" panose="020B0600070205080204" pitchFamily="50" charset="-128"/>
              <a:ea typeface="ＭＳ Ｐゴシック" panose="020B0600070205080204" pitchFamily="50" charset="-128"/>
            </a:rPr>
            <a:t>年度から新規採用職員の初任給基準の</a:t>
          </a:r>
          <a:r>
            <a:rPr altLang="ja-JP" lang="en-US" sz="1300">
              <a:latin typeface="ＭＳ Ｐゴシック" panose="020B0600070205080204" pitchFamily="50" charset="-128"/>
              <a:ea typeface="ＭＳ Ｐゴシック" panose="020B0600070205080204" pitchFamily="50" charset="-128"/>
            </a:rPr>
            <a:t>4</a:t>
          </a:r>
          <a:r>
            <a:rPr altLang="en-US" lang="ja-JP" sz="1300">
              <a:latin typeface="ＭＳ Ｐゴシック" panose="020B0600070205080204" pitchFamily="50" charset="-128"/>
              <a:ea typeface="ＭＳ Ｐゴシック" panose="020B0600070205080204" pitchFamily="50" charset="-128"/>
            </a:rPr>
            <a:t>号給引き下げ、さらに平成</a:t>
          </a:r>
          <a:r>
            <a:rPr altLang="ja-JP" lang="en-US" sz="1300">
              <a:latin typeface="ＭＳ Ｐゴシック" panose="020B0600070205080204" pitchFamily="50" charset="-128"/>
              <a:ea typeface="ＭＳ Ｐゴシック" panose="020B0600070205080204" pitchFamily="50" charset="-128"/>
            </a:rPr>
            <a:t>26</a:t>
          </a:r>
          <a:r>
            <a:rPr altLang="en-US" lang="ja-JP" sz="1300">
              <a:latin typeface="ＭＳ Ｐゴシック" panose="020B0600070205080204" pitchFamily="50" charset="-128"/>
              <a:ea typeface="ＭＳ Ｐゴシック" panose="020B0600070205080204" pitchFamily="50" charset="-128"/>
            </a:rPr>
            <a:t>年度からは等級に応じた給料の削減を実施しているため、近年、横ばいの数値で推移している。</a:t>
          </a:r>
        </a:p>
        <a:p>
          <a:r>
            <a:rPr altLang="en-US" lang="ja-JP" sz="1300">
              <a:latin typeface="ＭＳ Ｐゴシック" panose="020B0600070205080204" pitchFamily="50" charset="-128"/>
              <a:ea typeface="ＭＳ Ｐゴシック" panose="020B0600070205080204" pitchFamily="50" charset="-128"/>
            </a:rPr>
            <a:t>　今後も引き続き上記取組を行う等人件費の抑制に努めていく。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sp>
      <xdr:nvSpPr>
        <xdr:cNvPr id="239" name="直線コネクタ 238"/>
        <xdr:cNvSpPr/>
      </xdr:nvSpPr>
      <xdr:spPr>
        <a:xfrm>
          <a:off x="12830175" y="158115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91</xdr:row>
      <xdr:rowOff>66675</xdr:rowOff>
    </xdr:from>
    <xdr:ext cx="762000" cy="257175"/>
    <xdr:sp>
      <xdr:nvSpPr>
        <xdr:cNvPr id="240" name="テキスト ボックス 239"/>
        <xdr:cNvSpPr txBox="1"/>
      </xdr:nvSpPr>
      <xdr:spPr>
        <a:xfrm>
          <a:off x="12058650" y="156686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104.0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sp>
      <xdr:nvSpPr>
        <xdr:cNvPr id="241" name="直線コネクタ 240"/>
        <xdr:cNvSpPr/>
      </xdr:nvSpPr>
      <xdr:spPr>
        <a:xfrm>
          <a:off x="12830175" y="154686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89</xdr:row>
      <xdr:rowOff>66675</xdr:rowOff>
    </xdr:from>
    <xdr:ext cx="762000" cy="257175"/>
    <xdr:sp>
      <xdr:nvSpPr>
        <xdr:cNvPr id="242" name="テキスト ボックス 241"/>
        <xdr:cNvSpPr txBox="1"/>
      </xdr:nvSpPr>
      <xdr:spPr>
        <a:xfrm>
          <a:off x="12058650" y="153257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102.0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sp>
      <xdr:nvSpPr>
        <xdr:cNvPr id="243" name="直線コネクタ 242"/>
        <xdr:cNvSpPr/>
      </xdr:nvSpPr>
      <xdr:spPr>
        <a:xfrm>
          <a:off x="12830175" y="151257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87</xdr:row>
      <xdr:rowOff>66675</xdr:rowOff>
    </xdr:from>
    <xdr:ext cx="762000" cy="257175"/>
    <xdr:sp>
      <xdr:nvSpPr>
        <xdr:cNvPr id="244" name="テキスト ボックス 243"/>
        <xdr:cNvSpPr txBox="1"/>
      </xdr:nvSpPr>
      <xdr:spPr>
        <a:xfrm>
          <a:off x="12058650" y="149828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sp>
      <xdr:nvSpPr>
        <xdr:cNvPr id="245" name="直線コネクタ 244"/>
        <xdr:cNvSpPr/>
      </xdr:nvSpPr>
      <xdr:spPr>
        <a:xfrm>
          <a:off x="12830175" y="147732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85</xdr:row>
      <xdr:rowOff>57150</xdr:rowOff>
    </xdr:from>
    <xdr:ext cx="762000" cy="257175"/>
    <xdr:sp>
      <xdr:nvSpPr>
        <xdr:cNvPr id="246" name="テキスト ボックス 245"/>
        <xdr:cNvSpPr txBox="1"/>
      </xdr:nvSpPr>
      <xdr:spPr>
        <a:xfrm>
          <a:off x="12058650" y="14630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98.0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sp>
      <xdr:nvSpPr>
        <xdr:cNvPr id="247" name="直線コネクタ 246"/>
        <xdr:cNvSpPr/>
      </xdr:nvSpPr>
      <xdr:spPr>
        <a:xfrm>
          <a:off x="12830175" y="144303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83</xdr:row>
      <xdr:rowOff>57150</xdr:rowOff>
    </xdr:from>
    <xdr:ext cx="762000" cy="257175"/>
    <xdr:sp>
      <xdr:nvSpPr>
        <xdr:cNvPr id="248" name="テキスト ボックス 247"/>
        <xdr:cNvSpPr txBox="1"/>
      </xdr:nvSpPr>
      <xdr:spPr>
        <a:xfrm>
          <a:off x="12058650" y="14287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96.0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sp>
      <xdr:nvSpPr>
        <xdr:cNvPr id="249" name="直線コネクタ 248"/>
        <xdr:cNvSpPr/>
      </xdr:nvSpPr>
      <xdr:spPr>
        <a:xfrm>
          <a:off x="12830175" y="140874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81</xdr:row>
      <xdr:rowOff>57150</xdr:rowOff>
    </xdr:from>
    <xdr:ext cx="762000" cy="257175"/>
    <xdr:sp>
      <xdr:nvSpPr>
        <xdr:cNvPr id="250" name="テキスト ボックス 249"/>
        <xdr:cNvSpPr txBox="1"/>
      </xdr:nvSpPr>
      <xdr:spPr>
        <a:xfrm>
          <a:off x="12058650" y="139446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94.0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sp>
      <xdr:nvSpPr>
        <xdr:cNvPr id="251" name="直線コネクタ 250"/>
        <xdr:cNvSpPr/>
      </xdr:nvSpPr>
      <xdr:spPr>
        <a:xfrm>
          <a:off x="12830175" y="137445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79</xdr:row>
      <xdr:rowOff>57150</xdr:rowOff>
    </xdr:from>
    <xdr:ext cx="762000" cy="257175"/>
    <xdr:sp>
      <xdr:nvSpPr>
        <xdr:cNvPr id="252" name="テキスト ボックス 251"/>
        <xdr:cNvSpPr txBox="1"/>
      </xdr:nvSpPr>
      <xdr:spPr>
        <a:xfrm>
          <a:off x="12058650" y="136017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92.0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sp>
      <xdr:nvSpPr>
        <xdr:cNvPr id="253" name="直線コネクタ 252"/>
        <xdr:cNvSpPr/>
      </xdr:nvSpPr>
      <xdr:spPr>
        <a:xfrm>
          <a:off x="12830175" y="134016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77</xdr:row>
      <xdr:rowOff>57150</xdr:rowOff>
    </xdr:from>
    <xdr:ext cx="762000" cy="257175"/>
    <xdr:sp>
      <xdr:nvSpPr>
        <xdr:cNvPr id="254" name="テキスト ボックス 253"/>
        <xdr:cNvSpPr txBox="1"/>
      </xdr:nvSpPr>
      <xdr:spPr>
        <a:xfrm>
          <a:off x="12058650" y="132588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90.0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fLocksText="0">
      <xdr:nvSpPr>
        <xdr:cNvPr id="255" name="給与水準   （国との比較）グラフ枠"/>
        <xdr:cNvSpPr/>
      </xdr:nvSpPr>
      <xdr:spPr>
        <a:xfrm>
          <a:off x="12830175" y="13401675"/>
          <a:ext cx="5076825" cy="240982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sp>
      <xdr:nvSpPr>
        <xdr:cNvPr id="256" name="直線コネクタ 255"/>
        <xdr:cNvSpPr/>
      </xdr:nvSpPr>
      <xdr:spPr>
        <a:xfrm flipV="1">
          <a:off x="17021175" y="13830300"/>
          <a:ext cx="0" cy="1571625"/>
        </a:xfrm>
        <a:prstGeom prst="line"/>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81</xdr:col>
      <xdr:colOff>133350</xdr:colOff>
      <xdr:row>89</xdr:row>
      <xdr:rowOff>114300</xdr:rowOff>
    </xdr:from>
    <xdr:ext cx="762000" cy="257175"/>
    <xdr:sp>
      <xdr:nvSpPr>
        <xdr:cNvPr id="257" name="給与水準   （国との比較）最小値テキスト"/>
        <xdr:cNvSpPr txBox="1"/>
      </xdr:nvSpPr>
      <xdr:spPr>
        <a:xfrm>
          <a:off x="17106900" y="153733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101.6</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sp>
      <xdr:nvSpPr>
        <xdr:cNvPr id="258" name="直線コネクタ 257"/>
        <xdr:cNvSpPr/>
      </xdr:nvSpPr>
      <xdr:spPr>
        <a:xfrm>
          <a:off x="16925925" y="154019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81</xdr:col>
      <xdr:colOff>133350</xdr:colOff>
      <xdr:row>79</xdr:row>
      <xdr:rowOff>28575</xdr:rowOff>
    </xdr:from>
    <xdr:ext cx="762000" cy="257175"/>
    <xdr:sp>
      <xdr:nvSpPr>
        <xdr:cNvPr id="259" name="給与水準   （国との比較）最大値テキスト"/>
        <xdr:cNvSpPr txBox="1"/>
      </xdr:nvSpPr>
      <xdr:spPr>
        <a:xfrm>
          <a:off x="17106900" y="135731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92.5</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sp>
      <xdr:nvSpPr>
        <xdr:cNvPr id="260" name="直線コネクタ 259"/>
        <xdr:cNvSpPr/>
      </xdr:nvSpPr>
      <xdr:spPr>
        <a:xfrm>
          <a:off x="16925925" y="138303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77</xdr:col>
      <xdr:colOff>44450</xdr:colOff>
      <xdr:row>84</xdr:row>
      <xdr:rowOff>82550</xdr:rowOff>
    </xdr:from>
    <xdr:to>
      <xdr:col>81</xdr:col>
      <xdr:colOff>44450</xdr:colOff>
      <xdr:row>84</xdr:row>
      <xdr:rowOff>82550</xdr:rowOff>
    </xdr:to>
    <xdr:sp>
      <xdr:nvSpPr>
        <xdr:cNvPr id="261" name="直線コネクタ 260"/>
        <xdr:cNvSpPr/>
      </xdr:nvSpPr>
      <xdr:spPr>
        <a:xfrm>
          <a:off x="16182975" y="1448752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81</xdr:col>
      <xdr:colOff>133350</xdr:colOff>
      <xdr:row>86</xdr:row>
      <xdr:rowOff>19050</xdr:rowOff>
    </xdr:from>
    <xdr:ext cx="762000" cy="257175"/>
    <xdr:sp>
      <xdr:nvSpPr>
        <xdr:cNvPr id="262" name="給与水準   （国との比較）平均値テキスト"/>
        <xdr:cNvSpPr txBox="1"/>
      </xdr:nvSpPr>
      <xdr:spPr>
        <a:xfrm>
          <a:off x="17106900" y="14763750"/>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98.4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fLocksText="0">
      <xdr:nvSpPr>
        <xdr:cNvPr id="263" name="フローチャート: 判断 262"/>
        <xdr:cNvSpPr/>
      </xdr:nvSpPr>
      <xdr:spPr>
        <a:xfrm>
          <a:off x="16964025" y="147923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72</xdr:col>
      <xdr:colOff>203200</xdr:colOff>
      <xdr:row>84</xdr:row>
      <xdr:rowOff>82550</xdr:rowOff>
    </xdr:from>
    <xdr:to>
      <xdr:col>77</xdr:col>
      <xdr:colOff>44450</xdr:colOff>
      <xdr:row>84</xdr:row>
      <xdr:rowOff>99786</xdr:rowOff>
    </xdr:to>
    <xdr:sp>
      <xdr:nvSpPr>
        <xdr:cNvPr id="264" name="直線コネクタ 263"/>
        <xdr:cNvSpPr/>
      </xdr:nvSpPr>
      <xdr:spPr>
        <a:xfrm flipV="1">
          <a:off x="15287625" y="14487525"/>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203200</xdr:colOff>
      <xdr:row>86</xdr:row>
      <xdr:rowOff>16329</xdr:rowOff>
    </xdr:from>
    <xdr:to>
      <xdr:col>77</xdr:col>
      <xdr:colOff>95250</xdr:colOff>
      <xdr:row>86</xdr:row>
      <xdr:rowOff>117929</xdr:rowOff>
    </xdr:to>
    <xdr:sp fLocksText="0">
      <xdr:nvSpPr>
        <xdr:cNvPr id="265" name="フローチャート: 判断 264"/>
        <xdr:cNvSpPr/>
      </xdr:nvSpPr>
      <xdr:spPr>
        <a:xfrm>
          <a:off x="16125825" y="147637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76200</xdr:colOff>
      <xdr:row>86</xdr:row>
      <xdr:rowOff>104775</xdr:rowOff>
    </xdr:from>
    <xdr:ext cx="733425" cy="257175"/>
    <xdr:sp>
      <xdr:nvSpPr>
        <xdr:cNvPr id="266" name="テキスト ボックス 265"/>
        <xdr:cNvSpPr txBox="1"/>
      </xdr:nvSpPr>
      <xdr:spPr>
        <a:xfrm>
          <a:off x="15792450" y="1484947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98.2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85</xdr:row>
      <xdr:rowOff>31750</xdr:rowOff>
    </xdr:to>
    <xdr:sp>
      <xdr:nvSpPr>
        <xdr:cNvPr id="267" name="直線コネクタ 266"/>
        <xdr:cNvSpPr/>
      </xdr:nvSpPr>
      <xdr:spPr>
        <a:xfrm flipV="1">
          <a:off x="14401800" y="14497050"/>
          <a:ext cx="885825" cy="1047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72</xdr:col>
      <xdr:colOff>152400</xdr:colOff>
      <xdr:row>86</xdr:row>
      <xdr:rowOff>50800</xdr:rowOff>
    </xdr:from>
    <xdr:to>
      <xdr:col>73</xdr:col>
      <xdr:colOff>44450</xdr:colOff>
      <xdr:row>86</xdr:row>
      <xdr:rowOff>152400</xdr:rowOff>
    </xdr:to>
    <xdr:sp fLocksText="0">
      <xdr:nvSpPr>
        <xdr:cNvPr id="268" name="フローチャート: 判断 267"/>
        <xdr:cNvSpPr/>
      </xdr:nvSpPr>
      <xdr:spPr>
        <a:xfrm>
          <a:off x="15240000" y="147923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71</xdr:col>
      <xdr:colOff>28575</xdr:colOff>
      <xdr:row>86</xdr:row>
      <xdr:rowOff>133350</xdr:rowOff>
    </xdr:from>
    <xdr:ext cx="762000" cy="257175"/>
    <xdr:sp>
      <xdr:nvSpPr>
        <xdr:cNvPr id="269" name="テキスト ボックス 268"/>
        <xdr:cNvSpPr txBox="1"/>
      </xdr:nvSpPr>
      <xdr:spPr>
        <a:xfrm>
          <a:off x="14906625" y="148780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98.4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31750</xdr:rowOff>
    </xdr:to>
    <xdr:sp>
      <xdr:nvSpPr>
        <xdr:cNvPr id="270" name="直線コネクタ 269"/>
        <xdr:cNvSpPr/>
      </xdr:nvSpPr>
      <xdr:spPr>
        <a:xfrm>
          <a:off x="13515975" y="1460182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68</xdr:col>
      <xdr:colOff>101600</xdr:colOff>
      <xdr:row>86</xdr:row>
      <xdr:rowOff>68036</xdr:rowOff>
    </xdr:from>
    <xdr:to>
      <xdr:col>68</xdr:col>
      <xdr:colOff>203200</xdr:colOff>
      <xdr:row>86</xdr:row>
      <xdr:rowOff>169636</xdr:rowOff>
    </xdr:to>
    <xdr:sp fLocksText="0">
      <xdr:nvSpPr>
        <xdr:cNvPr id="271" name="フローチャート: 判断 270"/>
        <xdr:cNvSpPr/>
      </xdr:nvSpPr>
      <xdr:spPr>
        <a:xfrm>
          <a:off x="14354175" y="148113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190500</xdr:colOff>
      <xdr:row>86</xdr:row>
      <xdr:rowOff>152400</xdr:rowOff>
    </xdr:from>
    <xdr:ext cx="762000" cy="257175"/>
    <xdr:sp>
      <xdr:nvSpPr>
        <xdr:cNvPr id="272" name="テキスト ボックス 271"/>
        <xdr:cNvSpPr txBox="1"/>
      </xdr:nvSpPr>
      <xdr:spPr>
        <a:xfrm>
          <a:off x="14020800" y="148971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98.5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fLocksText="0">
      <xdr:nvSpPr>
        <xdr:cNvPr id="273" name="フローチャート: 判断 272"/>
        <xdr:cNvSpPr/>
      </xdr:nvSpPr>
      <xdr:spPr>
        <a:xfrm>
          <a:off x="13458825" y="148494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62</xdr:col>
      <xdr:colOff>133350</xdr:colOff>
      <xdr:row>87</xdr:row>
      <xdr:rowOff>19050</xdr:rowOff>
    </xdr:from>
    <xdr:ext cx="762000" cy="257175"/>
    <xdr:sp>
      <xdr:nvSpPr>
        <xdr:cNvPr id="274" name="テキスト ボックス 273"/>
        <xdr:cNvSpPr txBox="1"/>
      </xdr:nvSpPr>
      <xdr:spPr>
        <a:xfrm>
          <a:off x="13125450" y="149352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98.7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38100</xdr:rowOff>
    </xdr:from>
    <xdr:ext cx="762000" cy="257175"/>
    <xdr:sp>
      <xdr:nvSpPr>
        <xdr:cNvPr id="275" name="テキスト ボックス 274"/>
        <xdr:cNvSpPr txBox="1"/>
      </xdr:nvSpPr>
      <xdr:spPr>
        <a:xfrm>
          <a:off x="16802100" y="1581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38100</xdr:rowOff>
    </xdr:from>
    <xdr:ext cx="762000" cy="257175"/>
    <xdr:sp>
      <xdr:nvSpPr>
        <xdr:cNvPr id="276" name="テキスト ボックス 275"/>
        <xdr:cNvSpPr txBox="1"/>
      </xdr:nvSpPr>
      <xdr:spPr>
        <a:xfrm>
          <a:off x="15963900" y="1581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92</xdr:row>
      <xdr:rowOff>38100</xdr:rowOff>
    </xdr:from>
    <xdr:ext cx="762000" cy="257175"/>
    <xdr:sp>
      <xdr:nvSpPr>
        <xdr:cNvPr id="277" name="テキスト ボックス 276"/>
        <xdr:cNvSpPr txBox="1"/>
      </xdr:nvSpPr>
      <xdr:spPr>
        <a:xfrm>
          <a:off x="15068550" y="1581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92</xdr:row>
      <xdr:rowOff>38100</xdr:rowOff>
    </xdr:from>
    <xdr:ext cx="762000" cy="257175"/>
    <xdr:sp>
      <xdr:nvSpPr>
        <xdr:cNvPr id="278" name="テキスト ボックス 277"/>
        <xdr:cNvSpPr txBox="1"/>
      </xdr:nvSpPr>
      <xdr:spPr>
        <a:xfrm>
          <a:off x="14182725" y="1581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38100</xdr:rowOff>
    </xdr:from>
    <xdr:ext cx="762000" cy="257175"/>
    <xdr:sp>
      <xdr:nvSpPr>
        <xdr:cNvPr id="279" name="テキスト ボックス 278"/>
        <xdr:cNvSpPr txBox="1"/>
      </xdr:nvSpPr>
      <xdr:spPr>
        <a:xfrm>
          <a:off x="13296900" y="1581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fLocksText="0">
      <xdr:nvSpPr>
        <xdr:cNvPr id="280" name="楕円 279"/>
        <xdr:cNvSpPr/>
      </xdr:nvSpPr>
      <xdr:spPr>
        <a:xfrm>
          <a:off x="16964025" y="144303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81</xdr:col>
      <xdr:colOff>133350</xdr:colOff>
      <xdr:row>83</xdr:row>
      <xdr:rowOff>47625</xdr:rowOff>
    </xdr:from>
    <xdr:ext cx="762000" cy="257175"/>
    <xdr:sp>
      <xdr:nvSpPr>
        <xdr:cNvPr id="281" name="給与水準   （国との比較）該当値テキスト"/>
        <xdr:cNvSpPr txBox="1"/>
      </xdr:nvSpPr>
      <xdr:spPr>
        <a:xfrm>
          <a:off x="17106900" y="142779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96.3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fLocksText="0">
      <xdr:nvSpPr>
        <xdr:cNvPr id="282" name="楕円 281"/>
        <xdr:cNvSpPr/>
      </xdr:nvSpPr>
      <xdr:spPr>
        <a:xfrm>
          <a:off x="16125825" y="144303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76200</xdr:colOff>
      <xdr:row>82</xdr:row>
      <xdr:rowOff>142875</xdr:rowOff>
    </xdr:from>
    <xdr:ext cx="733425" cy="257175"/>
    <xdr:sp>
      <xdr:nvSpPr>
        <xdr:cNvPr id="283" name="テキスト ボックス 282"/>
        <xdr:cNvSpPr txBox="1"/>
      </xdr:nvSpPr>
      <xdr:spPr>
        <a:xfrm>
          <a:off x="15792450" y="1420177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96.3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fLocksText="0">
      <xdr:nvSpPr>
        <xdr:cNvPr id="284" name="楕円 283"/>
        <xdr:cNvSpPr/>
      </xdr:nvSpPr>
      <xdr:spPr>
        <a:xfrm>
          <a:off x="15240000" y="144494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71</xdr:col>
      <xdr:colOff>28575</xdr:colOff>
      <xdr:row>82</xdr:row>
      <xdr:rowOff>161925</xdr:rowOff>
    </xdr:from>
    <xdr:ext cx="762000" cy="257175"/>
    <xdr:sp>
      <xdr:nvSpPr>
        <xdr:cNvPr id="285" name="テキスト ボックス 284"/>
        <xdr:cNvSpPr txBox="1"/>
      </xdr:nvSpPr>
      <xdr:spPr>
        <a:xfrm>
          <a:off x="14906625" y="142208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96.4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fLocksText="0">
      <xdr:nvSpPr>
        <xdr:cNvPr id="286" name="楕円 285"/>
        <xdr:cNvSpPr/>
      </xdr:nvSpPr>
      <xdr:spPr>
        <a:xfrm>
          <a:off x="14354175" y="145542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190500</xdr:colOff>
      <xdr:row>83</xdr:row>
      <xdr:rowOff>95250</xdr:rowOff>
    </xdr:from>
    <xdr:ext cx="762000" cy="257175"/>
    <xdr:sp>
      <xdr:nvSpPr>
        <xdr:cNvPr id="287" name="テキスト ボックス 286"/>
        <xdr:cNvSpPr txBox="1"/>
      </xdr:nvSpPr>
      <xdr:spPr>
        <a:xfrm>
          <a:off x="14020800" y="143256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97.0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fLocksText="0">
      <xdr:nvSpPr>
        <xdr:cNvPr id="288" name="楕円 287"/>
        <xdr:cNvSpPr/>
      </xdr:nvSpPr>
      <xdr:spPr>
        <a:xfrm>
          <a:off x="13458825" y="145542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62</xdr:col>
      <xdr:colOff>133350</xdr:colOff>
      <xdr:row>83</xdr:row>
      <xdr:rowOff>95250</xdr:rowOff>
    </xdr:from>
    <xdr:ext cx="762000" cy="257175"/>
    <xdr:sp>
      <xdr:nvSpPr>
        <xdr:cNvPr id="289" name="テキスト ボックス 288"/>
        <xdr:cNvSpPr txBox="1"/>
      </xdr:nvSpPr>
      <xdr:spPr>
        <a:xfrm>
          <a:off x="13125450" y="143256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97.0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fLocksText="0">
      <xdr:nvSpPr>
        <xdr:cNvPr id="290" name="正方形/長方形 289"/>
        <xdr:cNvSpPr/>
      </xdr:nvSpPr>
      <xdr:spPr>
        <a:xfrm>
          <a:off x="12830175" y="8829675"/>
          <a:ext cx="50768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142875</xdr:colOff>
      <xdr:row>53</xdr:row>
      <xdr:rowOff>104775</xdr:rowOff>
    </xdr:from>
    <xdr:ext cx="2266950" cy="304800"/>
    <xdr:sp>
      <xdr:nvSpPr>
        <xdr:cNvPr id="291" name="テキスト ボックス 290"/>
        <xdr:cNvSpPr txBox="1"/>
      </xdr:nvSpPr>
      <xdr:spPr>
        <a:xfrm>
          <a:off x="13344525" y="9191625"/>
          <a:ext cx="2266950" cy="30480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p>
          <a:pPr algn="ctr"/>
          <a:r>
            <a:rPr altLang="en-US" lang="ja-JP" sz="1300" b="1">
              <a:latin typeface="ＭＳ Ｐゴシック" panose="020B0600070205080204" pitchFamily="50" charset="-128"/>
              <a:ea typeface="ＭＳ Ｐゴシック" panose="020B0600070205080204" pitchFamily="50" charset="-128"/>
            </a:rPr>
            <a:t>人口</a:t>
          </a:r>
          <a:r>
            <a:rPr altLang="ja-JP" lang="en-US" sz="1300" b="1">
              <a:latin typeface="ＭＳ Ｐゴシック" panose="020B0600070205080204" pitchFamily="50" charset="-128"/>
              <a:ea typeface="ＭＳ Ｐゴシック" panose="020B0600070205080204" pitchFamily="50" charset="-128"/>
            </a:rPr>
            <a:t>1,000</a:t>
          </a:r>
          <a:r>
            <a:rPr altLang="en-US" lang="ja-JP"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19050</xdr:colOff>
      <xdr:row>53</xdr:row>
      <xdr:rowOff>76200</xdr:rowOff>
    </xdr:from>
    <xdr:ext cx="1647825" cy="361950"/>
    <xdr:sp>
      <xdr:nvSpPr>
        <xdr:cNvPr id="292" name="テキスト ボックス 291"/>
        <xdr:cNvSpPr txBox="1"/>
      </xdr:nvSpPr>
      <xdr:spPr>
        <a:xfrm>
          <a:off x="15735300" y="9163050"/>
          <a:ext cx="1647825" cy="36195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p>
          <a:pPr algn="l"/>
          <a:r>
            <a:rPr altLang="ja-JP" lang="en-US" sz="1600" b="1">
              <a:solidFill>
                <a:srgbClr val="FF0000"/>
              </a:solidFill>
              <a:latin typeface="ＭＳ Ｐゴシック" panose="020B0600070205080204" pitchFamily="50" charset="-128"/>
              <a:ea typeface="ＭＳ Ｐゴシック" panose="020B0600070205080204" pitchFamily="50" charset="-128"/>
            </a:rPr>
            <a:t>[7.40</a:t>
          </a:r>
          <a:r>
            <a:rPr altLang="en-US" lang="ja-JP" sz="1600" b="1">
              <a:solidFill>
                <a:srgbClr val="FF0000"/>
              </a:solidFill>
              <a:latin typeface="ＭＳ Ｐゴシック" panose="020B0600070205080204" pitchFamily="50" charset="-128"/>
              <a:ea typeface="ＭＳ Ｐゴシック" panose="020B0600070205080204" pitchFamily="50" charset="-128"/>
            </a:rPr>
            <a:t>人</a:t>
          </a:r>
          <a:r>
            <a:rPr altLang="ja-JP" lang="en-US" sz="1600" b="1">
              <a:solidFill>
                <a:srgbClr val="FF0000"/>
              </a:solidFill>
              <a:latin typeface="ＭＳ Ｐゴシック" panose="020B0600070205080204" pitchFamily="50" charset="-128"/>
              <a:ea typeface="ＭＳ Ｐゴシック" panose="020B0600070205080204" pitchFamily="50" charset="-128"/>
            </a:rPr>
            <a:t>]</a:t>
          </a:r>
          <a:r>
            <a:rPr altLang="en-US" lang="ja-JP"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fLocksText="0">
      <xdr:nvSpPr>
        <xdr:cNvPr id="293" name="正方形/長方形 292"/>
        <xdr:cNvSpPr/>
      </xdr:nvSpPr>
      <xdr:spPr>
        <a:xfrm>
          <a:off x="17973675" y="90773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fLocksText="0">
      <xdr:nvSpPr>
        <xdr:cNvPr id="294" name="正方形/長方形 293"/>
        <xdr:cNvSpPr/>
      </xdr:nvSpPr>
      <xdr:spPr>
        <a:xfrm>
          <a:off x="17973675" y="92678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85/108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fLocksText="0">
      <xdr:nvSpPr>
        <xdr:cNvPr id="295" name="正方形/長方形 294"/>
        <xdr:cNvSpPr/>
      </xdr:nvSpPr>
      <xdr:spPr>
        <a:xfrm>
          <a:off x="19621500" y="90773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fLocksText="0">
      <xdr:nvSpPr>
        <xdr:cNvPr id="296" name="正方形/長方形 295"/>
        <xdr:cNvSpPr/>
      </xdr:nvSpPr>
      <xdr:spPr>
        <a:xfrm>
          <a:off x="19621500" y="92678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8.21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fLocksText="0">
      <xdr:nvSpPr>
        <xdr:cNvPr id="297" name="正方形/長方形 296"/>
        <xdr:cNvSpPr/>
      </xdr:nvSpPr>
      <xdr:spPr>
        <a:xfrm>
          <a:off x="21078825" y="90773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fLocksText="0">
      <xdr:nvSpPr>
        <xdr:cNvPr id="298" name="正方形/長方形 297"/>
        <xdr:cNvSpPr/>
      </xdr:nvSpPr>
      <xdr:spPr>
        <a:xfrm>
          <a:off x="21078825" y="92678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8.52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fLocksText="0">
      <xdr:nvSpPr>
        <xdr:cNvPr id="299" name="正方形/長方形 298"/>
        <xdr:cNvSpPr/>
      </xdr:nvSpPr>
      <xdr:spPr>
        <a:xfrm>
          <a:off x="12830175" y="9591675"/>
          <a:ext cx="5076825" cy="2409825"/>
        </a:xfrm>
        <a:prstGeom prst="rect"/>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fLocksText="0">
      <xdr:nvSpPr>
        <xdr:cNvPr id="300" name="正方形/長方形 299"/>
        <xdr:cNvSpPr/>
      </xdr:nvSpPr>
      <xdr:spPr>
        <a:xfrm>
          <a:off x="18097500" y="9591675"/>
          <a:ext cx="6029325" cy="24098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fLocksText="0">
      <xdr:nvSpPr>
        <xdr:cNvPr id="301" name="正方形/長方形 300"/>
        <xdr:cNvSpPr/>
      </xdr:nvSpPr>
      <xdr:spPr>
        <a:xfrm>
          <a:off x="18097500" y="9591675"/>
          <a:ext cx="3810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人口</a:t>
          </a:r>
          <a:r>
            <a:rPr altLang="ja-JP" lang="en-US" sz="1100" b="1" i="1">
              <a:solidFill>
                <a:srgbClr val="FF0000"/>
              </a:solidFill>
              <a:latin typeface="ＭＳ Ｐゴシック" panose="020B0600070205080204" pitchFamily="50" charset="-128"/>
              <a:ea typeface="ＭＳ Ｐゴシック" panose="020B0600070205080204" pitchFamily="50" charset="-128"/>
            </a:rPr>
            <a:t>1,000</a:t>
          </a:r>
          <a:r>
            <a:rPr altLang="en-US" lang="ja-JP"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fLocksText="0">
      <xdr:nvSpPr>
        <xdr:cNvPr id="302" name="テキスト ボックス 301"/>
        <xdr:cNvSpPr txBox="1"/>
      </xdr:nvSpPr>
      <xdr:spPr>
        <a:xfrm>
          <a:off x="18221325" y="9906000"/>
          <a:ext cx="5781675" cy="2028825"/>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a:r>
            <a:rPr altLang="en-US" lang="ja-JP" sz="1300">
              <a:latin typeface="ＭＳ Ｐゴシック" panose="020B0600070205080204" pitchFamily="50" charset="-128"/>
              <a:ea typeface="ＭＳ Ｐゴシック" panose="020B0600070205080204" pitchFamily="50" charset="-128"/>
            </a:rPr>
            <a:t>　数値はここ最近では微増傾向であったが、年度によって、民生部門・土木部門のスポット増加がある。事務の統廃合や民間委託の検討等の方策により効率化を高め、職員数の増加傾向を抑制していく必要がある。</a:t>
          </a:r>
        </a:p>
      </xdr:txBody>
    </xdr:sp>
    <xdr:clientData/>
  </xdr:twoCellAnchor>
  <xdr:oneCellAnchor>
    <xdr:from>
      <xdr:col>61</xdr:col>
      <xdr:colOff>0</xdr:colOff>
      <xdr:row>54</xdr:row>
      <xdr:rowOff>142875</xdr:rowOff>
    </xdr:from>
    <xdr:ext cx="352425" cy="228600"/>
    <xdr:sp>
      <xdr:nvSpPr>
        <xdr:cNvPr id="303" name="テキスト ボックス 302"/>
        <xdr:cNvSpPr txBox="1"/>
      </xdr:nvSpPr>
      <xdr:spPr>
        <a:xfrm>
          <a:off x="12782550" y="94011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人</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sp>
      <xdr:nvSpPr>
        <xdr:cNvPr id="304" name="直線コネクタ 303"/>
        <xdr:cNvSpPr/>
      </xdr:nvSpPr>
      <xdr:spPr>
        <a:xfrm>
          <a:off x="12830175" y="120015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69</xdr:row>
      <xdr:rowOff>28575</xdr:rowOff>
    </xdr:from>
    <xdr:ext cx="762000" cy="257175"/>
    <xdr:sp>
      <xdr:nvSpPr>
        <xdr:cNvPr id="305" name="テキスト ボックス 304"/>
        <xdr:cNvSpPr txBox="1"/>
      </xdr:nvSpPr>
      <xdr:spPr>
        <a:xfrm>
          <a:off x="12058650" y="118586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sp>
      <xdr:nvSpPr>
        <xdr:cNvPr id="306" name="直線コネクタ 305"/>
        <xdr:cNvSpPr/>
      </xdr:nvSpPr>
      <xdr:spPr>
        <a:xfrm>
          <a:off x="12830175" y="1160145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66</xdr:row>
      <xdr:rowOff>142875</xdr:rowOff>
    </xdr:from>
    <xdr:ext cx="762000" cy="257175"/>
    <xdr:sp>
      <xdr:nvSpPr>
        <xdr:cNvPr id="307" name="テキスト ボックス 306"/>
        <xdr:cNvSpPr txBox="1"/>
      </xdr:nvSpPr>
      <xdr:spPr>
        <a:xfrm>
          <a:off x="12058650" y="114585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sp>
      <xdr:nvSpPr>
        <xdr:cNvPr id="308" name="直線コネクタ 307"/>
        <xdr:cNvSpPr/>
      </xdr:nvSpPr>
      <xdr:spPr>
        <a:xfrm>
          <a:off x="12830175" y="112014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64</xdr:row>
      <xdr:rowOff>85725</xdr:rowOff>
    </xdr:from>
    <xdr:ext cx="762000" cy="257175"/>
    <xdr:sp>
      <xdr:nvSpPr>
        <xdr:cNvPr id="309" name="テキスト ボックス 308"/>
        <xdr:cNvSpPr txBox="1"/>
      </xdr:nvSpPr>
      <xdr:spPr>
        <a:xfrm>
          <a:off x="12058650" y="110585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sp>
      <xdr:nvSpPr>
        <xdr:cNvPr id="310" name="直線コネクタ 309"/>
        <xdr:cNvSpPr/>
      </xdr:nvSpPr>
      <xdr:spPr>
        <a:xfrm>
          <a:off x="12830175" y="107918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62</xdr:row>
      <xdr:rowOff>19050</xdr:rowOff>
    </xdr:from>
    <xdr:ext cx="762000" cy="257175"/>
    <xdr:sp>
      <xdr:nvSpPr>
        <xdr:cNvPr id="311" name="テキスト ボックス 310"/>
        <xdr:cNvSpPr txBox="1"/>
      </xdr:nvSpPr>
      <xdr:spPr>
        <a:xfrm>
          <a:off x="12058650" y="106489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8.00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sp>
      <xdr:nvSpPr>
        <xdr:cNvPr id="312" name="直線コネクタ 311"/>
        <xdr:cNvSpPr/>
      </xdr:nvSpPr>
      <xdr:spPr>
        <a:xfrm>
          <a:off x="12830175" y="103917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59</xdr:row>
      <xdr:rowOff>133350</xdr:rowOff>
    </xdr:from>
    <xdr:ext cx="762000" cy="257175"/>
    <xdr:sp>
      <xdr:nvSpPr>
        <xdr:cNvPr id="313" name="テキスト ボックス 312"/>
        <xdr:cNvSpPr txBox="1"/>
      </xdr:nvSpPr>
      <xdr:spPr>
        <a:xfrm>
          <a:off x="12058650" y="102489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6.00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sp>
      <xdr:nvSpPr>
        <xdr:cNvPr id="314" name="直線コネクタ 313"/>
        <xdr:cNvSpPr/>
      </xdr:nvSpPr>
      <xdr:spPr>
        <a:xfrm>
          <a:off x="12830175" y="99917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57</xdr:row>
      <xdr:rowOff>76200</xdr:rowOff>
    </xdr:from>
    <xdr:ext cx="762000" cy="257175"/>
    <xdr:sp>
      <xdr:nvSpPr>
        <xdr:cNvPr id="315" name="テキスト ボックス 314"/>
        <xdr:cNvSpPr txBox="1"/>
      </xdr:nvSpPr>
      <xdr:spPr>
        <a:xfrm>
          <a:off x="12058650" y="98488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sp>
      <xdr:nvSpPr>
        <xdr:cNvPr id="316" name="直線コネクタ 315"/>
        <xdr:cNvSpPr/>
      </xdr:nvSpPr>
      <xdr:spPr>
        <a:xfrm>
          <a:off x="12830175" y="95916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55</xdr:row>
      <xdr:rowOff>19050</xdr:rowOff>
    </xdr:from>
    <xdr:ext cx="762000" cy="257175"/>
    <xdr:sp>
      <xdr:nvSpPr>
        <xdr:cNvPr id="317" name="テキスト ボックス 316"/>
        <xdr:cNvSpPr txBox="1"/>
      </xdr:nvSpPr>
      <xdr:spPr>
        <a:xfrm>
          <a:off x="12058650" y="94488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fLocksText="0">
      <xdr:nvSpPr>
        <xdr:cNvPr id="318" name="定員管理の状況グラフ枠"/>
        <xdr:cNvSpPr/>
      </xdr:nvSpPr>
      <xdr:spPr>
        <a:xfrm>
          <a:off x="12830175" y="9591675"/>
          <a:ext cx="5076825" cy="240982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sp>
      <xdr:nvSpPr>
        <xdr:cNvPr id="319" name="直線コネクタ 318"/>
        <xdr:cNvSpPr/>
      </xdr:nvSpPr>
      <xdr:spPr>
        <a:xfrm flipV="1">
          <a:off x="17021175" y="9944100"/>
          <a:ext cx="0" cy="1600200"/>
        </a:xfrm>
        <a:prstGeom prst="line"/>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81</xdr:col>
      <xdr:colOff>133350</xdr:colOff>
      <xdr:row>67</xdr:row>
      <xdr:rowOff>28575</xdr:rowOff>
    </xdr:from>
    <xdr:ext cx="762000" cy="257175"/>
    <xdr:sp>
      <xdr:nvSpPr>
        <xdr:cNvPr id="320" name="定員管理の状況最小値テキスト"/>
        <xdr:cNvSpPr txBox="1"/>
      </xdr:nvSpPr>
      <xdr:spPr>
        <a:xfrm>
          <a:off x="17106900" y="115157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11.72</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sp>
      <xdr:nvSpPr>
        <xdr:cNvPr id="321" name="直線コネクタ 320"/>
        <xdr:cNvSpPr/>
      </xdr:nvSpPr>
      <xdr:spPr>
        <a:xfrm>
          <a:off x="16925925" y="115443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81</xdr:col>
      <xdr:colOff>133350</xdr:colOff>
      <xdr:row>56</xdr:row>
      <xdr:rowOff>85725</xdr:rowOff>
    </xdr:from>
    <xdr:ext cx="762000" cy="257175"/>
    <xdr:sp>
      <xdr:nvSpPr>
        <xdr:cNvPr id="322" name="定員管理の状況最大値テキスト"/>
        <xdr:cNvSpPr txBox="1"/>
      </xdr:nvSpPr>
      <xdr:spPr>
        <a:xfrm>
          <a:off x="17106900" y="96869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3.78</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sp>
      <xdr:nvSpPr>
        <xdr:cNvPr id="323" name="直線コネクタ 322"/>
        <xdr:cNvSpPr/>
      </xdr:nvSpPr>
      <xdr:spPr>
        <a:xfrm>
          <a:off x="16925925" y="99441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77</xdr:col>
      <xdr:colOff>44450</xdr:colOff>
      <xdr:row>62</xdr:row>
      <xdr:rowOff>28363</xdr:rowOff>
    </xdr:from>
    <xdr:to>
      <xdr:col>81</xdr:col>
      <xdr:colOff>44450</xdr:colOff>
      <xdr:row>62</xdr:row>
      <xdr:rowOff>44450</xdr:rowOff>
    </xdr:to>
    <xdr:sp>
      <xdr:nvSpPr>
        <xdr:cNvPr id="324" name="直線コネクタ 323"/>
        <xdr:cNvSpPr/>
      </xdr:nvSpPr>
      <xdr:spPr>
        <a:xfrm>
          <a:off x="16182975" y="10658475"/>
          <a:ext cx="838200"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81</xdr:col>
      <xdr:colOff>133350</xdr:colOff>
      <xdr:row>60</xdr:row>
      <xdr:rowOff>0</xdr:rowOff>
    </xdr:from>
    <xdr:ext cx="762000" cy="257175"/>
    <xdr:sp>
      <xdr:nvSpPr>
        <xdr:cNvPr id="325" name="定員管理の状況平均値テキスト"/>
        <xdr:cNvSpPr txBox="1"/>
      </xdr:nvSpPr>
      <xdr:spPr>
        <a:xfrm>
          <a:off x="17106900" y="10287000"/>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6.51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fLocksText="0">
      <xdr:nvSpPr>
        <xdr:cNvPr id="326" name="フローチャート: 判断 325"/>
        <xdr:cNvSpPr/>
      </xdr:nvSpPr>
      <xdr:spPr>
        <a:xfrm>
          <a:off x="16964025" y="104489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72</xdr:col>
      <xdr:colOff>203200</xdr:colOff>
      <xdr:row>62</xdr:row>
      <xdr:rowOff>6244</xdr:rowOff>
    </xdr:from>
    <xdr:to>
      <xdr:col>77</xdr:col>
      <xdr:colOff>44450</xdr:colOff>
      <xdr:row>62</xdr:row>
      <xdr:rowOff>28363</xdr:rowOff>
    </xdr:to>
    <xdr:sp>
      <xdr:nvSpPr>
        <xdr:cNvPr id="327" name="直線コネクタ 326"/>
        <xdr:cNvSpPr/>
      </xdr:nvSpPr>
      <xdr:spPr>
        <a:xfrm>
          <a:off x="15287625" y="10639425"/>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203200</xdr:colOff>
      <xdr:row>60</xdr:row>
      <xdr:rowOff>131445</xdr:rowOff>
    </xdr:from>
    <xdr:to>
      <xdr:col>77</xdr:col>
      <xdr:colOff>95250</xdr:colOff>
      <xdr:row>61</xdr:row>
      <xdr:rowOff>61595</xdr:rowOff>
    </xdr:to>
    <xdr:sp fLocksText="0">
      <xdr:nvSpPr>
        <xdr:cNvPr id="328" name="フローチャート: 判断 327"/>
        <xdr:cNvSpPr/>
      </xdr:nvSpPr>
      <xdr:spPr>
        <a:xfrm>
          <a:off x="16125825" y="10420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76200</xdr:colOff>
      <xdr:row>59</xdr:row>
      <xdr:rowOff>76200</xdr:rowOff>
    </xdr:from>
    <xdr:ext cx="733425" cy="257175"/>
    <xdr:sp>
      <xdr:nvSpPr>
        <xdr:cNvPr id="329" name="テキスト ボックス 328"/>
        <xdr:cNvSpPr txBox="1"/>
      </xdr:nvSpPr>
      <xdr:spPr>
        <a:xfrm>
          <a:off x="15792450" y="1019175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6.38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155575</xdr:rowOff>
    </xdr:from>
    <xdr:to>
      <xdr:col>72</xdr:col>
      <xdr:colOff>203200</xdr:colOff>
      <xdr:row>62</xdr:row>
      <xdr:rowOff>6244</xdr:rowOff>
    </xdr:to>
    <xdr:sp>
      <xdr:nvSpPr>
        <xdr:cNvPr id="330" name="直線コネクタ 329"/>
        <xdr:cNvSpPr/>
      </xdr:nvSpPr>
      <xdr:spPr>
        <a:xfrm>
          <a:off x="14401800" y="10610850"/>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72</xdr:col>
      <xdr:colOff>152400</xdr:colOff>
      <xdr:row>60</xdr:row>
      <xdr:rowOff>117369</xdr:rowOff>
    </xdr:from>
    <xdr:to>
      <xdr:col>73</xdr:col>
      <xdr:colOff>44450</xdr:colOff>
      <xdr:row>61</xdr:row>
      <xdr:rowOff>47519</xdr:rowOff>
    </xdr:to>
    <xdr:sp fLocksText="0">
      <xdr:nvSpPr>
        <xdr:cNvPr id="331" name="フローチャート: 判断 330"/>
        <xdr:cNvSpPr/>
      </xdr:nvSpPr>
      <xdr:spPr>
        <a:xfrm>
          <a:off x="15240000" y="104013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71</xdr:col>
      <xdr:colOff>28575</xdr:colOff>
      <xdr:row>59</xdr:row>
      <xdr:rowOff>57150</xdr:rowOff>
    </xdr:from>
    <xdr:ext cx="762000" cy="257175"/>
    <xdr:sp>
      <xdr:nvSpPr>
        <xdr:cNvPr id="332" name="テキスト ボックス 331"/>
        <xdr:cNvSpPr txBox="1"/>
      </xdr:nvSpPr>
      <xdr:spPr>
        <a:xfrm>
          <a:off x="14906625" y="101727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6.31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141499</xdr:rowOff>
    </xdr:from>
    <xdr:to>
      <xdr:col>68</xdr:col>
      <xdr:colOff>152400</xdr:colOff>
      <xdr:row>61</xdr:row>
      <xdr:rowOff>155575</xdr:rowOff>
    </xdr:to>
    <xdr:sp>
      <xdr:nvSpPr>
        <xdr:cNvPr id="333" name="直線コネクタ 332"/>
        <xdr:cNvSpPr/>
      </xdr:nvSpPr>
      <xdr:spPr>
        <a:xfrm>
          <a:off x="13515975" y="10601325"/>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68</xdr:col>
      <xdr:colOff>101600</xdr:colOff>
      <xdr:row>60</xdr:row>
      <xdr:rowOff>101282</xdr:rowOff>
    </xdr:from>
    <xdr:to>
      <xdr:col>68</xdr:col>
      <xdr:colOff>203200</xdr:colOff>
      <xdr:row>61</xdr:row>
      <xdr:rowOff>31432</xdr:rowOff>
    </xdr:to>
    <xdr:sp fLocksText="0">
      <xdr:nvSpPr>
        <xdr:cNvPr id="334" name="フローチャート: 判断 333"/>
        <xdr:cNvSpPr/>
      </xdr:nvSpPr>
      <xdr:spPr>
        <a:xfrm>
          <a:off x="14354175" y="103917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190500</xdr:colOff>
      <xdr:row>59</xdr:row>
      <xdr:rowOff>38100</xdr:rowOff>
    </xdr:from>
    <xdr:ext cx="762000" cy="257175"/>
    <xdr:sp>
      <xdr:nvSpPr>
        <xdr:cNvPr id="335" name="テキスト ボックス 334"/>
        <xdr:cNvSpPr txBox="1"/>
      </xdr:nvSpPr>
      <xdr:spPr>
        <a:xfrm>
          <a:off x="14020800" y="1015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6.23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fLocksText="0">
      <xdr:nvSpPr>
        <xdr:cNvPr id="336" name="フローチャート: 判断 335"/>
        <xdr:cNvSpPr/>
      </xdr:nvSpPr>
      <xdr:spPr>
        <a:xfrm>
          <a:off x="13458825" y="103822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62</xdr:col>
      <xdr:colOff>133350</xdr:colOff>
      <xdr:row>59</xdr:row>
      <xdr:rowOff>38100</xdr:rowOff>
    </xdr:from>
    <xdr:ext cx="762000" cy="257175"/>
    <xdr:sp>
      <xdr:nvSpPr>
        <xdr:cNvPr id="337" name="テキスト ボックス 336"/>
        <xdr:cNvSpPr txBox="1"/>
      </xdr:nvSpPr>
      <xdr:spPr>
        <a:xfrm>
          <a:off x="13125450" y="1015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6.20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171450</xdr:rowOff>
    </xdr:from>
    <xdr:ext cx="762000" cy="257175"/>
    <xdr:sp>
      <xdr:nvSpPr>
        <xdr:cNvPr id="338" name="テキスト ボックス 337"/>
        <xdr:cNvSpPr txBox="1"/>
      </xdr:nvSpPr>
      <xdr:spPr>
        <a:xfrm>
          <a:off x="16802100" y="1200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171450</xdr:rowOff>
    </xdr:from>
    <xdr:ext cx="762000" cy="257175"/>
    <xdr:sp>
      <xdr:nvSpPr>
        <xdr:cNvPr id="339" name="テキスト ボックス 338"/>
        <xdr:cNvSpPr txBox="1"/>
      </xdr:nvSpPr>
      <xdr:spPr>
        <a:xfrm>
          <a:off x="15963900" y="1200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69</xdr:row>
      <xdr:rowOff>171450</xdr:rowOff>
    </xdr:from>
    <xdr:ext cx="762000" cy="257175"/>
    <xdr:sp>
      <xdr:nvSpPr>
        <xdr:cNvPr id="340" name="テキスト ボックス 339"/>
        <xdr:cNvSpPr txBox="1"/>
      </xdr:nvSpPr>
      <xdr:spPr>
        <a:xfrm>
          <a:off x="15068550" y="1200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69</xdr:row>
      <xdr:rowOff>171450</xdr:rowOff>
    </xdr:from>
    <xdr:ext cx="762000" cy="257175"/>
    <xdr:sp>
      <xdr:nvSpPr>
        <xdr:cNvPr id="341" name="テキスト ボックス 340"/>
        <xdr:cNvSpPr txBox="1"/>
      </xdr:nvSpPr>
      <xdr:spPr>
        <a:xfrm>
          <a:off x="14182725" y="1200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171450</xdr:rowOff>
    </xdr:from>
    <xdr:ext cx="762000" cy="257175"/>
    <xdr:sp>
      <xdr:nvSpPr>
        <xdr:cNvPr id="342" name="テキスト ボックス 341"/>
        <xdr:cNvSpPr txBox="1"/>
      </xdr:nvSpPr>
      <xdr:spPr>
        <a:xfrm>
          <a:off x="13296900" y="1200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fLocksText="0">
      <xdr:nvSpPr>
        <xdr:cNvPr id="343" name="楕円 342"/>
        <xdr:cNvSpPr/>
      </xdr:nvSpPr>
      <xdr:spPr>
        <a:xfrm>
          <a:off x="16964025" y="106203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81</xdr:col>
      <xdr:colOff>133350</xdr:colOff>
      <xdr:row>61</xdr:row>
      <xdr:rowOff>133350</xdr:rowOff>
    </xdr:from>
    <xdr:ext cx="762000" cy="257175"/>
    <xdr:sp>
      <xdr:nvSpPr>
        <xdr:cNvPr id="344" name="定員管理の状況該当値テキスト"/>
        <xdr:cNvSpPr txBox="1"/>
      </xdr:nvSpPr>
      <xdr:spPr>
        <a:xfrm>
          <a:off x="17106900" y="105918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7.40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149013</xdr:rowOff>
    </xdr:from>
    <xdr:to>
      <xdr:col>77</xdr:col>
      <xdr:colOff>95250</xdr:colOff>
      <xdr:row>62</xdr:row>
      <xdr:rowOff>79163</xdr:rowOff>
    </xdr:to>
    <xdr:sp fLocksText="0">
      <xdr:nvSpPr>
        <xdr:cNvPr id="345" name="楕円 344"/>
        <xdr:cNvSpPr/>
      </xdr:nvSpPr>
      <xdr:spPr>
        <a:xfrm>
          <a:off x="16125825" y="106108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76200</xdr:colOff>
      <xdr:row>62</xdr:row>
      <xdr:rowOff>66675</xdr:rowOff>
    </xdr:from>
    <xdr:ext cx="733425" cy="257175"/>
    <xdr:sp>
      <xdr:nvSpPr>
        <xdr:cNvPr id="346" name="テキスト ボックス 345"/>
        <xdr:cNvSpPr txBox="1"/>
      </xdr:nvSpPr>
      <xdr:spPr>
        <a:xfrm>
          <a:off x="15792450" y="1069657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7.32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126894</xdr:rowOff>
    </xdr:from>
    <xdr:to>
      <xdr:col>73</xdr:col>
      <xdr:colOff>44450</xdr:colOff>
      <xdr:row>62</xdr:row>
      <xdr:rowOff>57044</xdr:rowOff>
    </xdr:to>
    <xdr:sp fLocksText="0">
      <xdr:nvSpPr>
        <xdr:cNvPr id="347" name="楕円 346"/>
        <xdr:cNvSpPr/>
      </xdr:nvSpPr>
      <xdr:spPr>
        <a:xfrm>
          <a:off x="15240000" y="105822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71</xdr:col>
      <xdr:colOff>28575</xdr:colOff>
      <xdr:row>62</xdr:row>
      <xdr:rowOff>38100</xdr:rowOff>
    </xdr:from>
    <xdr:ext cx="762000" cy="257175"/>
    <xdr:sp>
      <xdr:nvSpPr>
        <xdr:cNvPr id="348" name="テキスト ボックス 347"/>
        <xdr:cNvSpPr txBox="1"/>
      </xdr:nvSpPr>
      <xdr:spPr>
        <a:xfrm>
          <a:off x="14906625" y="10668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7.21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104775</xdr:rowOff>
    </xdr:from>
    <xdr:to>
      <xdr:col>68</xdr:col>
      <xdr:colOff>203200</xdr:colOff>
      <xdr:row>62</xdr:row>
      <xdr:rowOff>34925</xdr:rowOff>
    </xdr:to>
    <xdr:sp fLocksText="0">
      <xdr:nvSpPr>
        <xdr:cNvPr id="349" name="楕円 348"/>
        <xdr:cNvSpPr/>
      </xdr:nvSpPr>
      <xdr:spPr>
        <a:xfrm>
          <a:off x="14354175" y="105632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190500</xdr:colOff>
      <xdr:row>62</xdr:row>
      <xdr:rowOff>19050</xdr:rowOff>
    </xdr:from>
    <xdr:ext cx="762000" cy="257175"/>
    <xdr:sp>
      <xdr:nvSpPr>
        <xdr:cNvPr id="350" name="テキスト ボックス 349"/>
        <xdr:cNvSpPr txBox="1"/>
      </xdr:nvSpPr>
      <xdr:spPr>
        <a:xfrm>
          <a:off x="14020800" y="106489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7.10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90699</xdr:rowOff>
    </xdr:from>
    <xdr:to>
      <xdr:col>64</xdr:col>
      <xdr:colOff>152400</xdr:colOff>
      <xdr:row>62</xdr:row>
      <xdr:rowOff>20849</xdr:rowOff>
    </xdr:to>
    <xdr:sp fLocksText="0">
      <xdr:nvSpPr>
        <xdr:cNvPr id="351" name="楕円 350"/>
        <xdr:cNvSpPr/>
      </xdr:nvSpPr>
      <xdr:spPr>
        <a:xfrm>
          <a:off x="13458825" y="105537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62</xdr:col>
      <xdr:colOff>133350</xdr:colOff>
      <xdr:row>62</xdr:row>
      <xdr:rowOff>9525</xdr:rowOff>
    </xdr:from>
    <xdr:ext cx="762000" cy="257175"/>
    <xdr:sp>
      <xdr:nvSpPr>
        <xdr:cNvPr id="352" name="テキスト ボックス 351"/>
        <xdr:cNvSpPr txBox="1"/>
      </xdr:nvSpPr>
      <xdr:spPr>
        <a:xfrm>
          <a:off x="13125450" y="106394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7.03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fLocksText="0">
      <xdr:nvSpPr>
        <xdr:cNvPr id="353" name="正方形/長方形 352"/>
        <xdr:cNvSpPr/>
      </xdr:nvSpPr>
      <xdr:spPr>
        <a:xfrm>
          <a:off x="12830175" y="5019675"/>
          <a:ext cx="50768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47625</xdr:colOff>
      <xdr:row>31</xdr:row>
      <xdr:rowOff>66675</xdr:rowOff>
    </xdr:from>
    <xdr:ext cx="1609725" cy="304800"/>
    <xdr:sp>
      <xdr:nvSpPr>
        <xdr:cNvPr id="354" name="テキスト ボックス 353"/>
        <xdr:cNvSpPr txBox="1"/>
      </xdr:nvSpPr>
      <xdr:spPr>
        <a:xfrm>
          <a:off x="13668375" y="5381625"/>
          <a:ext cx="1609725" cy="30480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p>
          <a:pPr algn="ctr"/>
          <a:r>
            <a:rPr altLang="en-US" lang="ja-JP"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104775</xdr:colOff>
      <xdr:row>31</xdr:row>
      <xdr:rowOff>38100</xdr:rowOff>
    </xdr:from>
    <xdr:ext cx="1647825" cy="361950"/>
    <xdr:sp>
      <xdr:nvSpPr>
        <xdr:cNvPr id="355" name="テキスト ボックス 354"/>
        <xdr:cNvSpPr txBox="1"/>
      </xdr:nvSpPr>
      <xdr:spPr>
        <a:xfrm>
          <a:off x="15401925" y="5353050"/>
          <a:ext cx="1647825" cy="36195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p>
          <a:pPr algn="l"/>
          <a:r>
            <a:rPr altLang="ja-JP" lang="en-US" sz="1600" b="1">
              <a:solidFill>
                <a:srgbClr val="FF0000"/>
              </a:solidFill>
              <a:latin typeface="ＭＳ Ｐゴシック" panose="020B0600070205080204" pitchFamily="50" charset="-128"/>
              <a:ea typeface="ＭＳ Ｐゴシック" panose="020B0600070205080204" pitchFamily="50" charset="-128"/>
            </a:rPr>
            <a:t>[1.9%]</a:t>
          </a:r>
          <a:r>
            <a:rPr altLang="en-US" lang="ja-JP"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fLocksText="0">
      <xdr:nvSpPr>
        <xdr:cNvPr id="356" name="正方形/長方形 355"/>
        <xdr:cNvSpPr/>
      </xdr:nvSpPr>
      <xdr:spPr>
        <a:xfrm>
          <a:off x="17973675" y="52673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fLocksText="0">
      <xdr:nvSpPr>
        <xdr:cNvPr id="357" name="正方形/長方形 356"/>
        <xdr:cNvSpPr/>
      </xdr:nvSpPr>
      <xdr:spPr>
        <a:xfrm>
          <a:off x="17973675" y="54578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18/108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fLocksText="0">
      <xdr:nvSpPr>
        <xdr:cNvPr id="358" name="正方形/長方形 357"/>
        <xdr:cNvSpPr/>
      </xdr:nvSpPr>
      <xdr:spPr>
        <a:xfrm>
          <a:off x="19621500" y="52673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fLocksText="0">
      <xdr:nvSpPr>
        <xdr:cNvPr id="359" name="正方形/長方形 358"/>
        <xdr:cNvSpPr/>
      </xdr:nvSpPr>
      <xdr:spPr>
        <a:xfrm>
          <a:off x="19621500" y="54578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fLocksText="0">
      <xdr:nvSpPr>
        <xdr:cNvPr id="360" name="正方形/長方形 359"/>
        <xdr:cNvSpPr/>
      </xdr:nvSpPr>
      <xdr:spPr>
        <a:xfrm>
          <a:off x="21078825" y="52673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fLocksText="0">
      <xdr:nvSpPr>
        <xdr:cNvPr id="361" name="正方形/長方形 360"/>
        <xdr:cNvSpPr/>
      </xdr:nvSpPr>
      <xdr:spPr>
        <a:xfrm>
          <a:off x="21078825" y="54578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fLocksText="0">
      <xdr:nvSpPr>
        <xdr:cNvPr id="362" name="正方形/長方形 361"/>
        <xdr:cNvSpPr/>
      </xdr:nvSpPr>
      <xdr:spPr>
        <a:xfrm>
          <a:off x="12830175" y="5781675"/>
          <a:ext cx="5076825" cy="2409825"/>
        </a:xfrm>
        <a:prstGeom prst="rect"/>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fLocksText="0">
      <xdr:nvSpPr>
        <xdr:cNvPr id="363" name="正方形/長方形 362"/>
        <xdr:cNvSpPr/>
      </xdr:nvSpPr>
      <xdr:spPr>
        <a:xfrm>
          <a:off x="18097500" y="5781675"/>
          <a:ext cx="6029325" cy="24098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fLocksText="0">
      <xdr:nvSpPr>
        <xdr:cNvPr id="364" name="正方形/長方形 363"/>
        <xdr:cNvSpPr/>
      </xdr:nvSpPr>
      <xdr:spPr>
        <a:xfrm>
          <a:off x="18097500" y="5781675"/>
          <a:ext cx="3810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fLocksText="0">
      <xdr:nvSpPr>
        <xdr:cNvPr id="365" name="テキスト ボックス 364"/>
        <xdr:cNvSpPr txBox="1"/>
      </xdr:nvSpPr>
      <xdr:spPr>
        <a:xfrm>
          <a:off x="18221325" y="6096000"/>
          <a:ext cx="5781675" cy="2028825"/>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a:r>
            <a:rPr altLang="en-US" lang="ja-JP" sz="1300">
              <a:latin typeface="ＭＳ Ｐゴシック" panose="020B0600070205080204" pitchFamily="50" charset="-128"/>
              <a:ea typeface="ＭＳ Ｐゴシック" panose="020B0600070205080204" pitchFamily="50" charset="-128"/>
            </a:rPr>
            <a:t>　令和</a:t>
          </a:r>
          <a:r>
            <a:rPr altLang="ja-JP" lang="en-US" sz="1300">
              <a:latin typeface="ＭＳ Ｐゴシック" panose="020B0600070205080204" pitchFamily="50" charset="-128"/>
              <a:ea typeface="ＭＳ Ｐゴシック" panose="020B0600070205080204" pitchFamily="50" charset="-128"/>
            </a:rPr>
            <a:t>2</a:t>
          </a:r>
          <a:r>
            <a:rPr altLang="en-US" lang="ja-JP" sz="1300">
              <a:latin typeface="ＭＳ Ｐゴシック" panose="020B0600070205080204" pitchFamily="50" charset="-128"/>
              <a:ea typeface="ＭＳ Ｐゴシック" panose="020B0600070205080204" pitchFamily="50" charset="-128"/>
            </a:rPr>
            <a:t>年度から</a:t>
          </a:r>
          <a:r>
            <a:rPr altLang="ja-JP" lang="en-US" sz="1300">
              <a:latin typeface="ＭＳ Ｐゴシック" panose="020B0600070205080204" pitchFamily="50" charset="-128"/>
              <a:ea typeface="ＭＳ Ｐゴシック" panose="020B0600070205080204" pitchFamily="50" charset="-128"/>
            </a:rPr>
            <a:t>0.6</a:t>
          </a:r>
          <a:r>
            <a:rPr altLang="en-US" lang="ja-JP" sz="1300">
              <a:latin typeface="ＭＳ Ｐゴシック" panose="020B0600070205080204" pitchFamily="50" charset="-128"/>
              <a:ea typeface="ＭＳ Ｐゴシック" panose="020B0600070205080204" pitchFamily="50" charset="-128"/>
            </a:rPr>
            <a:t>ポイント上昇し</a:t>
          </a:r>
          <a:r>
            <a:rPr altLang="ja-JP" lang="en-US" sz="1300">
              <a:latin typeface="ＭＳ Ｐゴシック" panose="020B0600070205080204" pitchFamily="50" charset="-128"/>
              <a:ea typeface="ＭＳ Ｐゴシック" panose="020B0600070205080204" pitchFamily="50" charset="-128"/>
            </a:rPr>
            <a:t>1.9%</a:t>
          </a:r>
          <a:r>
            <a:rPr altLang="en-US" lang="ja-JP" sz="1300">
              <a:latin typeface="ＭＳ Ｐゴシック" panose="020B0600070205080204" pitchFamily="50" charset="-128"/>
              <a:ea typeface="ＭＳ Ｐゴシック" panose="020B0600070205080204" pitchFamily="50" charset="-128"/>
            </a:rPr>
            <a:t>となったが、類似団体内平均値と比較しても低い数値となっている。増加の要因としては、義務教育施設の改修事業における償還額が増加したことが挙げられる。</a:t>
          </a:r>
          <a:endParaRPr altLang="ja-JP" lang="en-US" sz="1300">
            <a:latin typeface="ＭＳ Ｐゴシック" panose="020B0600070205080204" pitchFamily="50" charset="-128"/>
            <a:ea typeface="ＭＳ Ｐゴシック" panose="020B0600070205080204" pitchFamily="50" charset="-128"/>
          </a:endParaRPr>
        </a:p>
        <a:p>
          <a:pPr defTabSz="914400" fontAlgn="auto" indent="0" marL="0" marR="0" hangingPunct="1" eaLnBrk="1" latinLnBrk="0">
            <a:lnSpc>
              <a:spcPct val="100000"/>
            </a:lnSpc>
            <a:spcBef>
              <a:spcPts val="0"/>
            </a:spcBef>
            <a:spcAft>
              <a:spcPts val="0"/>
            </a:spcAft>
            <a:buClrTx/>
            <a:buSzTx/>
            <a:buFontTx/>
            <a:buNone/>
          </a:pPr>
          <a:r>
            <a:rPr altLang="en-US" lang="ja-JP" sz="1300">
              <a:latin typeface="ＭＳ Ｐゴシック" panose="020B0600070205080204" pitchFamily="50" charset="-128"/>
              <a:ea typeface="ＭＳ Ｐゴシック" panose="020B0600070205080204" pitchFamily="50" charset="-128"/>
            </a:rPr>
            <a:t>　投資的事業については、今後も公共施設等の改修事業が予想されており、各年度の事業費の平準化を図るとともに、後年度負担を考慮して慎重に検討していく必要がある。</a:t>
          </a:r>
          <a:endParaRPr altLang="ja-JP" lang="ja-JP" sz="1400">
            <a:solidFill>
              <a:srgbClr val="000000"/>
            </a:solidFill>
            <a:effectLst/>
          </a:endParaRPr>
        </a:p>
        <a:p>
          <a:pPr/>
          <a:endParaRPr altLang="en-US" 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0</xdr:colOff>
      <xdr:row>32</xdr:row>
      <xdr:rowOff>104775</xdr:rowOff>
    </xdr:from>
    <xdr:ext cx="295275" cy="228600"/>
    <xdr:sp>
      <xdr:nvSpPr>
        <xdr:cNvPr id="366" name="テキスト ボックス 365"/>
        <xdr:cNvSpPr txBox="1"/>
      </xdr:nvSpPr>
      <xdr:spPr>
        <a:xfrm>
          <a:off x="12782550" y="5591175"/>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sp>
      <xdr:nvSpPr>
        <xdr:cNvPr id="367" name="直線コネクタ 366"/>
        <xdr:cNvSpPr/>
      </xdr:nvSpPr>
      <xdr:spPr>
        <a:xfrm>
          <a:off x="12830175" y="81915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46</xdr:row>
      <xdr:rowOff>161925</xdr:rowOff>
    </xdr:from>
    <xdr:ext cx="762000" cy="257175"/>
    <xdr:sp>
      <xdr:nvSpPr>
        <xdr:cNvPr id="368" name="テキスト ボックス 367"/>
        <xdr:cNvSpPr txBox="1"/>
      </xdr:nvSpPr>
      <xdr:spPr>
        <a:xfrm>
          <a:off x="12058650" y="80486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sp>
      <xdr:nvSpPr>
        <xdr:cNvPr id="369" name="直線コネクタ 368"/>
        <xdr:cNvSpPr/>
      </xdr:nvSpPr>
      <xdr:spPr>
        <a:xfrm>
          <a:off x="12830175" y="779145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44</xdr:row>
      <xdr:rowOff>104775</xdr:rowOff>
    </xdr:from>
    <xdr:ext cx="762000" cy="257175"/>
    <xdr:sp>
      <xdr:nvSpPr>
        <xdr:cNvPr id="370" name="テキスト ボックス 369"/>
        <xdr:cNvSpPr txBox="1"/>
      </xdr:nvSpPr>
      <xdr:spPr>
        <a:xfrm>
          <a:off x="12058650" y="76485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sp>
      <xdr:nvSpPr>
        <xdr:cNvPr id="371" name="直線コネクタ 370"/>
        <xdr:cNvSpPr/>
      </xdr:nvSpPr>
      <xdr:spPr>
        <a:xfrm>
          <a:off x="12830175" y="73914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42</xdr:row>
      <xdr:rowOff>47625</xdr:rowOff>
    </xdr:from>
    <xdr:ext cx="762000" cy="257175"/>
    <xdr:sp>
      <xdr:nvSpPr>
        <xdr:cNvPr id="372" name="テキスト ボックス 371"/>
        <xdr:cNvSpPr txBox="1"/>
      </xdr:nvSpPr>
      <xdr:spPr>
        <a:xfrm>
          <a:off x="12058650" y="72485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sp>
      <xdr:nvSpPr>
        <xdr:cNvPr id="373" name="直線コネクタ 372"/>
        <xdr:cNvSpPr/>
      </xdr:nvSpPr>
      <xdr:spPr>
        <a:xfrm>
          <a:off x="12830175" y="69818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39</xdr:row>
      <xdr:rowOff>152400</xdr:rowOff>
    </xdr:from>
    <xdr:ext cx="762000" cy="257175"/>
    <xdr:sp>
      <xdr:nvSpPr>
        <xdr:cNvPr id="374" name="テキスト ボックス 373"/>
        <xdr:cNvSpPr txBox="1"/>
      </xdr:nvSpPr>
      <xdr:spPr>
        <a:xfrm>
          <a:off x="12058650" y="68389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sp>
      <xdr:nvSpPr>
        <xdr:cNvPr id="375" name="直線コネクタ 374"/>
        <xdr:cNvSpPr/>
      </xdr:nvSpPr>
      <xdr:spPr>
        <a:xfrm>
          <a:off x="12830175" y="65817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37</xdr:row>
      <xdr:rowOff>95250</xdr:rowOff>
    </xdr:from>
    <xdr:ext cx="762000" cy="257175"/>
    <xdr:sp>
      <xdr:nvSpPr>
        <xdr:cNvPr id="376" name="テキスト ボックス 375"/>
        <xdr:cNvSpPr txBox="1"/>
      </xdr:nvSpPr>
      <xdr:spPr>
        <a:xfrm>
          <a:off x="12058650" y="64389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sp>
      <xdr:nvSpPr>
        <xdr:cNvPr id="377" name="直線コネクタ 376"/>
        <xdr:cNvSpPr/>
      </xdr:nvSpPr>
      <xdr:spPr>
        <a:xfrm>
          <a:off x="12830175" y="61817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61</xdr:col>
      <xdr:colOff>44450</xdr:colOff>
      <xdr:row>33</xdr:row>
      <xdr:rowOff>120650</xdr:rowOff>
    </xdr:from>
    <xdr:to>
      <xdr:col>85</xdr:col>
      <xdr:colOff>95250</xdr:colOff>
      <xdr:row>33</xdr:row>
      <xdr:rowOff>120650</xdr:rowOff>
    </xdr:to>
    <xdr:sp>
      <xdr:nvSpPr>
        <xdr:cNvPr id="378" name="直線コネクタ 377"/>
        <xdr:cNvSpPr/>
      </xdr:nvSpPr>
      <xdr:spPr>
        <a:xfrm>
          <a:off x="12830175" y="57816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61</xdr:col>
      <xdr:colOff>44450</xdr:colOff>
      <xdr:row>33</xdr:row>
      <xdr:rowOff>120650</xdr:rowOff>
    </xdr:from>
    <xdr:to>
      <xdr:col>85</xdr:col>
      <xdr:colOff>95250</xdr:colOff>
      <xdr:row>47</xdr:row>
      <xdr:rowOff>133350</xdr:rowOff>
    </xdr:to>
    <xdr:sp fLocksText="0">
      <xdr:nvSpPr>
        <xdr:cNvPr id="379" name="公債費負担の状況グラフ枠"/>
        <xdr:cNvSpPr/>
      </xdr:nvSpPr>
      <xdr:spPr>
        <a:xfrm>
          <a:off x="12830175" y="5781675"/>
          <a:ext cx="5076825" cy="240982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sp>
      <xdr:nvSpPr>
        <xdr:cNvPr id="380" name="直線コネクタ 379"/>
        <xdr:cNvSpPr/>
      </xdr:nvSpPr>
      <xdr:spPr>
        <a:xfrm flipV="1">
          <a:off x="17021175" y="6343650"/>
          <a:ext cx="0" cy="1447800"/>
        </a:xfrm>
        <a:prstGeom prst="line"/>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81</xdr:col>
      <xdr:colOff>133350</xdr:colOff>
      <xdr:row>45</xdr:row>
      <xdr:rowOff>47625</xdr:rowOff>
    </xdr:from>
    <xdr:ext cx="762000" cy="257175"/>
    <xdr:sp>
      <xdr:nvSpPr>
        <xdr:cNvPr id="381" name="公債費負担の状況最小値テキスト"/>
        <xdr:cNvSpPr txBox="1"/>
      </xdr:nvSpPr>
      <xdr:spPr>
        <a:xfrm>
          <a:off x="17106900" y="77628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15.0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sp>
      <xdr:nvSpPr>
        <xdr:cNvPr id="382" name="直線コネクタ 381"/>
        <xdr:cNvSpPr/>
      </xdr:nvSpPr>
      <xdr:spPr>
        <a:xfrm>
          <a:off x="16925925" y="77914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81</xdr:col>
      <xdr:colOff>133350</xdr:colOff>
      <xdr:row>35</xdr:row>
      <xdr:rowOff>85725</xdr:rowOff>
    </xdr:from>
    <xdr:ext cx="762000" cy="257175"/>
    <xdr:sp>
      <xdr:nvSpPr>
        <xdr:cNvPr id="383" name="公債費負担の状況最大値テキスト"/>
        <xdr:cNvSpPr txBox="1"/>
      </xdr:nvSpPr>
      <xdr:spPr>
        <a:xfrm>
          <a:off x="17106900" y="60864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en-US" lang="ja-JP" sz="1000" b="1">
              <a:latin typeface="ＭＳ Ｐゴシック" panose="020B0600070205080204" pitchFamily="50" charset="-128"/>
              <a:ea typeface="ＭＳ Ｐゴシック" panose="020B0600070205080204" pitchFamily="50" charset="-128"/>
            </a:rPr>
            <a:t>△ </a:t>
          </a:r>
          <a:r>
            <a:rPr altLang="ja-JP" lang="en-US" sz="1000" b="1">
              <a:latin typeface="ＭＳ Ｐゴシック" panose="020B0600070205080204" pitchFamily="50" charset="-128"/>
              <a:ea typeface="ＭＳ Ｐゴシック" panose="020B0600070205080204" pitchFamily="50" charset="-128"/>
            </a:rPr>
            <a:t>3.0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sp>
      <xdr:nvSpPr>
        <xdr:cNvPr id="384" name="直線コネクタ 383"/>
        <xdr:cNvSpPr/>
      </xdr:nvSpPr>
      <xdr:spPr>
        <a:xfrm>
          <a:off x="16925925" y="63436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77</xdr:col>
      <xdr:colOff>44450</xdr:colOff>
      <xdr:row>39</xdr:row>
      <xdr:rowOff>846</xdr:rowOff>
    </xdr:from>
    <xdr:to>
      <xdr:col>81</xdr:col>
      <xdr:colOff>44450</xdr:colOff>
      <xdr:row>39</xdr:row>
      <xdr:rowOff>49106</xdr:rowOff>
    </xdr:to>
    <xdr:sp>
      <xdr:nvSpPr>
        <xdr:cNvPr id="385" name="直線コネクタ 384"/>
        <xdr:cNvSpPr/>
      </xdr:nvSpPr>
      <xdr:spPr>
        <a:xfrm>
          <a:off x="16182975" y="6686550"/>
          <a:ext cx="838200"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81</xdr:col>
      <xdr:colOff>133350</xdr:colOff>
      <xdr:row>40</xdr:row>
      <xdr:rowOff>104775</xdr:rowOff>
    </xdr:from>
    <xdr:ext cx="762000" cy="257175"/>
    <xdr:sp>
      <xdr:nvSpPr>
        <xdr:cNvPr id="386" name="公債費負担の状況平均値テキスト"/>
        <xdr:cNvSpPr txBox="1"/>
      </xdr:nvSpPr>
      <xdr:spPr>
        <a:xfrm>
          <a:off x="17106900" y="696277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5.7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fLocksText="0">
      <xdr:nvSpPr>
        <xdr:cNvPr id="387" name="フローチャート: 判断 386"/>
        <xdr:cNvSpPr/>
      </xdr:nvSpPr>
      <xdr:spPr>
        <a:xfrm>
          <a:off x="16964025" y="6991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72</xdr:col>
      <xdr:colOff>203200</xdr:colOff>
      <xdr:row>39</xdr:row>
      <xdr:rowOff>846</xdr:rowOff>
    </xdr:from>
    <xdr:to>
      <xdr:col>77</xdr:col>
      <xdr:colOff>44450</xdr:colOff>
      <xdr:row>39</xdr:row>
      <xdr:rowOff>16933</xdr:rowOff>
    </xdr:to>
    <xdr:sp>
      <xdr:nvSpPr>
        <xdr:cNvPr id="388" name="直線コネクタ 387"/>
        <xdr:cNvSpPr/>
      </xdr:nvSpPr>
      <xdr:spPr>
        <a:xfrm flipV="1">
          <a:off x="15287625" y="6686550"/>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203200</xdr:colOff>
      <xdr:row>41</xdr:row>
      <xdr:rowOff>1270</xdr:rowOff>
    </xdr:from>
    <xdr:to>
      <xdr:col>77</xdr:col>
      <xdr:colOff>95250</xdr:colOff>
      <xdr:row>41</xdr:row>
      <xdr:rowOff>102870</xdr:rowOff>
    </xdr:to>
    <xdr:sp fLocksText="0">
      <xdr:nvSpPr>
        <xdr:cNvPr id="389" name="フローチャート: 判断 388"/>
        <xdr:cNvSpPr/>
      </xdr:nvSpPr>
      <xdr:spPr>
        <a:xfrm>
          <a:off x="16125825" y="70294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76200</xdr:colOff>
      <xdr:row>41</xdr:row>
      <xdr:rowOff>85725</xdr:rowOff>
    </xdr:from>
    <xdr:ext cx="733425" cy="257175"/>
    <xdr:sp>
      <xdr:nvSpPr>
        <xdr:cNvPr id="390" name="テキスト ボックス 389"/>
        <xdr:cNvSpPr txBox="1"/>
      </xdr:nvSpPr>
      <xdr:spPr>
        <a:xfrm>
          <a:off x="15792450" y="711517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16933</xdr:rowOff>
    </xdr:to>
    <xdr:sp>
      <xdr:nvSpPr>
        <xdr:cNvPr id="391" name="直線コネクタ 390"/>
        <xdr:cNvSpPr/>
      </xdr:nvSpPr>
      <xdr:spPr>
        <a:xfrm>
          <a:off x="14401800" y="670560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72</xdr:col>
      <xdr:colOff>152400</xdr:colOff>
      <xdr:row>41</xdr:row>
      <xdr:rowOff>9313</xdr:rowOff>
    </xdr:from>
    <xdr:to>
      <xdr:col>73</xdr:col>
      <xdr:colOff>44450</xdr:colOff>
      <xdr:row>41</xdr:row>
      <xdr:rowOff>110913</xdr:rowOff>
    </xdr:to>
    <xdr:sp fLocksText="0">
      <xdr:nvSpPr>
        <xdr:cNvPr id="392" name="フローチャート: 判断 391"/>
        <xdr:cNvSpPr/>
      </xdr:nvSpPr>
      <xdr:spPr>
        <a:xfrm>
          <a:off x="15240000" y="70389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71</xdr:col>
      <xdr:colOff>28575</xdr:colOff>
      <xdr:row>41</xdr:row>
      <xdr:rowOff>95250</xdr:rowOff>
    </xdr:from>
    <xdr:ext cx="762000" cy="257175"/>
    <xdr:sp>
      <xdr:nvSpPr>
        <xdr:cNvPr id="393" name="テキスト ボックス 392"/>
        <xdr:cNvSpPr txBox="1"/>
      </xdr:nvSpPr>
      <xdr:spPr>
        <a:xfrm>
          <a:off x="14906625" y="71247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16933</xdr:rowOff>
    </xdr:from>
    <xdr:to>
      <xdr:col>68</xdr:col>
      <xdr:colOff>152400</xdr:colOff>
      <xdr:row>39</xdr:row>
      <xdr:rowOff>65194</xdr:rowOff>
    </xdr:to>
    <xdr:sp>
      <xdr:nvSpPr>
        <xdr:cNvPr id="394" name="直線コネクタ 393"/>
        <xdr:cNvSpPr/>
      </xdr:nvSpPr>
      <xdr:spPr>
        <a:xfrm flipV="1">
          <a:off x="13515975" y="6705600"/>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68</xdr:col>
      <xdr:colOff>101600</xdr:colOff>
      <xdr:row>41</xdr:row>
      <xdr:rowOff>17356</xdr:rowOff>
    </xdr:from>
    <xdr:to>
      <xdr:col>68</xdr:col>
      <xdr:colOff>203200</xdr:colOff>
      <xdr:row>41</xdr:row>
      <xdr:rowOff>118956</xdr:rowOff>
    </xdr:to>
    <xdr:sp fLocksText="0">
      <xdr:nvSpPr>
        <xdr:cNvPr id="395" name="フローチャート: 判断 394"/>
        <xdr:cNvSpPr/>
      </xdr:nvSpPr>
      <xdr:spPr>
        <a:xfrm>
          <a:off x="14354175" y="70485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190500</xdr:colOff>
      <xdr:row>41</xdr:row>
      <xdr:rowOff>104775</xdr:rowOff>
    </xdr:from>
    <xdr:ext cx="762000" cy="257175"/>
    <xdr:sp>
      <xdr:nvSpPr>
        <xdr:cNvPr id="396" name="テキスト ボックス 395"/>
        <xdr:cNvSpPr txBox="1"/>
      </xdr:nvSpPr>
      <xdr:spPr>
        <a:xfrm>
          <a:off x="14020800" y="7134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fLocksText="0">
      <xdr:nvSpPr>
        <xdr:cNvPr id="397" name="フローチャート: 判断 396"/>
        <xdr:cNvSpPr/>
      </xdr:nvSpPr>
      <xdr:spPr>
        <a:xfrm>
          <a:off x="13458825" y="70675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62</xdr:col>
      <xdr:colOff>133350</xdr:colOff>
      <xdr:row>41</xdr:row>
      <xdr:rowOff>123825</xdr:rowOff>
    </xdr:from>
    <xdr:ext cx="762000" cy="257175"/>
    <xdr:sp>
      <xdr:nvSpPr>
        <xdr:cNvPr id="398" name="テキスト ボックス 397"/>
        <xdr:cNvSpPr txBox="1"/>
      </xdr:nvSpPr>
      <xdr:spPr>
        <a:xfrm>
          <a:off x="13125450" y="71532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133350</xdr:rowOff>
    </xdr:from>
    <xdr:ext cx="762000" cy="257175"/>
    <xdr:sp>
      <xdr:nvSpPr>
        <xdr:cNvPr id="399" name="テキスト ボックス 398"/>
        <xdr:cNvSpPr txBox="1"/>
      </xdr:nvSpPr>
      <xdr:spPr>
        <a:xfrm>
          <a:off x="16802100" y="819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133350</xdr:rowOff>
    </xdr:from>
    <xdr:ext cx="762000" cy="257175"/>
    <xdr:sp>
      <xdr:nvSpPr>
        <xdr:cNvPr id="400" name="テキスト ボックス 399"/>
        <xdr:cNvSpPr txBox="1"/>
      </xdr:nvSpPr>
      <xdr:spPr>
        <a:xfrm>
          <a:off x="15963900" y="819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47</xdr:row>
      <xdr:rowOff>133350</xdr:rowOff>
    </xdr:from>
    <xdr:ext cx="762000" cy="257175"/>
    <xdr:sp>
      <xdr:nvSpPr>
        <xdr:cNvPr id="401" name="テキスト ボックス 400"/>
        <xdr:cNvSpPr txBox="1"/>
      </xdr:nvSpPr>
      <xdr:spPr>
        <a:xfrm>
          <a:off x="15068550" y="819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47</xdr:row>
      <xdr:rowOff>133350</xdr:rowOff>
    </xdr:from>
    <xdr:ext cx="762000" cy="257175"/>
    <xdr:sp>
      <xdr:nvSpPr>
        <xdr:cNvPr id="402" name="テキスト ボックス 401"/>
        <xdr:cNvSpPr txBox="1"/>
      </xdr:nvSpPr>
      <xdr:spPr>
        <a:xfrm>
          <a:off x="14182725" y="819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133350</xdr:rowOff>
    </xdr:from>
    <xdr:ext cx="762000" cy="257175"/>
    <xdr:sp>
      <xdr:nvSpPr>
        <xdr:cNvPr id="403" name="テキスト ボックス 402"/>
        <xdr:cNvSpPr txBox="1"/>
      </xdr:nvSpPr>
      <xdr:spPr>
        <a:xfrm>
          <a:off x="13296900" y="819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169756</xdr:rowOff>
    </xdr:from>
    <xdr:to>
      <xdr:col>81</xdr:col>
      <xdr:colOff>95250</xdr:colOff>
      <xdr:row>39</xdr:row>
      <xdr:rowOff>99906</xdr:rowOff>
    </xdr:to>
    <xdr:sp fLocksText="0">
      <xdr:nvSpPr>
        <xdr:cNvPr id="404" name="楕円 403"/>
        <xdr:cNvSpPr/>
      </xdr:nvSpPr>
      <xdr:spPr>
        <a:xfrm>
          <a:off x="16964025" y="66865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81</xdr:col>
      <xdr:colOff>133350</xdr:colOff>
      <xdr:row>38</xdr:row>
      <xdr:rowOff>19050</xdr:rowOff>
    </xdr:from>
    <xdr:ext cx="762000" cy="257175"/>
    <xdr:sp>
      <xdr:nvSpPr>
        <xdr:cNvPr id="405" name="公債費負担の状況該当値テキスト"/>
        <xdr:cNvSpPr txBox="1"/>
      </xdr:nvSpPr>
      <xdr:spPr>
        <a:xfrm>
          <a:off x="17106900" y="6534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121496</xdr:rowOff>
    </xdr:from>
    <xdr:to>
      <xdr:col>77</xdr:col>
      <xdr:colOff>95250</xdr:colOff>
      <xdr:row>39</xdr:row>
      <xdr:rowOff>51646</xdr:rowOff>
    </xdr:to>
    <xdr:sp fLocksText="0">
      <xdr:nvSpPr>
        <xdr:cNvPr id="406" name="楕円 405"/>
        <xdr:cNvSpPr/>
      </xdr:nvSpPr>
      <xdr:spPr>
        <a:xfrm>
          <a:off x="16125825" y="6638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76200</xdr:colOff>
      <xdr:row>37</xdr:row>
      <xdr:rowOff>57150</xdr:rowOff>
    </xdr:from>
    <xdr:ext cx="733425" cy="257175"/>
    <xdr:sp>
      <xdr:nvSpPr>
        <xdr:cNvPr id="407" name="テキスト ボックス 406"/>
        <xdr:cNvSpPr txBox="1"/>
      </xdr:nvSpPr>
      <xdr:spPr>
        <a:xfrm>
          <a:off x="15792450" y="640080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fLocksText="0">
      <xdr:nvSpPr>
        <xdr:cNvPr id="408" name="楕円 407"/>
        <xdr:cNvSpPr/>
      </xdr:nvSpPr>
      <xdr:spPr>
        <a:xfrm>
          <a:off x="15240000" y="66484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71</xdr:col>
      <xdr:colOff>28575</xdr:colOff>
      <xdr:row>37</xdr:row>
      <xdr:rowOff>76200</xdr:rowOff>
    </xdr:from>
    <xdr:ext cx="762000" cy="257175"/>
    <xdr:sp>
      <xdr:nvSpPr>
        <xdr:cNvPr id="409" name="テキスト ボックス 408"/>
        <xdr:cNvSpPr txBox="1"/>
      </xdr:nvSpPr>
      <xdr:spPr>
        <a:xfrm>
          <a:off x="14906625" y="64198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137583</xdr:rowOff>
    </xdr:from>
    <xdr:to>
      <xdr:col>68</xdr:col>
      <xdr:colOff>203200</xdr:colOff>
      <xdr:row>39</xdr:row>
      <xdr:rowOff>67733</xdr:rowOff>
    </xdr:to>
    <xdr:sp fLocksText="0">
      <xdr:nvSpPr>
        <xdr:cNvPr id="410" name="楕円 409"/>
        <xdr:cNvSpPr/>
      </xdr:nvSpPr>
      <xdr:spPr>
        <a:xfrm>
          <a:off x="14354175" y="66484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190500</xdr:colOff>
      <xdr:row>37</xdr:row>
      <xdr:rowOff>76200</xdr:rowOff>
    </xdr:from>
    <xdr:ext cx="762000" cy="257175"/>
    <xdr:sp>
      <xdr:nvSpPr>
        <xdr:cNvPr id="411" name="テキスト ボックス 410"/>
        <xdr:cNvSpPr txBox="1"/>
      </xdr:nvSpPr>
      <xdr:spPr>
        <a:xfrm>
          <a:off x="14020800" y="64198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fLocksText="0">
      <xdr:nvSpPr>
        <xdr:cNvPr id="412" name="楕円 411"/>
        <xdr:cNvSpPr/>
      </xdr:nvSpPr>
      <xdr:spPr>
        <a:xfrm>
          <a:off x="13458825" y="67056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62</xdr:col>
      <xdr:colOff>133350</xdr:colOff>
      <xdr:row>37</xdr:row>
      <xdr:rowOff>123825</xdr:rowOff>
    </xdr:from>
    <xdr:ext cx="762000" cy="257175"/>
    <xdr:sp>
      <xdr:nvSpPr>
        <xdr:cNvPr id="413" name="テキスト ボックス 412"/>
        <xdr:cNvSpPr txBox="1"/>
      </xdr:nvSpPr>
      <xdr:spPr>
        <a:xfrm>
          <a:off x="13125450" y="64674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fLocksText="0">
      <xdr:nvSpPr>
        <xdr:cNvPr id="414" name="正方形/長方形 413"/>
        <xdr:cNvSpPr/>
      </xdr:nvSpPr>
      <xdr:spPr>
        <a:xfrm>
          <a:off x="12830175" y="1209675"/>
          <a:ext cx="50768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133350</xdr:colOff>
      <xdr:row>9</xdr:row>
      <xdr:rowOff>28575</xdr:rowOff>
    </xdr:from>
    <xdr:ext cx="1438275" cy="304800"/>
    <xdr:sp>
      <xdr:nvSpPr>
        <xdr:cNvPr id="415" name="テキスト ボックス 414"/>
        <xdr:cNvSpPr txBox="1"/>
      </xdr:nvSpPr>
      <xdr:spPr>
        <a:xfrm>
          <a:off x="13754100" y="1571625"/>
          <a:ext cx="1438275" cy="30480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b">
          <a:noAutofit/>
        </a:bodyPr>
        <a:p>
          <a:pPr algn="ctr"/>
          <a:r>
            <a:rPr altLang="en-US" lang="ja-JP"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19050</xdr:colOff>
      <xdr:row>9</xdr:row>
      <xdr:rowOff>0</xdr:rowOff>
    </xdr:from>
    <xdr:ext cx="1647825" cy="361950"/>
    <xdr:sp>
      <xdr:nvSpPr>
        <xdr:cNvPr id="416" name="テキスト ボックス 415"/>
        <xdr:cNvSpPr txBox="1"/>
      </xdr:nvSpPr>
      <xdr:spPr>
        <a:xfrm>
          <a:off x="15316200" y="1543050"/>
          <a:ext cx="1647825" cy="361950"/>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b">
          <a:spAutoFit/>
        </a:bodyPr>
        <a:p>
          <a:pPr algn="l"/>
          <a:r>
            <a:rPr altLang="ja-JP" lang="en-US" sz="1600" b="1">
              <a:solidFill>
                <a:srgbClr val="FF0000"/>
              </a:solidFill>
              <a:latin typeface="ＭＳ Ｐゴシック" panose="020B0600070205080204" pitchFamily="50" charset="-128"/>
              <a:ea typeface="ＭＳ Ｐゴシック" panose="020B0600070205080204" pitchFamily="50" charset="-128"/>
            </a:rPr>
            <a:t>[54.9%]</a:t>
          </a:r>
          <a:r>
            <a:rPr altLang="en-US" lang="ja-JP"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fLocksText="0">
      <xdr:nvSpPr>
        <xdr:cNvPr id="417" name="正方形/長方形 416"/>
        <xdr:cNvSpPr/>
      </xdr:nvSpPr>
      <xdr:spPr>
        <a:xfrm>
          <a:off x="17973675" y="14573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fLocksText="0">
      <xdr:nvSpPr>
        <xdr:cNvPr id="418" name="正方形/長方形 417"/>
        <xdr:cNvSpPr/>
      </xdr:nvSpPr>
      <xdr:spPr>
        <a:xfrm>
          <a:off x="17973675" y="16478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89/108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fLocksText="0">
      <xdr:nvSpPr>
        <xdr:cNvPr id="419" name="正方形/長方形 418"/>
        <xdr:cNvSpPr/>
      </xdr:nvSpPr>
      <xdr:spPr>
        <a:xfrm>
          <a:off x="19621500" y="14573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fLocksText="0">
      <xdr:nvSpPr>
        <xdr:cNvPr id="420" name="正方形/長方形 419"/>
        <xdr:cNvSpPr/>
      </xdr:nvSpPr>
      <xdr:spPr>
        <a:xfrm>
          <a:off x="19621500" y="16478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15.4</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fLocksText="0">
      <xdr:nvSpPr>
        <xdr:cNvPr id="421" name="正方形/長方形 420"/>
        <xdr:cNvSpPr/>
      </xdr:nvSpPr>
      <xdr:spPr>
        <a:xfrm>
          <a:off x="21078825" y="14573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fLocksText="0">
      <xdr:nvSpPr>
        <xdr:cNvPr id="422" name="正方形/長方形 421"/>
        <xdr:cNvSpPr/>
      </xdr:nvSpPr>
      <xdr:spPr>
        <a:xfrm>
          <a:off x="21078825" y="164782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fLocksText="0">
      <xdr:nvSpPr>
        <xdr:cNvPr id="423" name="正方形/長方形 422"/>
        <xdr:cNvSpPr/>
      </xdr:nvSpPr>
      <xdr:spPr>
        <a:xfrm>
          <a:off x="12830175" y="1971675"/>
          <a:ext cx="5076825" cy="2409825"/>
        </a:xfrm>
        <a:prstGeom prst="rect"/>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fLocksText="0">
      <xdr:nvSpPr>
        <xdr:cNvPr id="424" name="正方形/長方形 423"/>
        <xdr:cNvSpPr/>
      </xdr:nvSpPr>
      <xdr:spPr>
        <a:xfrm>
          <a:off x="18097500" y="1971675"/>
          <a:ext cx="6029325" cy="24098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fLocksText="0">
      <xdr:nvSpPr>
        <xdr:cNvPr id="425" name="正方形/長方形 424"/>
        <xdr:cNvSpPr/>
      </xdr:nvSpPr>
      <xdr:spPr>
        <a:xfrm>
          <a:off x="18097500" y="1971675"/>
          <a:ext cx="3810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fLocksText="0">
      <xdr:nvSpPr>
        <xdr:cNvPr id="426" name="テキスト ボックス 425"/>
        <xdr:cNvSpPr txBox="1"/>
      </xdr:nvSpPr>
      <xdr:spPr>
        <a:xfrm>
          <a:off x="18221325" y="2286000"/>
          <a:ext cx="5781675" cy="2028825"/>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a:r>
            <a:rPr altLang="en-US" lang="ja-JP" sz="1300">
              <a:latin typeface="ＭＳ Ｐゴシック" panose="020B0600070205080204" pitchFamily="50" charset="-128"/>
              <a:ea typeface="ＭＳ Ｐゴシック" panose="020B0600070205080204" pitchFamily="50" charset="-128"/>
            </a:rPr>
            <a:t>　令和</a:t>
          </a:r>
          <a:r>
            <a:rPr altLang="ja-JP" lang="en-US" sz="1300">
              <a:latin typeface="ＭＳ Ｐゴシック" panose="020B0600070205080204" pitchFamily="50" charset="-128"/>
              <a:ea typeface="ＭＳ Ｐゴシック" panose="020B0600070205080204" pitchFamily="50" charset="-128"/>
            </a:rPr>
            <a:t>2</a:t>
          </a:r>
          <a:r>
            <a:rPr altLang="en-US" lang="ja-JP" sz="1300">
              <a:latin typeface="ＭＳ Ｐゴシック" panose="020B0600070205080204" pitchFamily="50" charset="-128"/>
              <a:ea typeface="ＭＳ Ｐゴシック" panose="020B0600070205080204" pitchFamily="50" charset="-128"/>
            </a:rPr>
            <a:t>年度から</a:t>
          </a:r>
          <a:r>
            <a:rPr altLang="ja-JP" lang="en-US" sz="1300">
              <a:latin typeface="ＭＳ Ｐゴシック" panose="020B0600070205080204" pitchFamily="50" charset="-128"/>
              <a:ea typeface="ＭＳ Ｐゴシック" panose="020B0600070205080204" pitchFamily="50" charset="-128"/>
            </a:rPr>
            <a:t>17.0</a:t>
          </a:r>
          <a:r>
            <a:rPr altLang="en-US" lang="ja-JP" sz="1300">
              <a:latin typeface="ＭＳ Ｐゴシック" panose="020B0600070205080204" pitchFamily="50" charset="-128"/>
              <a:ea typeface="ＭＳ Ｐゴシック" panose="020B0600070205080204" pitchFamily="50" charset="-128"/>
            </a:rPr>
            <a:t>ポイント改善し</a:t>
          </a:r>
          <a:r>
            <a:rPr altLang="ja-JP" lang="en-US" sz="1300">
              <a:latin typeface="ＭＳ Ｐゴシック" panose="020B0600070205080204" pitchFamily="50" charset="-128"/>
              <a:ea typeface="ＭＳ Ｐゴシック" panose="020B0600070205080204" pitchFamily="50" charset="-128"/>
            </a:rPr>
            <a:t>54.9%</a:t>
          </a:r>
          <a:r>
            <a:rPr altLang="en-US" lang="ja-JP" sz="1300">
              <a:latin typeface="ＭＳ Ｐゴシック" panose="020B0600070205080204" pitchFamily="50" charset="-128"/>
              <a:ea typeface="ＭＳ Ｐゴシック" panose="020B0600070205080204" pitchFamily="50" charset="-128"/>
            </a:rPr>
            <a:t>となったが、類似団体内平均値を大きく上回っている。改善した要因としては、一般会計等の地方債現在高の減少や公営企業への元金償還に対する繰入見込額が減少したことなどが挙げられる。</a:t>
          </a:r>
        </a:p>
        <a:p>
          <a:r>
            <a:rPr altLang="en-US" lang="ja-JP" sz="1300">
              <a:latin typeface="ＭＳ Ｐゴシック" panose="020B0600070205080204" pitchFamily="50" charset="-128"/>
              <a:ea typeface="ＭＳ Ｐゴシック" panose="020B0600070205080204" pitchFamily="50" charset="-128"/>
            </a:rPr>
            <a:t>　しかし、今後も公共施設等の改修事業に係る地方債借入が予想されるため、指標の動向に注視し、将来的な事業の実施に当たっては、慎重に内容の精査等を行う必要がある。</a:t>
          </a:r>
        </a:p>
      </xdr:txBody>
    </xdr:sp>
    <xdr:clientData/>
  </xdr:twoCellAnchor>
  <xdr:oneCellAnchor>
    <xdr:from>
      <xdr:col>61</xdr:col>
      <xdr:colOff>0</xdr:colOff>
      <xdr:row>10</xdr:row>
      <xdr:rowOff>66675</xdr:rowOff>
    </xdr:from>
    <xdr:ext cx="295275" cy="228600"/>
    <xdr:sp>
      <xdr:nvSpPr>
        <xdr:cNvPr id="427" name="テキスト ボックス 426"/>
        <xdr:cNvSpPr txBox="1"/>
      </xdr:nvSpPr>
      <xdr:spPr>
        <a:xfrm>
          <a:off x="12782550" y="1781175"/>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sp>
      <xdr:nvSpPr>
        <xdr:cNvPr id="428" name="直線コネクタ 427"/>
        <xdr:cNvSpPr/>
      </xdr:nvSpPr>
      <xdr:spPr>
        <a:xfrm>
          <a:off x="12830175" y="43815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24</xdr:row>
      <xdr:rowOff>123825</xdr:rowOff>
    </xdr:from>
    <xdr:ext cx="762000" cy="257175"/>
    <xdr:sp>
      <xdr:nvSpPr>
        <xdr:cNvPr id="429" name="テキスト ボックス 428"/>
        <xdr:cNvSpPr txBox="1"/>
      </xdr:nvSpPr>
      <xdr:spPr>
        <a:xfrm>
          <a:off x="12058650" y="42386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150.0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sp>
      <xdr:nvSpPr>
        <xdr:cNvPr id="430" name="直線コネクタ 429"/>
        <xdr:cNvSpPr/>
      </xdr:nvSpPr>
      <xdr:spPr>
        <a:xfrm>
          <a:off x="12830175" y="398145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22</xdr:row>
      <xdr:rowOff>66675</xdr:rowOff>
    </xdr:from>
    <xdr:ext cx="762000" cy="257175"/>
    <xdr:sp>
      <xdr:nvSpPr>
        <xdr:cNvPr id="431" name="テキスト ボックス 430"/>
        <xdr:cNvSpPr txBox="1"/>
      </xdr:nvSpPr>
      <xdr:spPr>
        <a:xfrm>
          <a:off x="12058650" y="38385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sp>
      <xdr:nvSpPr>
        <xdr:cNvPr id="432" name="直線コネクタ 431"/>
        <xdr:cNvSpPr/>
      </xdr:nvSpPr>
      <xdr:spPr>
        <a:xfrm>
          <a:off x="12830175" y="3581400"/>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20</xdr:row>
      <xdr:rowOff>9525</xdr:rowOff>
    </xdr:from>
    <xdr:ext cx="762000" cy="257175"/>
    <xdr:sp>
      <xdr:nvSpPr>
        <xdr:cNvPr id="433" name="テキスト ボックス 432"/>
        <xdr:cNvSpPr txBox="1"/>
      </xdr:nvSpPr>
      <xdr:spPr>
        <a:xfrm>
          <a:off x="12058650" y="34385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90.0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sp>
      <xdr:nvSpPr>
        <xdr:cNvPr id="434" name="直線コネクタ 433"/>
        <xdr:cNvSpPr/>
      </xdr:nvSpPr>
      <xdr:spPr>
        <a:xfrm>
          <a:off x="12830175" y="31718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17</xdr:row>
      <xdr:rowOff>114300</xdr:rowOff>
    </xdr:from>
    <xdr:ext cx="762000" cy="257175"/>
    <xdr:sp>
      <xdr:nvSpPr>
        <xdr:cNvPr id="435" name="テキスト ボックス 434"/>
        <xdr:cNvSpPr txBox="1"/>
      </xdr:nvSpPr>
      <xdr:spPr>
        <a:xfrm>
          <a:off x="12058650" y="30289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60.0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sp>
      <xdr:nvSpPr>
        <xdr:cNvPr id="436" name="直線コネクタ 435"/>
        <xdr:cNvSpPr/>
      </xdr:nvSpPr>
      <xdr:spPr>
        <a:xfrm>
          <a:off x="12830175" y="27717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15</xdr:row>
      <xdr:rowOff>57150</xdr:rowOff>
    </xdr:from>
    <xdr:ext cx="762000" cy="257175"/>
    <xdr:sp>
      <xdr:nvSpPr>
        <xdr:cNvPr id="437" name="テキスト ボックス 436"/>
        <xdr:cNvSpPr txBox="1"/>
      </xdr:nvSpPr>
      <xdr:spPr>
        <a:xfrm>
          <a:off x="12058650" y="26289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30.0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sp>
      <xdr:nvSpPr>
        <xdr:cNvPr id="438" name="直線コネクタ 437"/>
        <xdr:cNvSpPr/>
      </xdr:nvSpPr>
      <xdr:spPr>
        <a:xfrm>
          <a:off x="12830175" y="237172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57</xdr:col>
      <xdr:colOff>114300</xdr:colOff>
      <xdr:row>12</xdr:row>
      <xdr:rowOff>171450</xdr:rowOff>
    </xdr:from>
    <xdr:ext cx="762000" cy="257175"/>
    <xdr:sp>
      <xdr:nvSpPr>
        <xdr:cNvPr id="439" name="テキスト ボックス 438"/>
        <xdr:cNvSpPr txBox="1"/>
      </xdr:nvSpPr>
      <xdr:spPr>
        <a:xfrm>
          <a:off x="12058650" y="22288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sp>
      <xdr:nvSpPr>
        <xdr:cNvPr id="440" name="直線コネクタ 439"/>
        <xdr:cNvSpPr/>
      </xdr:nvSpPr>
      <xdr:spPr>
        <a:xfrm>
          <a:off x="12830175" y="1971675"/>
          <a:ext cx="5076825" cy="0"/>
        </a:xfrm>
        <a:prstGeom prst="line"/>
        <a:ln>
          <a:solidFill>
            <a:srgbClr val="D8D8D8"/>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61</xdr:col>
      <xdr:colOff>44450</xdr:colOff>
      <xdr:row>11</xdr:row>
      <xdr:rowOff>82550</xdr:rowOff>
    </xdr:from>
    <xdr:to>
      <xdr:col>85</xdr:col>
      <xdr:colOff>95250</xdr:colOff>
      <xdr:row>25</xdr:row>
      <xdr:rowOff>95250</xdr:rowOff>
    </xdr:to>
    <xdr:sp fLocksText="0">
      <xdr:nvSpPr>
        <xdr:cNvPr id="441" name="将来負担の状況グラフ枠"/>
        <xdr:cNvSpPr/>
      </xdr:nvSpPr>
      <xdr:spPr>
        <a:xfrm>
          <a:off x="12830175" y="1971675"/>
          <a:ext cx="5076825" cy="2409825"/>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sp>
      <xdr:nvSpPr>
        <xdr:cNvPr id="442" name="直線コネクタ 441"/>
        <xdr:cNvSpPr/>
      </xdr:nvSpPr>
      <xdr:spPr>
        <a:xfrm flipV="1">
          <a:off x="17021175" y="2371725"/>
          <a:ext cx="0" cy="1638300"/>
        </a:xfrm>
        <a:prstGeom prst="line"/>
        <a:ln w="6350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81</xdr:col>
      <xdr:colOff>133350</xdr:colOff>
      <xdr:row>23</xdr:row>
      <xdr:rowOff>38100</xdr:rowOff>
    </xdr:from>
    <xdr:ext cx="762000" cy="257175"/>
    <xdr:sp>
      <xdr:nvSpPr>
        <xdr:cNvPr id="443" name="将来負担の状況最小値テキスト"/>
        <xdr:cNvSpPr txBox="1"/>
      </xdr:nvSpPr>
      <xdr:spPr>
        <a:xfrm>
          <a:off x="17106900" y="39814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122.3</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sp>
      <xdr:nvSpPr>
        <xdr:cNvPr id="444" name="直線コネクタ 443"/>
        <xdr:cNvSpPr/>
      </xdr:nvSpPr>
      <xdr:spPr>
        <a:xfrm>
          <a:off x="16925925" y="40100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81</xdr:col>
      <xdr:colOff>133350</xdr:colOff>
      <xdr:row>12</xdr:row>
      <xdr:rowOff>57150</xdr:rowOff>
    </xdr:from>
    <xdr:ext cx="762000" cy="257175"/>
    <xdr:sp>
      <xdr:nvSpPr>
        <xdr:cNvPr id="445" name="将来負担の状況最大値テキスト"/>
        <xdr:cNvSpPr txBox="1"/>
      </xdr:nvSpPr>
      <xdr:spPr>
        <a:xfrm>
          <a:off x="17106900" y="21145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0.0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sp>
      <xdr:nvSpPr>
        <xdr:cNvPr id="446" name="直線コネクタ 445"/>
        <xdr:cNvSpPr/>
      </xdr:nvSpPr>
      <xdr:spPr>
        <a:xfrm>
          <a:off x="16925925" y="23717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77</xdr:col>
      <xdr:colOff>44450</xdr:colOff>
      <xdr:row>18</xdr:row>
      <xdr:rowOff>20532</xdr:rowOff>
    </xdr:from>
    <xdr:to>
      <xdr:col>81</xdr:col>
      <xdr:colOff>44450</xdr:colOff>
      <xdr:row>19</xdr:row>
      <xdr:rowOff>76976</xdr:rowOff>
    </xdr:to>
    <xdr:sp>
      <xdr:nvSpPr>
        <xdr:cNvPr id="447" name="直線コネクタ 446"/>
        <xdr:cNvSpPr/>
      </xdr:nvSpPr>
      <xdr:spPr>
        <a:xfrm flipV="1">
          <a:off x="16182975" y="3105150"/>
          <a:ext cx="838200" cy="2286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81</xdr:col>
      <xdr:colOff>133350</xdr:colOff>
      <xdr:row>13</xdr:row>
      <xdr:rowOff>85725</xdr:rowOff>
    </xdr:from>
    <xdr:ext cx="762000" cy="257175"/>
    <xdr:sp>
      <xdr:nvSpPr>
        <xdr:cNvPr id="448" name="将来負担の状況平均値テキスト"/>
        <xdr:cNvSpPr txBox="1"/>
      </xdr:nvSpPr>
      <xdr:spPr>
        <a:xfrm>
          <a:off x="17106900" y="231457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11.2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fLocksText="0">
      <xdr:nvSpPr>
        <xdr:cNvPr id="449" name="フローチャート: 判断 448"/>
        <xdr:cNvSpPr/>
      </xdr:nvSpPr>
      <xdr:spPr>
        <a:xfrm>
          <a:off x="16964025" y="24669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72</xdr:col>
      <xdr:colOff>203200</xdr:colOff>
      <xdr:row>19</xdr:row>
      <xdr:rowOff>76976</xdr:rowOff>
    </xdr:from>
    <xdr:to>
      <xdr:col>77</xdr:col>
      <xdr:colOff>44450</xdr:colOff>
      <xdr:row>19</xdr:row>
      <xdr:rowOff>129258</xdr:rowOff>
    </xdr:to>
    <xdr:sp>
      <xdr:nvSpPr>
        <xdr:cNvPr id="450" name="直線コネクタ 449"/>
        <xdr:cNvSpPr/>
      </xdr:nvSpPr>
      <xdr:spPr>
        <a:xfrm flipV="1">
          <a:off x="15287625" y="3333750"/>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203200</xdr:colOff>
      <xdr:row>15</xdr:row>
      <xdr:rowOff>21590</xdr:rowOff>
    </xdr:from>
    <xdr:to>
      <xdr:col>77</xdr:col>
      <xdr:colOff>95250</xdr:colOff>
      <xdr:row>15</xdr:row>
      <xdr:rowOff>123190</xdr:rowOff>
    </xdr:to>
    <xdr:sp fLocksText="0">
      <xdr:nvSpPr>
        <xdr:cNvPr id="451" name="フローチャート: 判断 450"/>
        <xdr:cNvSpPr/>
      </xdr:nvSpPr>
      <xdr:spPr>
        <a:xfrm>
          <a:off x="16125825" y="25908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76200</xdr:colOff>
      <xdr:row>13</xdr:row>
      <xdr:rowOff>133350</xdr:rowOff>
    </xdr:from>
    <xdr:ext cx="733425" cy="257175"/>
    <xdr:sp>
      <xdr:nvSpPr>
        <xdr:cNvPr id="452" name="テキスト ボックス 451"/>
        <xdr:cNvSpPr txBox="1"/>
      </xdr:nvSpPr>
      <xdr:spPr>
        <a:xfrm>
          <a:off x="15792450" y="236220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20.4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156986</xdr:rowOff>
    </xdr:from>
    <xdr:to>
      <xdr:col>72</xdr:col>
      <xdr:colOff>203200</xdr:colOff>
      <xdr:row>19</xdr:row>
      <xdr:rowOff>129258</xdr:rowOff>
    </xdr:to>
    <xdr:sp>
      <xdr:nvSpPr>
        <xdr:cNvPr id="453" name="直線コネクタ 452"/>
        <xdr:cNvSpPr/>
      </xdr:nvSpPr>
      <xdr:spPr>
        <a:xfrm>
          <a:off x="14401800" y="2895600"/>
          <a:ext cx="885825" cy="4857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72</xdr:col>
      <xdr:colOff>152400</xdr:colOff>
      <xdr:row>15</xdr:row>
      <xdr:rowOff>44379</xdr:rowOff>
    </xdr:from>
    <xdr:to>
      <xdr:col>73</xdr:col>
      <xdr:colOff>44450</xdr:colOff>
      <xdr:row>15</xdr:row>
      <xdr:rowOff>145979</xdr:rowOff>
    </xdr:to>
    <xdr:sp fLocksText="0">
      <xdr:nvSpPr>
        <xdr:cNvPr id="454" name="フローチャート: 判断 453"/>
        <xdr:cNvSpPr/>
      </xdr:nvSpPr>
      <xdr:spPr>
        <a:xfrm>
          <a:off x="15240000" y="26193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71</xdr:col>
      <xdr:colOff>28575</xdr:colOff>
      <xdr:row>13</xdr:row>
      <xdr:rowOff>152400</xdr:rowOff>
    </xdr:from>
    <xdr:ext cx="762000" cy="257175"/>
    <xdr:sp>
      <xdr:nvSpPr>
        <xdr:cNvPr id="455" name="テキスト ボックス 454"/>
        <xdr:cNvSpPr txBox="1"/>
      </xdr:nvSpPr>
      <xdr:spPr>
        <a:xfrm>
          <a:off x="14906625" y="23812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22.1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156986</xdr:rowOff>
    </xdr:from>
    <xdr:to>
      <xdr:col>68</xdr:col>
      <xdr:colOff>152400</xdr:colOff>
      <xdr:row>17</xdr:row>
      <xdr:rowOff>52564</xdr:rowOff>
    </xdr:to>
    <xdr:sp>
      <xdr:nvSpPr>
        <xdr:cNvPr id="456" name="直線コネクタ 455"/>
        <xdr:cNvSpPr/>
      </xdr:nvSpPr>
      <xdr:spPr>
        <a:xfrm flipV="1">
          <a:off x="13515975" y="2895600"/>
          <a:ext cx="885825"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68</xdr:col>
      <xdr:colOff>101600</xdr:colOff>
      <xdr:row>15</xdr:row>
      <xdr:rowOff>72531</xdr:rowOff>
    </xdr:from>
    <xdr:to>
      <xdr:col>68</xdr:col>
      <xdr:colOff>203200</xdr:colOff>
      <xdr:row>16</xdr:row>
      <xdr:rowOff>2681</xdr:rowOff>
    </xdr:to>
    <xdr:sp fLocksText="0">
      <xdr:nvSpPr>
        <xdr:cNvPr id="457" name="フローチャート: 判断 456"/>
        <xdr:cNvSpPr/>
      </xdr:nvSpPr>
      <xdr:spPr>
        <a:xfrm>
          <a:off x="14354175" y="26479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190500</xdr:colOff>
      <xdr:row>14</xdr:row>
      <xdr:rowOff>9525</xdr:rowOff>
    </xdr:from>
    <xdr:ext cx="762000" cy="257175"/>
    <xdr:sp>
      <xdr:nvSpPr>
        <xdr:cNvPr id="458" name="テキスト ボックス 457"/>
        <xdr:cNvSpPr txBox="1"/>
      </xdr:nvSpPr>
      <xdr:spPr>
        <a:xfrm>
          <a:off x="14020800" y="24098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24.2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fLocksText="0">
      <xdr:nvSpPr>
        <xdr:cNvPr id="459" name="フローチャート: 判断 458"/>
        <xdr:cNvSpPr/>
      </xdr:nvSpPr>
      <xdr:spPr>
        <a:xfrm>
          <a:off x="13458825" y="27432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62</xdr:col>
      <xdr:colOff>133350</xdr:colOff>
      <xdr:row>14</xdr:row>
      <xdr:rowOff>114300</xdr:rowOff>
    </xdr:from>
    <xdr:ext cx="762000" cy="257175"/>
    <xdr:sp>
      <xdr:nvSpPr>
        <xdr:cNvPr id="460" name="テキスト ボックス 459"/>
        <xdr:cNvSpPr txBox="1"/>
      </xdr:nvSpPr>
      <xdr:spPr>
        <a:xfrm>
          <a:off x="13125450" y="25146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31.9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95250</xdr:rowOff>
    </xdr:from>
    <xdr:ext cx="762000" cy="257175"/>
    <xdr:sp>
      <xdr:nvSpPr>
        <xdr:cNvPr id="461" name="テキスト ボックス 460"/>
        <xdr:cNvSpPr txBox="1"/>
      </xdr:nvSpPr>
      <xdr:spPr>
        <a:xfrm>
          <a:off x="16802100" y="438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95250</xdr:rowOff>
    </xdr:from>
    <xdr:ext cx="762000" cy="257175"/>
    <xdr:sp>
      <xdr:nvSpPr>
        <xdr:cNvPr id="462" name="テキスト ボックス 461"/>
        <xdr:cNvSpPr txBox="1"/>
      </xdr:nvSpPr>
      <xdr:spPr>
        <a:xfrm>
          <a:off x="15963900" y="438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190500</xdr:colOff>
      <xdr:row>25</xdr:row>
      <xdr:rowOff>95250</xdr:rowOff>
    </xdr:from>
    <xdr:ext cx="762000" cy="257175"/>
    <xdr:sp>
      <xdr:nvSpPr>
        <xdr:cNvPr id="463" name="テキスト ボックス 462"/>
        <xdr:cNvSpPr txBox="1"/>
      </xdr:nvSpPr>
      <xdr:spPr>
        <a:xfrm>
          <a:off x="15068550" y="438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142875</xdr:colOff>
      <xdr:row>25</xdr:row>
      <xdr:rowOff>95250</xdr:rowOff>
    </xdr:from>
    <xdr:ext cx="762000" cy="257175"/>
    <xdr:sp>
      <xdr:nvSpPr>
        <xdr:cNvPr id="464" name="テキスト ボックス 463"/>
        <xdr:cNvSpPr txBox="1"/>
      </xdr:nvSpPr>
      <xdr:spPr>
        <a:xfrm>
          <a:off x="14182725" y="438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95250</xdr:rowOff>
    </xdr:from>
    <xdr:ext cx="762000" cy="257175"/>
    <xdr:sp>
      <xdr:nvSpPr>
        <xdr:cNvPr id="465" name="テキスト ボックス 464"/>
        <xdr:cNvSpPr txBox="1"/>
      </xdr:nvSpPr>
      <xdr:spPr>
        <a:xfrm>
          <a:off x="13296900" y="4381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141182</xdr:rowOff>
    </xdr:from>
    <xdr:to>
      <xdr:col>81</xdr:col>
      <xdr:colOff>95250</xdr:colOff>
      <xdr:row>18</xdr:row>
      <xdr:rowOff>71332</xdr:rowOff>
    </xdr:to>
    <xdr:sp fLocksText="0">
      <xdr:nvSpPr>
        <xdr:cNvPr id="466" name="楕円 465"/>
        <xdr:cNvSpPr/>
      </xdr:nvSpPr>
      <xdr:spPr>
        <a:xfrm>
          <a:off x="16964025" y="30575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81</xdr:col>
      <xdr:colOff>133350</xdr:colOff>
      <xdr:row>17</xdr:row>
      <xdr:rowOff>114300</xdr:rowOff>
    </xdr:from>
    <xdr:ext cx="762000" cy="257175"/>
    <xdr:sp>
      <xdr:nvSpPr>
        <xdr:cNvPr id="467" name="将来負担の状況該当値テキスト"/>
        <xdr:cNvSpPr txBox="1"/>
      </xdr:nvSpPr>
      <xdr:spPr>
        <a:xfrm>
          <a:off x="17106900" y="30289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54.9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26176</xdr:rowOff>
    </xdr:from>
    <xdr:to>
      <xdr:col>77</xdr:col>
      <xdr:colOff>95250</xdr:colOff>
      <xdr:row>19</xdr:row>
      <xdr:rowOff>127776</xdr:rowOff>
    </xdr:to>
    <xdr:sp fLocksText="0">
      <xdr:nvSpPr>
        <xdr:cNvPr id="468" name="楕円 467"/>
        <xdr:cNvSpPr/>
      </xdr:nvSpPr>
      <xdr:spPr>
        <a:xfrm>
          <a:off x="16125825" y="32861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76200</xdr:colOff>
      <xdr:row>19</xdr:row>
      <xdr:rowOff>114300</xdr:rowOff>
    </xdr:from>
    <xdr:ext cx="733425" cy="257175"/>
    <xdr:sp>
      <xdr:nvSpPr>
        <xdr:cNvPr id="469" name="テキスト ボックス 468"/>
        <xdr:cNvSpPr txBox="1"/>
      </xdr:nvSpPr>
      <xdr:spPr>
        <a:xfrm>
          <a:off x="15792450" y="337185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71.9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78458</xdr:rowOff>
    </xdr:from>
    <xdr:to>
      <xdr:col>73</xdr:col>
      <xdr:colOff>44450</xdr:colOff>
      <xdr:row>20</xdr:row>
      <xdr:rowOff>8608</xdr:rowOff>
    </xdr:to>
    <xdr:sp fLocksText="0">
      <xdr:nvSpPr>
        <xdr:cNvPr id="470" name="楕円 469"/>
        <xdr:cNvSpPr/>
      </xdr:nvSpPr>
      <xdr:spPr>
        <a:xfrm>
          <a:off x="15240000" y="33337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71</xdr:col>
      <xdr:colOff>28575</xdr:colOff>
      <xdr:row>19</xdr:row>
      <xdr:rowOff>161925</xdr:rowOff>
    </xdr:from>
    <xdr:ext cx="762000" cy="257175"/>
    <xdr:sp>
      <xdr:nvSpPr>
        <xdr:cNvPr id="471" name="テキスト ボックス 470"/>
        <xdr:cNvSpPr txBox="1"/>
      </xdr:nvSpPr>
      <xdr:spPr>
        <a:xfrm>
          <a:off x="14906625" y="34194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75.8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106186</xdr:rowOff>
    </xdr:from>
    <xdr:to>
      <xdr:col>68</xdr:col>
      <xdr:colOff>203200</xdr:colOff>
      <xdr:row>17</xdr:row>
      <xdr:rowOff>36336</xdr:rowOff>
    </xdr:to>
    <xdr:sp fLocksText="0">
      <xdr:nvSpPr>
        <xdr:cNvPr id="472" name="楕円 471"/>
        <xdr:cNvSpPr/>
      </xdr:nvSpPr>
      <xdr:spPr>
        <a:xfrm>
          <a:off x="14354175" y="28479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190500</xdr:colOff>
      <xdr:row>17</xdr:row>
      <xdr:rowOff>19050</xdr:rowOff>
    </xdr:from>
    <xdr:ext cx="762000" cy="257175"/>
    <xdr:sp>
      <xdr:nvSpPr>
        <xdr:cNvPr id="473" name="テキスト ボックス 472"/>
        <xdr:cNvSpPr txBox="1"/>
      </xdr:nvSpPr>
      <xdr:spPr>
        <a:xfrm>
          <a:off x="14020800" y="29337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39.5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1764</xdr:rowOff>
    </xdr:from>
    <xdr:to>
      <xdr:col>64</xdr:col>
      <xdr:colOff>152400</xdr:colOff>
      <xdr:row>17</xdr:row>
      <xdr:rowOff>103364</xdr:rowOff>
    </xdr:to>
    <xdr:sp fLocksText="0">
      <xdr:nvSpPr>
        <xdr:cNvPr id="474" name="楕円 473"/>
        <xdr:cNvSpPr/>
      </xdr:nvSpPr>
      <xdr:spPr>
        <a:xfrm>
          <a:off x="13458825" y="29146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62</xdr:col>
      <xdr:colOff>133350</xdr:colOff>
      <xdr:row>17</xdr:row>
      <xdr:rowOff>85725</xdr:rowOff>
    </xdr:from>
    <xdr:ext cx="762000" cy="257175"/>
    <xdr:sp>
      <xdr:nvSpPr>
        <xdr:cNvPr id="475" name="テキスト ボックス 474"/>
        <xdr:cNvSpPr txBox="1"/>
      </xdr:nvSpPr>
      <xdr:spPr>
        <a:xfrm>
          <a:off x="13125450" y="30003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44.5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0</xdr:colOff>
      <xdr:row>0</xdr:row>
      <xdr:rowOff>127000</xdr:rowOff>
    </xdr:from>
    <xdr:to>
      <xdr:col>63</xdr:col>
      <xdr:colOff>98425</xdr:colOff>
      <xdr:row>3</xdr:row>
      <xdr:rowOff>120650</xdr:rowOff>
    </xdr:to>
    <xdr:sp fLocksText="0">
      <xdr:nvSpPr>
        <xdr:cNvPr id="2" name="正方形/長方形 1"/>
        <xdr:cNvSpPr/>
      </xdr:nvSpPr>
      <xdr:spPr>
        <a:xfrm>
          <a:off x="0" y="123825"/>
          <a:ext cx="12696825" cy="5048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3200" b="1">
              <a:solidFill>
                <a:srgbClr val="000000"/>
              </a:solidFill>
              <a:latin typeface="ＭＳ Ｐゴシック" panose="020B0600070205080204" pitchFamily="50" charset="-128"/>
              <a:ea typeface="ＭＳ Ｐゴシック" panose="020B0600070205080204" pitchFamily="50" charset="-128"/>
            </a:rPr>
            <a:t>（</a:t>
          </a:r>
          <a:r>
            <a:rPr altLang="ja-JP" lang="en-US" sz="3200" b="1">
              <a:solidFill>
                <a:srgbClr val="000000"/>
              </a:solidFill>
              <a:latin typeface="ＭＳ Ｐゴシック" panose="020B0600070205080204" pitchFamily="50" charset="-128"/>
              <a:ea typeface="ＭＳ Ｐゴシック" panose="020B0600070205080204" pitchFamily="50" charset="-128"/>
            </a:rPr>
            <a:t>4</a:t>
          </a:r>
          <a:r>
            <a:rPr altLang="en-US" lang="ja-JP" sz="3200" b="1">
              <a:solidFill>
                <a:srgbClr val="000000"/>
              </a:solidFill>
              <a:latin typeface="ＭＳ Ｐゴシック" panose="020B0600070205080204" pitchFamily="50" charset="-128"/>
              <a:ea typeface="ＭＳ Ｐゴシック" panose="020B0600070205080204" pitchFamily="50" charset="-128"/>
            </a:rPr>
            <a:t>）</a:t>
          </a:r>
          <a:r>
            <a:rPr altLang="ja-JP" lang="en-US" sz="3200" b="1">
              <a:solidFill>
                <a:srgbClr val="000000"/>
              </a:solidFill>
              <a:latin typeface="ＭＳ Ｐゴシック" panose="020B0600070205080204" pitchFamily="50" charset="-128"/>
              <a:ea typeface="ＭＳ Ｐゴシック" panose="020B0600070205080204" pitchFamily="50" charset="-128"/>
            </a:rPr>
            <a:t>-1 </a:t>
          </a:r>
          <a:r>
            <a:rPr altLang="en-US" lang="ja-JP" sz="3200" b="1">
              <a:solidFill>
                <a:srgbClr val="000000"/>
              </a:solidFill>
              <a:latin typeface="ＭＳ Ｐゴシック" panose="020B0600070205080204" pitchFamily="50" charset="-128"/>
              <a:ea typeface="ＭＳ Ｐゴシック" panose="020B0600070205080204" pitchFamily="50" charset="-128"/>
            </a:rPr>
            <a:t>市町村経常経費分析表</a:t>
          </a:r>
          <a:r>
            <a:rPr altLang="ja-JP" lang="en-US" sz="3200" b="1">
              <a:solidFill>
                <a:srgbClr val="000000"/>
              </a:solidFill>
              <a:latin typeface="ＭＳ Ｐゴシック" panose="020B0600070205080204" pitchFamily="50" charset="-128"/>
              <a:ea typeface="ＭＳ Ｐゴシック" panose="020B0600070205080204" pitchFamily="50" charset="-128"/>
            </a:rPr>
            <a:t>(</a:t>
          </a:r>
          <a:r>
            <a:rPr altLang="en-US" lang="ja-JP" sz="3200" b="1">
              <a:solidFill>
                <a:srgbClr val="000000"/>
              </a:solidFill>
              <a:latin typeface="ＭＳ Ｐゴシック" panose="020B0600070205080204" pitchFamily="50" charset="-128"/>
              <a:ea typeface="ＭＳ Ｐゴシック" panose="020B0600070205080204" pitchFamily="50" charset="-128"/>
            </a:rPr>
            <a:t>普通会計決算</a:t>
          </a:r>
          <a:r>
            <a:rPr altLang="ja-JP" lang="en-US" sz="3200" b="1">
              <a:solidFill>
                <a:srgbClr val="000000"/>
              </a:solidFill>
              <a:latin typeface="ＭＳ Ｐゴシック" panose="020B0600070205080204" pitchFamily="50" charset="-128"/>
              <a:ea typeface="ＭＳ Ｐゴシック" panose="020B0600070205080204" pitchFamily="50" charset="-128"/>
            </a:rPr>
            <a:t>)</a:t>
          </a:r>
          <a:endParaRPr altLang="en-US" lang="ja-JP" sz="32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fLocksText="0">
      <xdr:nvSpPr>
        <xdr:cNvPr id="3" name="正方形/長方形 2"/>
        <xdr:cNvSpPr/>
      </xdr:nvSpPr>
      <xdr:spPr>
        <a:xfrm>
          <a:off x="19116675" y="190500"/>
          <a:ext cx="3933825" cy="561975"/>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fLocksText="0">
      <xdr:nvSpPr>
        <xdr:cNvPr id="4" name="正方形/長方形 3"/>
        <xdr:cNvSpPr/>
      </xdr:nvSpPr>
      <xdr:spPr>
        <a:xfrm>
          <a:off x="19135725" y="219075"/>
          <a:ext cx="3886200" cy="50482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fLocksText="0">
      <xdr:nvSpPr>
        <xdr:cNvPr id="5" name="正方形/長方形 4"/>
        <xdr:cNvSpPr/>
      </xdr:nvSpPr>
      <xdr:spPr>
        <a:xfrm>
          <a:off x="19164300" y="238125"/>
          <a:ext cx="3829050" cy="44767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81</xdr:col>
      <xdr:colOff>117475</xdr:colOff>
      <xdr:row>1</xdr:row>
      <xdr:rowOff>19050</xdr:rowOff>
    </xdr:from>
    <xdr:to>
      <xdr:col>94</xdr:col>
      <xdr:colOff>177800</xdr:colOff>
      <xdr:row>4</xdr:row>
      <xdr:rowOff>63500</xdr:rowOff>
    </xdr:to>
    <xdr:sp fLocksText="0">
      <xdr:nvSpPr>
        <xdr:cNvPr id="6" name="正方形/長方形 5"/>
        <xdr:cNvSpPr/>
      </xdr:nvSpPr>
      <xdr:spPr>
        <a:xfrm>
          <a:off x="16316325" y="190500"/>
          <a:ext cx="2657475" cy="561975"/>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fLocksText="0">
      <xdr:nvSpPr>
        <xdr:cNvPr id="7" name="正方形/長方形 6"/>
        <xdr:cNvSpPr/>
      </xdr:nvSpPr>
      <xdr:spPr>
        <a:xfrm>
          <a:off x="16344900" y="219075"/>
          <a:ext cx="2619375" cy="50482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fLocksText="0">
      <xdr:nvSpPr>
        <xdr:cNvPr id="8" name="正方形/長方形 7"/>
        <xdr:cNvSpPr/>
      </xdr:nvSpPr>
      <xdr:spPr>
        <a:xfrm>
          <a:off x="16373475" y="238125"/>
          <a:ext cx="2562225" cy="457200"/>
        </a:xfrm>
        <a:prstGeom prst="rect"/>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2000" b="1">
              <a:solidFill>
                <a:srgbClr val="FFFFFF"/>
              </a:solidFill>
              <a:latin typeface="ＭＳ ゴシック" panose="020B0609070205080204" pitchFamily="49" charset="-128"/>
              <a:ea typeface="ＭＳ ゴシック" panose="020B0609070205080204" pitchFamily="49" charset="-128"/>
            </a:rPr>
            <a:t>令和</a:t>
          </a:r>
          <a:r>
            <a:rPr altLang="ja-JP" lang="en-US" sz="2000" b="1">
              <a:solidFill>
                <a:srgbClr val="FFFFFF"/>
              </a:solidFill>
              <a:latin typeface="ＭＳ ゴシック" panose="020B0609070205080204" pitchFamily="49" charset="-128"/>
              <a:ea typeface="ＭＳ ゴシック" panose="020B0609070205080204" pitchFamily="49" charset="-128"/>
            </a:rPr>
            <a:t>3</a:t>
          </a:r>
          <a:r>
            <a:rPr altLang="en-US" lang="ja-JP"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fLocksText="0">
      <xdr:nvSpPr>
        <xdr:cNvPr id="9" name="正方形/長方形 8"/>
        <xdr:cNvSpPr/>
      </xdr:nvSpPr>
      <xdr:spPr>
        <a:xfrm>
          <a:off x="0" y="885825"/>
          <a:ext cx="23050500" cy="14173200"/>
        </a:xfrm>
        <a:prstGeom prst="rect"/>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2400" b="1">
              <a:solidFill>
                <a:srgbClr val="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fLocksText="0">
      <xdr:nvSpPr>
        <xdr:cNvPr id="10" name="正方形/長方形 9"/>
        <xdr:cNvSpPr/>
      </xdr:nvSpPr>
      <xdr:spPr>
        <a:xfrm>
          <a:off x="762000" y="1524000"/>
          <a:ext cx="9648825" cy="1762125"/>
        </a:xfrm>
        <a:prstGeom prst="rect"/>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fLocksText="0">
      <xdr:nvSpPr>
        <xdr:cNvPr id="11" name="正方形/長方形 10"/>
        <xdr:cNvSpPr/>
      </xdr:nvSpPr>
      <xdr:spPr>
        <a:xfrm>
          <a:off x="885825" y="1552575"/>
          <a:ext cx="1400175" cy="17145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fLocksText="0">
      <xdr:nvSpPr>
        <xdr:cNvPr id="12" name="正方形/長方形 11"/>
        <xdr:cNvSpPr/>
      </xdr:nvSpPr>
      <xdr:spPr>
        <a:xfrm>
          <a:off x="2219325" y="1552575"/>
          <a:ext cx="1266825" cy="17145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100" b="1">
              <a:solidFill>
                <a:srgbClr val="000000"/>
              </a:solidFill>
              <a:latin typeface="ＭＳ ゴシック" panose="020B0609070205080204" pitchFamily="49" charset="-128"/>
              <a:ea typeface="ＭＳ ゴシック" panose="020B0609070205080204" pitchFamily="49" charset="-128"/>
            </a:rPr>
            <a:t>63,532
62,808
8.89
26,436,000
26,006,336
417,139
14,981,011
18,735,553</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fLocksText="0">
      <xdr:nvSpPr>
        <xdr:cNvPr id="13" name="正方形/長方形 12"/>
        <xdr:cNvSpPr/>
      </xdr:nvSpPr>
      <xdr:spPr>
        <a:xfrm>
          <a:off x="3552825" y="1552575"/>
          <a:ext cx="1524000" cy="17145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(R4.1.1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(R4.1.1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fLocksText="0">
      <xdr:nvSpPr>
        <xdr:cNvPr id="14" name="正方形/長方形 13"/>
        <xdr:cNvSpPr/>
      </xdr:nvSpPr>
      <xdr:spPr>
        <a:xfrm>
          <a:off x="5076825" y="1552575"/>
          <a:ext cx="2028825" cy="1019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fLocksText="0">
      <xdr:nvSpPr>
        <xdr:cNvPr id="15" name="正方形/長方形 14"/>
        <xdr:cNvSpPr/>
      </xdr:nvSpPr>
      <xdr:spPr>
        <a:xfrm>
          <a:off x="7115175" y="1552575"/>
          <a:ext cx="1266825" cy="1019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100" b="1">
              <a:solidFill>
                <a:srgbClr val="000000"/>
              </a:solidFill>
              <a:latin typeface="ＭＳ ゴシック" panose="020B0609070205080204" pitchFamily="49" charset="-128"/>
              <a:ea typeface="ＭＳ ゴシック" panose="020B0609070205080204" pitchFamily="49" charset="-128"/>
            </a:rPr>
            <a:t>-
-
1.9
54.9</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fLocksText="0">
      <xdr:nvSpPr>
        <xdr:cNvPr id="16" name="正方形/長方形 15"/>
        <xdr:cNvSpPr/>
      </xdr:nvSpPr>
      <xdr:spPr>
        <a:xfrm>
          <a:off x="8448675" y="1552575"/>
          <a:ext cx="638175" cy="1019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fLocksText="0">
      <xdr:nvSpPr>
        <xdr:cNvPr id="17" name="正方形/長方形 16"/>
        <xdr:cNvSpPr/>
      </xdr:nvSpPr>
      <xdr:spPr>
        <a:xfrm>
          <a:off x="5076825" y="2409825"/>
          <a:ext cx="2028825" cy="6953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市町村類型
</a:t>
          </a:r>
          <a:r>
            <a:rPr altLang="ja-JP" lang="en-US" sz="1100" b="1">
              <a:solidFill>
                <a:srgbClr val="000000"/>
              </a:solidFill>
              <a:latin typeface="ＭＳ ゴシック" panose="020B0609070205080204" pitchFamily="49" charset="-128"/>
              <a:ea typeface="ＭＳ ゴシック" panose="020B0609070205080204" pitchFamily="49" charset="-128"/>
            </a:rPr>
            <a:t>(</a:t>
          </a:r>
          <a:r>
            <a:rPr altLang="en-US" lang="ja-JP" sz="1100" b="1">
              <a:solidFill>
                <a:srgbClr val="000000"/>
              </a:solidFill>
              <a:latin typeface="ＭＳ ゴシック" panose="020B0609070205080204" pitchFamily="49" charset="-128"/>
              <a:ea typeface="ＭＳ ゴシック" panose="020B0609070205080204" pitchFamily="49" charset="-128"/>
            </a:rPr>
            <a:t>年度毎</a:t>
          </a:r>
          <a:r>
            <a:rPr altLang="ja-JP" lang="en-US" sz="1100" b="1">
              <a:solidFill>
                <a:srgbClr val="000000"/>
              </a:solidFill>
              <a:latin typeface="ＭＳ ゴシック" panose="020B0609070205080204" pitchFamily="49" charset="-128"/>
              <a:ea typeface="ＭＳ ゴシック" panose="020B0609070205080204" pitchFamily="49" charset="-128"/>
            </a:rPr>
            <a:t>)</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fLocksText="0">
      <xdr:nvSpPr>
        <xdr:cNvPr id="18" name="正方形/長方形 17"/>
        <xdr:cNvSpPr/>
      </xdr:nvSpPr>
      <xdr:spPr>
        <a:xfrm>
          <a:off x="7172325" y="2409825"/>
          <a:ext cx="3429000" cy="69532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ja-JP" lang="en-US" sz="1100" b="1">
              <a:solidFill>
                <a:srgbClr val="000000"/>
              </a:solidFill>
              <a:latin typeface="ＭＳ ゴシック" panose="020B0609070205080204" pitchFamily="49" charset="-128"/>
              <a:ea typeface="ＭＳ ゴシック" panose="020B0609070205080204" pitchFamily="49" charset="-128"/>
            </a:rPr>
            <a:t>H29  Ⅱ</a:t>
          </a:r>
          <a:r>
            <a:rPr altLang="en-US" lang="ja-JP" sz="1100" b="1">
              <a:solidFill>
                <a:srgbClr val="000000"/>
              </a:solidFill>
              <a:latin typeface="ＭＳ ゴシック" panose="020B0609070205080204" pitchFamily="49" charset="-128"/>
              <a:ea typeface="ＭＳ ゴシック" panose="020B0609070205080204" pitchFamily="49" charset="-128"/>
            </a:rPr>
            <a:t>－３  </a:t>
          </a:r>
          <a:r>
            <a:rPr altLang="ja-JP" lang="en-US" sz="1100" b="1">
              <a:solidFill>
                <a:srgbClr val="000000"/>
              </a:solidFill>
              <a:latin typeface="ＭＳ ゴシック" panose="020B0609070205080204" pitchFamily="49" charset="-128"/>
              <a:ea typeface="ＭＳ ゴシック" panose="020B0609070205080204" pitchFamily="49" charset="-128"/>
            </a:rPr>
            <a:t>H30  Ⅱ</a:t>
          </a:r>
          <a:r>
            <a:rPr altLang="en-US" lang="ja-JP" sz="1100" b="1">
              <a:solidFill>
                <a:srgbClr val="000000"/>
              </a:solidFill>
              <a:latin typeface="ＭＳ ゴシック" panose="020B0609070205080204" pitchFamily="49" charset="-128"/>
              <a:ea typeface="ＭＳ ゴシック" panose="020B0609070205080204" pitchFamily="49" charset="-128"/>
            </a:rPr>
            <a:t>－３  </a:t>
          </a:r>
          <a:r>
            <a:rPr altLang="ja-JP" lang="en-US" sz="1100" b="1">
              <a:solidFill>
                <a:srgbClr val="000000"/>
              </a:solidFill>
              <a:latin typeface="ＭＳ ゴシック" panose="020B0609070205080204" pitchFamily="49" charset="-128"/>
              <a:ea typeface="ＭＳ ゴシック" panose="020B0609070205080204" pitchFamily="49" charset="-128"/>
            </a:rPr>
            <a:t>R01  Ⅱ</a:t>
          </a:r>
          <a:r>
            <a:rPr altLang="en-US" lang="ja-JP" sz="1100" b="1">
              <a:solidFill>
                <a:srgbClr val="000000"/>
              </a:solidFill>
              <a:latin typeface="ＭＳ ゴシック" panose="020B0609070205080204" pitchFamily="49" charset="-128"/>
              <a:ea typeface="ＭＳ ゴシック" panose="020B0609070205080204" pitchFamily="49" charset="-128"/>
            </a:rPr>
            <a:t>－３  
</a:t>
          </a:r>
          <a:r>
            <a:rPr altLang="ja-JP" lang="en-US" sz="1100" b="1">
              <a:solidFill>
                <a:srgbClr val="000000"/>
              </a:solidFill>
              <a:latin typeface="ＭＳ ゴシック" panose="020B0609070205080204" pitchFamily="49" charset="-128"/>
              <a:ea typeface="ＭＳ ゴシック" panose="020B0609070205080204" pitchFamily="49" charset="-128"/>
            </a:rPr>
            <a:t>R02  Ⅱ</a:t>
          </a:r>
          <a:r>
            <a:rPr altLang="en-US" lang="ja-JP" sz="1100" b="1">
              <a:solidFill>
                <a:srgbClr val="000000"/>
              </a:solidFill>
              <a:latin typeface="ＭＳ ゴシック" panose="020B0609070205080204" pitchFamily="49" charset="-128"/>
              <a:ea typeface="ＭＳ ゴシック" panose="020B0609070205080204" pitchFamily="49" charset="-128"/>
            </a:rPr>
            <a:t>－３  </a:t>
          </a:r>
          <a:r>
            <a:rPr altLang="ja-JP" lang="en-US" sz="1100" b="1">
              <a:solidFill>
                <a:srgbClr val="000000"/>
              </a:solidFill>
              <a:latin typeface="ＭＳ ゴシック" panose="020B0609070205080204" pitchFamily="49" charset="-128"/>
              <a:ea typeface="ＭＳ ゴシック" panose="020B0609070205080204" pitchFamily="49" charset="-128"/>
            </a:rPr>
            <a:t>R03  Ⅱ</a:t>
          </a:r>
          <a:r>
            <a:rPr altLang="en-US" lang="ja-JP"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fLocksText="0">
      <xdr:nvSpPr>
        <xdr:cNvPr id="19" name="角丸四角形 18"/>
        <xdr:cNvSpPr/>
      </xdr:nvSpPr>
      <xdr:spPr>
        <a:xfrm>
          <a:off x="10563225" y="1524000"/>
          <a:ext cx="14382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fLocksText="0">
      <xdr:nvSpPr>
        <xdr:cNvPr id="20" name="正方形/長方形 19"/>
        <xdr:cNvSpPr/>
      </xdr:nvSpPr>
      <xdr:spPr>
        <a:xfrm>
          <a:off x="10829925" y="159067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fLocksText="0">
      <xdr:nvSpPr>
        <xdr:cNvPr id="21" name="正方形/長方形 20"/>
        <xdr:cNvSpPr/>
      </xdr:nvSpPr>
      <xdr:spPr>
        <a:xfrm>
          <a:off x="10829925" y="1857375"/>
          <a:ext cx="12668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fLocksText="0">
      <xdr:nvSpPr>
        <xdr:cNvPr id="22" name="正方形/長方形 21"/>
        <xdr:cNvSpPr/>
      </xdr:nvSpPr>
      <xdr:spPr>
        <a:xfrm>
          <a:off x="10829925" y="2181225"/>
          <a:ext cx="1266825" cy="638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sp>
      <xdr:nvSpPr>
        <xdr:cNvPr id="23" name="直線コネクタ 22"/>
        <xdr:cNvSpPr/>
      </xdr:nvSpPr>
      <xdr:spPr>
        <a:xfrm>
          <a:off x="10668000" y="1676400"/>
          <a:ext cx="17145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53</xdr:col>
      <xdr:colOff>101600</xdr:colOff>
      <xdr:row>9</xdr:row>
      <xdr:rowOff>82550</xdr:rowOff>
    </xdr:from>
    <xdr:to>
      <xdr:col>54</xdr:col>
      <xdr:colOff>3175</xdr:colOff>
      <xdr:row>10</xdr:row>
      <xdr:rowOff>12700</xdr:rowOff>
    </xdr:to>
    <xdr:sp fLocksText="0">
      <xdr:nvSpPr>
        <xdr:cNvPr id="24" name="楕円 23"/>
        <xdr:cNvSpPr/>
      </xdr:nvSpPr>
      <xdr:spPr>
        <a:xfrm>
          <a:off x="10706100" y="16287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fLocksText="0">
      <xdr:nvSpPr>
        <xdr:cNvPr id="25" name="フローチャート: 判断 24"/>
        <xdr:cNvSpPr/>
      </xdr:nvSpPr>
      <xdr:spPr>
        <a:xfrm>
          <a:off x="10706100" y="18954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sp>
      <xdr:nvSpPr>
        <xdr:cNvPr id="26" name="直線コネクタ 25"/>
        <xdr:cNvSpPr/>
      </xdr:nvSpPr>
      <xdr:spPr>
        <a:xfrm>
          <a:off x="10744200" y="2162175"/>
          <a:ext cx="0" cy="1428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53</xdr:col>
      <xdr:colOff>66675</xdr:colOff>
      <xdr:row>12</xdr:row>
      <xdr:rowOff>101600</xdr:rowOff>
    </xdr:from>
    <xdr:to>
      <xdr:col>54</xdr:col>
      <xdr:colOff>38100</xdr:colOff>
      <xdr:row>12</xdr:row>
      <xdr:rowOff>101600</xdr:rowOff>
    </xdr:to>
    <xdr:sp>
      <xdr:nvSpPr>
        <xdr:cNvPr id="27" name="直線コネクタ 26"/>
        <xdr:cNvSpPr/>
      </xdr:nvSpPr>
      <xdr:spPr>
        <a:xfrm>
          <a:off x="10668000" y="2162175"/>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53</xdr:col>
      <xdr:colOff>146050</xdr:colOff>
      <xdr:row>13</xdr:row>
      <xdr:rowOff>168275</xdr:rowOff>
    </xdr:from>
    <xdr:to>
      <xdr:col>53</xdr:col>
      <xdr:colOff>146050</xdr:colOff>
      <xdr:row>14</xdr:row>
      <xdr:rowOff>136525</xdr:rowOff>
    </xdr:to>
    <xdr:sp>
      <xdr:nvSpPr>
        <xdr:cNvPr id="28" name="直線コネクタ 27"/>
        <xdr:cNvSpPr/>
      </xdr:nvSpPr>
      <xdr:spPr>
        <a:xfrm flipV="1">
          <a:off x="10744200" y="2400300"/>
          <a:ext cx="0" cy="1428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53</xdr:col>
      <xdr:colOff>66675</xdr:colOff>
      <xdr:row>14</xdr:row>
      <xdr:rowOff>139700</xdr:rowOff>
    </xdr:from>
    <xdr:to>
      <xdr:col>54</xdr:col>
      <xdr:colOff>38100</xdr:colOff>
      <xdr:row>14</xdr:row>
      <xdr:rowOff>139700</xdr:rowOff>
    </xdr:to>
    <xdr:sp>
      <xdr:nvSpPr>
        <xdr:cNvPr id="29" name="直線コネクタ 28"/>
        <xdr:cNvSpPr/>
      </xdr:nvSpPr>
      <xdr:spPr>
        <a:xfrm>
          <a:off x="10668000" y="2543175"/>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xdr:col>
      <xdr:colOff>95250</xdr:colOff>
      <xdr:row>20</xdr:row>
      <xdr:rowOff>66675</xdr:rowOff>
    </xdr:from>
    <xdr:ext cx="8896350" cy="257175"/>
    <xdr:sp>
      <xdr:nvSpPr>
        <xdr:cNvPr id="30" name="テキスト ボックス 29"/>
        <xdr:cNvSpPr txBox="1"/>
      </xdr:nvSpPr>
      <xdr:spPr>
        <a:xfrm>
          <a:off x="695325" y="3495675"/>
          <a:ext cx="88963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altLang="ja-JP" lang="en-US" sz="1000">
              <a:solidFill>
                <a:srgbClr val="000000"/>
              </a:solidFill>
              <a:latin typeface="ＭＳ Ｐゴシック" panose="020B0600070205080204" pitchFamily="50" charset="-128"/>
              <a:ea typeface="ＭＳ Ｐゴシック" panose="020B0600070205080204" pitchFamily="50" charset="-128"/>
            </a:rPr>
            <a:t>35</a:t>
          </a:r>
          <a:r>
            <a:rPr altLang="en-US" lang="ja-JP"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95250</xdr:colOff>
      <xdr:row>21</xdr:row>
      <xdr:rowOff>142875</xdr:rowOff>
    </xdr:from>
    <xdr:ext cx="6048375" cy="257175"/>
    <xdr:sp>
      <xdr:nvSpPr>
        <xdr:cNvPr id="31" name="テキスト ボックス 30"/>
        <xdr:cNvSpPr txBox="1"/>
      </xdr:nvSpPr>
      <xdr:spPr>
        <a:xfrm>
          <a:off x="695325" y="3743325"/>
          <a:ext cx="60483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月</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95250</xdr:colOff>
      <xdr:row>23</xdr:row>
      <xdr:rowOff>57150</xdr:rowOff>
    </xdr:from>
    <xdr:ext cx="8229600" cy="257175"/>
    <xdr:sp>
      <xdr:nvSpPr>
        <xdr:cNvPr id="32" name="テキスト ボックス 31"/>
        <xdr:cNvSpPr txBox="1"/>
      </xdr:nvSpPr>
      <xdr:spPr>
        <a:xfrm>
          <a:off x="695325" y="4000500"/>
          <a:ext cx="82296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altLang="ja-JP" lang="en-US" sz="1000">
              <a:solidFill>
                <a:srgbClr val="000000"/>
              </a:solidFill>
              <a:latin typeface="ＭＳ Ｐゴシック" panose="020B0600070205080204" pitchFamily="50" charset="-128"/>
              <a:ea typeface="ＭＳ Ｐゴシック" panose="020B0600070205080204" pitchFamily="50" charset="-128"/>
            </a:rPr>
            <a:t>3</a:t>
          </a:r>
          <a:r>
            <a:rPr altLang="en-US" lang="ja-JP"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95250</xdr:colOff>
      <xdr:row>24</xdr:row>
      <xdr:rowOff>142875</xdr:rowOff>
    </xdr:from>
    <xdr:ext cx="180975" cy="257175"/>
    <xdr:sp>
      <xdr:nvSpPr>
        <xdr:cNvPr id="33" name="テキスト ボックス 32"/>
        <xdr:cNvSpPr txBox="1"/>
      </xdr:nvSpPr>
      <xdr:spPr>
        <a:xfrm>
          <a:off x="695325" y="4257675"/>
          <a:ext cx="1809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endParaRPr altLang="en-US" lang="ja-JP"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fLocksText="0">
      <xdr:nvSpPr>
        <xdr:cNvPr id="34" name="正方形/長方形 33"/>
        <xdr:cNvSpPr/>
      </xdr:nvSpPr>
      <xdr:spPr>
        <a:xfrm>
          <a:off x="762000" y="4695825"/>
          <a:ext cx="46196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fLocksText="0">
      <xdr:nvSpPr>
        <xdr:cNvPr id="35" name="正方形/長方形 34"/>
        <xdr:cNvSpPr/>
      </xdr:nvSpPr>
      <xdr:spPr>
        <a:xfrm>
          <a:off x="5400675" y="47625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fLocksText="0">
      <xdr:nvSpPr>
        <xdr:cNvPr id="36" name="正方形/長方形 35"/>
        <xdr:cNvSpPr/>
      </xdr:nvSpPr>
      <xdr:spPr>
        <a:xfrm>
          <a:off x="5400675" y="49530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79/108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fLocksText="0">
      <xdr:nvSpPr>
        <xdr:cNvPr id="37" name="正方形/長方形 36"/>
        <xdr:cNvSpPr/>
      </xdr:nvSpPr>
      <xdr:spPr>
        <a:xfrm>
          <a:off x="7086600" y="4762500"/>
          <a:ext cx="140017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fLocksText="0">
      <xdr:nvSpPr>
        <xdr:cNvPr id="38" name="正方形/長方形 37"/>
        <xdr:cNvSpPr/>
      </xdr:nvSpPr>
      <xdr:spPr>
        <a:xfrm>
          <a:off x="7086600" y="4953000"/>
          <a:ext cx="140017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25.2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fLocksText="0">
      <xdr:nvSpPr>
        <xdr:cNvPr id="39" name="正方形/長方形 38"/>
        <xdr:cNvSpPr/>
      </xdr:nvSpPr>
      <xdr:spPr>
        <a:xfrm>
          <a:off x="8696325" y="47625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fLocksText="0">
      <xdr:nvSpPr>
        <xdr:cNvPr id="40" name="正方形/長方形 39"/>
        <xdr:cNvSpPr/>
      </xdr:nvSpPr>
      <xdr:spPr>
        <a:xfrm>
          <a:off x="8696325" y="49530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25.3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fLocksText="0">
      <xdr:nvSpPr>
        <xdr:cNvPr id="41" name="正方形/長方形 40"/>
        <xdr:cNvSpPr/>
      </xdr:nvSpPr>
      <xdr:spPr>
        <a:xfrm>
          <a:off x="762000" y="5267325"/>
          <a:ext cx="4619625"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fLocksText="0">
      <xdr:nvSpPr>
        <xdr:cNvPr id="42" name="正方形/長方形 41"/>
        <xdr:cNvSpPr/>
      </xdr:nvSpPr>
      <xdr:spPr>
        <a:xfrm>
          <a:off x="5715000" y="5267325"/>
          <a:ext cx="5334000" cy="2286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fLocksText="0">
      <xdr:nvSpPr>
        <xdr:cNvPr id="43" name="正方形/長方形 42"/>
        <xdr:cNvSpPr/>
      </xdr:nvSpPr>
      <xdr:spPr>
        <a:xfrm>
          <a:off x="5781675" y="5267325"/>
          <a:ext cx="3810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fLocksText="0">
      <xdr:nvSpPr>
        <xdr:cNvPr id="44" name="テキスト ボックス 43"/>
        <xdr:cNvSpPr txBox="1"/>
      </xdr:nvSpPr>
      <xdr:spPr>
        <a:xfrm>
          <a:off x="5819775" y="5591175"/>
          <a:ext cx="5076825" cy="1905000"/>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a:r>
            <a:rPr altLang="en-US" lang="ja-JP" sz="1300">
              <a:latin typeface="ＭＳ Ｐゴシック" panose="020B0600070205080204" pitchFamily="50" charset="-128"/>
              <a:ea typeface="ＭＳ Ｐゴシック" panose="020B0600070205080204" pitchFamily="50" charset="-128"/>
            </a:rPr>
            <a:t>　令和</a:t>
          </a:r>
          <a:r>
            <a:rPr altLang="ja-JP" lang="en-US" sz="1300">
              <a:latin typeface="ＭＳ Ｐゴシック" panose="020B0600070205080204" pitchFamily="50" charset="-128"/>
              <a:ea typeface="ＭＳ Ｐゴシック" panose="020B0600070205080204" pitchFamily="50" charset="-128"/>
            </a:rPr>
            <a:t>2</a:t>
          </a:r>
          <a:r>
            <a:rPr altLang="en-US" lang="ja-JP" sz="1300">
              <a:latin typeface="ＭＳ Ｐゴシック" panose="020B0600070205080204" pitchFamily="50" charset="-128"/>
              <a:ea typeface="ＭＳ Ｐゴシック" panose="020B0600070205080204" pitchFamily="50" charset="-128"/>
            </a:rPr>
            <a:t>年度から退職手当等が減額となったことにより、</a:t>
          </a:r>
          <a:r>
            <a:rPr altLang="ja-JP" lang="en-US" sz="1300">
              <a:latin typeface="ＭＳ Ｐゴシック" panose="020B0600070205080204" pitchFamily="50" charset="-128"/>
              <a:ea typeface="ＭＳ Ｐゴシック" panose="020B0600070205080204" pitchFamily="50" charset="-128"/>
            </a:rPr>
            <a:t>2.8</a:t>
          </a:r>
          <a:r>
            <a:rPr altLang="en-US" lang="ja-JP" sz="1300">
              <a:latin typeface="ＭＳ Ｐゴシック" panose="020B0600070205080204" pitchFamily="50" charset="-128"/>
              <a:ea typeface="ＭＳ Ｐゴシック" panose="020B0600070205080204" pitchFamily="50" charset="-128"/>
            </a:rPr>
            <a:t>ポイント下落し、</a:t>
          </a:r>
          <a:r>
            <a:rPr altLang="ja-JP" lang="en-US" sz="1300">
              <a:latin typeface="ＭＳ Ｐゴシック" panose="020B0600070205080204" pitchFamily="50" charset="-128"/>
              <a:ea typeface="ＭＳ Ｐゴシック" panose="020B0600070205080204" pitchFamily="50" charset="-128"/>
            </a:rPr>
            <a:t>24.8%</a:t>
          </a:r>
          <a:r>
            <a:rPr altLang="en-US" lang="ja-JP" sz="1300">
              <a:latin typeface="ＭＳ Ｐゴシック" panose="020B0600070205080204" pitchFamily="50" charset="-128"/>
              <a:ea typeface="ＭＳ Ｐゴシック" panose="020B0600070205080204" pitchFamily="50" charset="-128"/>
            </a:rPr>
            <a:t>となったが、依然として類似団体内平均値を上回っている。これについては小規模な市でありながら、公立保育所が</a:t>
          </a:r>
          <a:r>
            <a:rPr altLang="ja-JP" lang="en-US" sz="1300">
              <a:latin typeface="ＭＳ Ｐゴシック" panose="020B0600070205080204" pitchFamily="50" charset="-128"/>
              <a:ea typeface="ＭＳ Ｐゴシック" panose="020B0600070205080204" pitchFamily="50" charset="-128"/>
            </a:rPr>
            <a:t>6</a:t>
          </a:r>
          <a:r>
            <a:rPr altLang="en-US" lang="ja-JP" sz="1300">
              <a:latin typeface="ＭＳ Ｐゴシック" panose="020B0600070205080204" pitchFamily="50" charset="-128"/>
              <a:ea typeface="ＭＳ Ｐゴシック" panose="020B0600070205080204" pitchFamily="50" charset="-128"/>
            </a:rPr>
            <a:t>か所、公立幼稚園が</a:t>
          </a:r>
          <a:r>
            <a:rPr altLang="ja-JP" lang="en-US" sz="1300">
              <a:latin typeface="ＭＳ Ｐゴシック" panose="020B0600070205080204" pitchFamily="50" charset="-128"/>
              <a:ea typeface="ＭＳ Ｐゴシック" panose="020B0600070205080204" pitchFamily="50" charset="-128"/>
            </a:rPr>
            <a:t>5</a:t>
          </a:r>
          <a:r>
            <a:rPr altLang="en-US" lang="ja-JP" sz="1300">
              <a:latin typeface="ＭＳ Ｐゴシック" panose="020B0600070205080204" pitchFamily="50" charset="-128"/>
              <a:ea typeface="ＭＳ Ｐゴシック" panose="020B0600070205080204" pitchFamily="50" charset="-128"/>
            </a:rPr>
            <a:t>か所あることが要因の一つである。</a:t>
          </a:r>
        </a:p>
        <a:p>
          <a:r>
            <a:rPr altLang="en-US" lang="ja-JP" sz="1300">
              <a:latin typeface="ＭＳ Ｐゴシック" panose="020B0600070205080204" pitchFamily="50" charset="-128"/>
              <a:ea typeface="ＭＳ Ｐゴシック" panose="020B0600070205080204" pitchFamily="50" charset="-128"/>
            </a:rPr>
            <a:t>　人件費は経常収支比率に占める割合が大きい部分であり、事務の効率化や民間委託の検討など、引き続き人件費の抑制を図っていく。</a:t>
          </a:r>
        </a:p>
      </xdr:txBody>
    </xdr:sp>
    <xdr:clientData/>
  </xdr:twoCellAnchor>
  <xdr:oneCellAnchor>
    <xdr:from>
      <xdr:col>3</xdr:col>
      <xdr:colOff>123825</xdr:colOff>
      <xdr:row>29</xdr:row>
      <xdr:rowOff>104775</xdr:rowOff>
    </xdr:from>
    <xdr:ext cx="295275" cy="228600"/>
    <xdr:sp>
      <xdr:nvSpPr>
        <xdr:cNvPr id="45" name="テキスト ボックス 44"/>
        <xdr:cNvSpPr txBox="1"/>
      </xdr:nvSpPr>
      <xdr:spPr>
        <a:xfrm>
          <a:off x="723900" y="5076825"/>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sp>
      <xdr:nvSpPr>
        <xdr:cNvPr id="46" name="直線コネクタ 45"/>
        <xdr:cNvSpPr/>
      </xdr:nvSpPr>
      <xdr:spPr>
        <a:xfrm>
          <a:off x="762000" y="7553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43</xdr:row>
      <xdr:rowOff>38100</xdr:rowOff>
    </xdr:from>
    <xdr:ext cx="504825" cy="257175"/>
    <xdr:sp>
      <xdr:nvSpPr>
        <xdr:cNvPr id="47" name="テキスト ボックス 46"/>
        <xdr:cNvSpPr txBox="1"/>
      </xdr:nvSpPr>
      <xdr:spPr>
        <a:xfrm>
          <a:off x="247650" y="7410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sp>
      <xdr:nvSpPr>
        <xdr:cNvPr id="48" name="直線コネクタ 47"/>
        <xdr:cNvSpPr/>
      </xdr:nvSpPr>
      <xdr:spPr>
        <a:xfrm>
          <a:off x="762000" y="7172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41</xdr:row>
      <xdr:rowOff>0</xdr:rowOff>
    </xdr:from>
    <xdr:ext cx="504825" cy="257175"/>
    <xdr:sp>
      <xdr:nvSpPr>
        <xdr:cNvPr id="49" name="テキスト ボックス 48"/>
        <xdr:cNvSpPr txBox="1"/>
      </xdr:nvSpPr>
      <xdr:spPr>
        <a:xfrm>
          <a:off x="247650" y="7029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35.0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sp>
      <xdr:nvSpPr>
        <xdr:cNvPr id="50" name="直線コネクタ 49"/>
        <xdr:cNvSpPr/>
      </xdr:nvSpPr>
      <xdr:spPr>
        <a:xfrm>
          <a:off x="762000" y="6791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38</xdr:row>
      <xdr:rowOff>133350</xdr:rowOff>
    </xdr:from>
    <xdr:ext cx="504825" cy="257175"/>
    <xdr:sp>
      <xdr:nvSpPr>
        <xdr:cNvPr id="51" name="テキスト ボックス 50"/>
        <xdr:cNvSpPr txBox="1"/>
      </xdr:nvSpPr>
      <xdr:spPr>
        <a:xfrm>
          <a:off x="247650" y="6648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30.0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sp>
      <xdr:nvSpPr>
        <xdr:cNvPr id="52" name="直線コネクタ 51"/>
        <xdr:cNvSpPr/>
      </xdr:nvSpPr>
      <xdr:spPr>
        <a:xfrm>
          <a:off x="762000" y="6410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36</xdr:row>
      <xdr:rowOff>95250</xdr:rowOff>
    </xdr:from>
    <xdr:ext cx="504825" cy="257175"/>
    <xdr:sp>
      <xdr:nvSpPr>
        <xdr:cNvPr id="53" name="テキスト ボックス 52"/>
        <xdr:cNvSpPr txBox="1"/>
      </xdr:nvSpPr>
      <xdr:spPr>
        <a:xfrm>
          <a:off x="247650" y="6267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sp>
      <xdr:nvSpPr>
        <xdr:cNvPr id="54" name="直線コネクタ 53"/>
        <xdr:cNvSpPr/>
      </xdr:nvSpPr>
      <xdr:spPr>
        <a:xfrm>
          <a:off x="762000" y="6029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34</xdr:row>
      <xdr:rowOff>57150</xdr:rowOff>
    </xdr:from>
    <xdr:ext cx="504825" cy="257175"/>
    <xdr:sp>
      <xdr:nvSpPr>
        <xdr:cNvPr id="55" name="テキスト ボックス 54"/>
        <xdr:cNvSpPr txBox="1"/>
      </xdr:nvSpPr>
      <xdr:spPr>
        <a:xfrm>
          <a:off x="247650" y="5886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sp>
      <xdr:nvSpPr>
        <xdr:cNvPr id="56" name="直線コネクタ 55"/>
        <xdr:cNvSpPr/>
      </xdr:nvSpPr>
      <xdr:spPr>
        <a:xfrm>
          <a:off x="762000" y="5648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32</xdr:row>
      <xdr:rowOff>19050</xdr:rowOff>
    </xdr:from>
    <xdr:ext cx="504825" cy="257175"/>
    <xdr:sp>
      <xdr:nvSpPr>
        <xdr:cNvPr id="57" name="テキスト ボックス 56"/>
        <xdr:cNvSpPr txBox="1"/>
      </xdr:nvSpPr>
      <xdr:spPr>
        <a:xfrm>
          <a:off x="247650" y="5505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sp>
      <xdr:nvSpPr>
        <xdr:cNvPr id="58" name="直線コネクタ 57"/>
        <xdr:cNvSpPr/>
      </xdr:nvSpPr>
      <xdr:spPr>
        <a:xfrm>
          <a:off x="762000" y="5267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29</xdr:row>
      <xdr:rowOff>152400</xdr:rowOff>
    </xdr:from>
    <xdr:ext cx="504825" cy="257175"/>
    <xdr:sp>
      <xdr:nvSpPr>
        <xdr:cNvPr id="59" name="テキスト ボックス 58"/>
        <xdr:cNvSpPr txBox="1"/>
      </xdr:nvSpPr>
      <xdr:spPr>
        <a:xfrm>
          <a:off x="247650" y="5124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fLocksText="0">
      <xdr:nvSpPr>
        <xdr:cNvPr id="60" name="人件費グラフ枠"/>
        <xdr:cNvSpPr/>
      </xdr:nvSpPr>
      <xdr:spPr>
        <a:xfrm>
          <a:off x="762000" y="5267325"/>
          <a:ext cx="4619625"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sp>
      <xdr:nvSpPr>
        <xdr:cNvPr id="61" name="直線コネクタ 60"/>
        <xdr:cNvSpPr/>
      </xdr:nvSpPr>
      <xdr:spPr>
        <a:xfrm flipV="1">
          <a:off x="4829175" y="5762625"/>
          <a:ext cx="0" cy="14287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41</xdr:row>
      <xdr:rowOff>123825</xdr:rowOff>
    </xdr:from>
    <xdr:ext cx="762000" cy="257175"/>
    <xdr:sp>
      <xdr:nvSpPr>
        <xdr:cNvPr id="62" name="人件費最小値テキスト"/>
        <xdr:cNvSpPr txBox="1"/>
      </xdr:nvSpPr>
      <xdr:spPr>
        <a:xfrm>
          <a:off x="4914900" y="71532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35.1</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sp>
      <xdr:nvSpPr>
        <xdr:cNvPr id="63" name="直線コネクタ 62"/>
        <xdr:cNvSpPr/>
      </xdr:nvSpPr>
      <xdr:spPr>
        <a:xfrm>
          <a:off x="4733925" y="71818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32</xdr:row>
      <xdr:rowOff>19050</xdr:rowOff>
    </xdr:from>
    <xdr:ext cx="762000" cy="257175"/>
    <xdr:sp>
      <xdr:nvSpPr>
        <xdr:cNvPr id="64" name="人件費最大値テキスト"/>
        <xdr:cNvSpPr txBox="1"/>
      </xdr:nvSpPr>
      <xdr:spPr>
        <a:xfrm>
          <a:off x="4914900" y="55054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16.4</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sp>
      <xdr:nvSpPr>
        <xdr:cNvPr id="65" name="直線コネクタ 64"/>
        <xdr:cNvSpPr/>
      </xdr:nvSpPr>
      <xdr:spPr>
        <a:xfrm>
          <a:off x="4733925" y="57626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187325</xdr:colOff>
      <xdr:row>37</xdr:row>
      <xdr:rowOff>54610</xdr:rowOff>
    </xdr:from>
    <xdr:to>
      <xdr:col>24</xdr:col>
      <xdr:colOff>25400</xdr:colOff>
      <xdr:row>38</xdr:row>
      <xdr:rowOff>96520</xdr:rowOff>
    </xdr:to>
    <xdr:sp>
      <xdr:nvSpPr>
        <xdr:cNvPr id="66" name="直線コネクタ 65"/>
        <xdr:cNvSpPr/>
      </xdr:nvSpPr>
      <xdr:spPr>
        <a:xfrm flipV="1">
          <a:off x="3990975" y="6400800"/>
          <a:ext cx="838200" cy="2095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35</xdr:row>
      <xdr:rowOff>95250</xdr:rowOff>
    </xdr:from>
    <xdr:ext cx="762000" cy="257175"/>
    <xdr:sp>
      <xdr:nvSpPr>
        <xdr:cNvPr id="67" name="人件費平均値テキスト"/>
        <xdr:cNvSpPr txBox="1"/>
      </xdr:nvSpPr>
      <xdr:spPr>
        <a:xfrm>
          <a:off x="4914900" y="6096000"/>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23.5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fLocksText="0">
      <xdr:nvSpPr>
        <xdr:cNvPr id="68" name="フローチャート: 判断 67"/>
        <xdr:cNvSpPr/>
      </xdr:nvSpPr>
      <xdr:spPr>
        <a:xfrm>
          <a:off x="4772025" y="62484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98425</xdr:colOff>
      <xdr:row>38</xdr:row>
      <xdr:rowOff>20320</xdr:rowOff>
    </xdr:from>
    <xdr:to>
      <xdr:col>19</xdr:col>
      <xdr:colOff>187325</xdr:colOff>
      <xdr:row>38</xdr:row>
      <xdr:rowOff>96520</xdr:rowOff>
    </xdr:to>
    <xdr:sp>
      <xdr:nvSpPr>
        <xdr:cNvPr id="69" name="直線コネクタ 68"/>
        <xdr:cNvSpPr/>
      </xdr:nvSpPr>
      <xdr:spPr>
        <a:xfrm>
          <a:off x="3095625" y="6534150"/>
          <a:ext cx="885825" cy="762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136525</xdr:colOff>
      <xdr:row>36</xdr:row>
      <xdr:rowOff>167640</xdr:rowOff>
    </xdr:from>
    <xdr:to>
      <xdr:col>20</xdr:col>
      <xdr:colOff>38100</xdr:colOff>
      <xdr:row>37</xdr:row>
      <xdr:rowOff>97790</xdr:rowOff>
    </xdr:to>
    <xdr:sp fLocksText="0">
      <xdr:nvSpPr>
        <xdr:cNvPr id="70" name="フローチャート: 判断 69"/>
        <xdr:cNvSpPr/>
      </xdr:nvSpPr>
      <xdr:spPr>
        <a:xfrm>
          <a:off x="3933825" y="63436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0</xdr:colOff>
      <xdr:row>35</xdr:row>
      <xdr:rowOff>104775</xdr:rowOff>
    </xdr:from>
    <xdr:ext cx="733425" cy="257175"/>
    <xdr:sp>
      <xdr:nvSpPr>
        <xdr:cNvPr id="71" name="テキスト ボックス 70"/>
        <xdr:cNvSpPr txBox="1"/>
      </xdr:nvSpPr>
      <xdr:spPr>
        <a:xfrm>
          <a:off x="3600450" y="610552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24.7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20320</xdr:rowOff>
    </xdr:to>
    <xdr:sp>
      <xdr:nvSpPr>
        <xdr:cNvPr id="72" name="直線コネクタ 71"/>
        <xdr:cNvSpPr/>
      </xdr:nvSpPr>
      <xdr:spPr>
        <a:xfrm>
          <a:off x="2209800" y="653415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47625</xdr:colOff>
      <xdr:row>36</xdr:row>
      <xdr:rowOff>76200</xdr:rowOff>
    </xdr:from>
    <xdr:to>
      <xdr:col>15</xdr:col>
      <xdr:colOff>149225</xdr:colOff>
      <xdr:row>37</xdr:row>
      <xdr:rowOff>6350</xdr:rowOff>
    </xdr:to>
    <xdr:sp fLocksText="0">
      <xdr:nvSpPr>
        <xdr:cNvPr id="73" name="フローチャート: 判断 72"/>
        <xdr:cNvSpPr/>
      </xdr:nvSpPr>
      <xdr:spPr>
        <a:xfrm>
          <a:off x="3048000" y="62484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114300</xdr:colOff>
      <xdr:row>35</xdr:row>
      <xdr:rowOff>19050</xdr:rowOff>
    </xdr:from>
    <xdr:ext cx="762000" cy="257175"/>
    <xdr:sp>
      <xdr:nvSpPr>
        <xdr:cNvPr id="74" name="テキスト ボックス 73"/>
        <xdr:cNvSpPr txBox="1"/>
      </xdr:nvSpPr>
      <xdr:spPr>
        <a:xfrm>
          <a:off x="2714625" y="60198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23.5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20320</xdr:rowOff>
    </xdr:from>
    <xdr:to>
      <xdr:col>11</xdr:col>
      <xdr:colOff>9525</xdr:colOff>
      <xdr:row>38</xdr:row>
      <xdr:rowOff>111760</xdr:rowOff>
    </xdr:to>
    <xdr:sp>
      <xdr:nvSpPr>
        <xdr:cNvPr id="75" name="直線コネクタ 74"/>
        <xdr:cNvSpPr/>
      </xdr:nvSpPr>
      <xdr:spPr>
        <a:xfrm flipV="1">
          <a:off x="1323975" y="6534150"/>
          <a:ext cx="885825" cy="952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158750</xdr:colOff>
      <xdr:row>36</xdr:row>
      <xdr:rowOff>99060</xdr:rowOff>
    </xdr:from>
    <xdr:to>
      <xdr:col>11</xdr:col>
      <xdr:colOff>60325</xdr:colOff>
      <xdr:row>37</xdr:row>
      <xdr:rowOff>29210</xdr:rowOff>
    </xdr:to>
    <xdr:sp fLocksText="0">
      <xdr:nvSpPr>
        <xdr:cNvPr id="76" name="フローチャート: 判断 75"/>
        <xdr:cNvSpPr/>
      </xdr:nvSpPr>
      <xdr:spPr>
        <a:xfrm>
          <a:off x="2162175" y="62674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35</xdr:row>
      <xdr:rowOff>38100</xdr:rowOff>
    </xdr:from>
    <xdr:ext cx="762000" cy="257175"/>
    <xdr:sp>
      <xdr:nvSpPr>
        <xdr:cNvPr id="77" name="テキスト ボックス 76"/>
        <xdr:cNvSpPr txBox="1"/>
      </xdr:nvSpPr>
      <xdr:spPr>
        <a:xfrm>
          <a:off x="1828800" y="60388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23.8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fLocksText="0">
      <xdr:nvSpPr>
        <xdr:cNvPr id="78" name="フローチャート: 判断 77"/>
        <xdr:cNvSpPr/>
      </xdr:nvSpPr>
      <xdr:spPr>
        <a:xfrm>
          <a:off x="1266825" y="62865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133350</xdr:colOff>
      <xdr:row>35</xdr:row>
      <xdr:rowOff>57150</xdr:rowOff>
    </xdr:from>
    <xdr:ext cx="762000" cy="257175"/>
    <xdr:sp>
      <xdr:nvSpPr>
        <xdr:cNvPr id="79" name="テキスト ボックス 78"/>
        <xdr:cNvSpPr txBox="1"/>
      </xdr:nvSpPr>
      <xdr:spPr>
        <a:xfrm>
          <a:off x="933450" y="60579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24.0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9525</xdr:rowOff>
    </xdr:from>
    <xdr:ext cx="762000" cy="257175"/>
    <xdr:sp>
      <xdr:nvSpPr>
        <xdr:cNvPr id="80" name="テキスト ボックス 79"/>
        <xdr:cNvSpPr txBox="1"/>
      </xdr:nvSpPr>
      <xdr:spPr>
        <a:xfrm>
          <a:off x="4610100" y="7553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9525</xdr:rowOff>
    </xdr:from>
    <xdr:ext cx="762000" cy="257175"/>
    <xdr:sp>
      <xdr:nvSpPr>
        <xdr:cNvPr id="81" name="テキスト ボックス 80"/>
        <xdr:cNvSpPr txBox="1"/>
      </xdr:nvSpPr>
      <xdr:spPr>
        <a:xfrm>
          <a:off x="3771900" y="7553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44</xdr:row>
      <xdr:rowOff>9525</xdr:rowOff>
    </xdr:from>
    <xdr:ext cx="762000" cy="257175"/>
    <xdr:sp>
      <xdr:nvSpPr>
        <xdr:cNvPr id="82" name="テキスト ボックス 81"/>
        <xdr:cNvSpPr txBox="1"/>
      </xdr:nvSpPr>
      <xdr:spPr>
        <a:xfrm>
          <a:off x="2876550" y="7553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190500</xdr:colOff>
      <xdr:row>44</xdr:row>
      <xdr:rowOff>9525</xdr:rowOff>
    </xdr:from>
    <xdr:ext cx="762000" cy="257175"/>
    <xdr:sp>
      <xdr:nvSpPr>
        <xdr:cNvPr id="83" name="テキスト ボックス 82"/>
        <xdr:cNvSpPr txBox="1"/>
      </xdr:nvSpPr>
      <xdr:spPr>
        <a:xfrm>
          <a:off x="1990725" y="7553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9525</xdr:rowOff>
    </xdr:from>
    <xdr:ext cx="762000" cy="257175"/>
    <xdr:sp>
      <xdr:nvSpPr>
        <xdr:cNvPr id="84" name="テキスト ボックス 83"/>
        <xdr:cNvSpPr txBox="1"/>
      </xdr:nvSpPr>
      <xdr:spPr>
        <a:xfrm>
          <a:off x="1104900" y="7553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fLocksText="0">
      <xdr:nvSpPr>
        <xdr:cNvPr id="85" name="楕円 84"/>
        <xdr:cNvSpPr/>
      </xdr:nvSpPr>
      <xdr:spPr>
        <a:xfrm>
          <a:off x="4772025" y="63436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114300</xdr:colOff>
      <xdr:row>36</xdr:row>
      <xdr:rowOff>142875</xdr:rowOff>
    </xdr:from>
    <xdr:ext cx="762000" cy="257175"/>
    <xdr:sp>
      <xdr:nvSpPr>
        <xdr:cNvPr id="86" name="人件費該当値テキスト"/>
        <xdr:cNvSpPr txBox="1"/>
      </xdr:nvSpPr>
      <xdr:spPr>
        <a:xfrm>
          <a:off x="4914900" y="63150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24.8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45720</xdr:rowOff>
    </xdr:from>
    <xdr:to>
      <xdr:col>20</xdr:col>
      <xdr:colOff>38100</xdr:colOff>
      <xdr:row>38</xdr:row>
      <xdr:rowOff>147320</xdr:rowOff>
    </xdr:to>
    <xdr:sp fLocksText="0">
      <xdr:nvSpPr>
        <xdr:cNvPr id="87" name="楕円 86"/>
        <xdr:cNvSpPr/>
      </xdr:nvSpPr>
      <xdr:spPr>
        <a:xfrm>
          <a:off x="3933825" y="65627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0</xdr:colOff>
      <xdr:row>38</xdr:row>
      <xdr:rowOff>133350</xdr:rowOff>
    </xdr:from>
    <xdr:ext cx="733425" cy="257175"/>
    <xdr:sp>
      <xdr:nvSpPr>
        <xdr:cNvPr id="88" name="テキスト ボックス 87"/>
        <xdr:cNvSpPr txBox="1"/>
      </xdr:nvSpPr>
      <xdr:spPr>
        <a:xfrm>
          <a:off x="3600450" y="664845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27.6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fLocksText="0">
      <xdr:nvSpPr>
        <xdr:cNvPr id="89" name="楕円 88"/>
        <xdr:cNvSpPr/>
      </xdr:nvSpPr>
      <xdr:spPr>
        <a:xfrm>
          <a:off x="3048000" y="64865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114300</xdr:colOff>
      <xdr:row>38</xdr:row>
      <xdr:rowOff>57150</xdr:rowOff>
    </xdr:from>
    <xdr:ext cx="762000" cy="257175"/>
    <xdr:sp>
      <xdr:nvSpPr>
        <xdr:cNvPr id="90" name="テキスト ボックス 89"/>
        <xdr:cNvSpPr txBox="1"/>
      </xdr:nvSpPr>
      <xdr:spPr>
        <a:xfrm>
          <a:off x="2714625" y="65722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26.6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fLocksText="0">
      <xdr:nvSpPr>
        <xdr:cNvPr id="91" name="楕円 90"/>
        <xdr:cNvSpPr/>
      </xdr:nvSpPr>
      <xdr:spPr>
        <a:xfrm>
          <a:off x="2162175" y="64865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38</xdr:row>
      <xdr:rowOff>57150</xdr:rowOff>
    </xdr:from>
    <xdr:ext cx="762000" cy="257175"/>
    <xdr:sp>
      <xdr:nvSpPr>
        <xdr:cNvPr id="92" name="テキスト ボックス 91"/>
        <xdr:cNvSpPr txBox="1"/>
      </xdr:nvSpPr>
      <xdr:spPr>
        <a:xfrm>
          <a:off x="1828800" y="65722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26.6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60960</xdr:rowOff>
    </xdr:from>
    <xdr:to>
      <xdr:col>6</xdr:col>
      <xdr:colOff>171450</xdr:colOff>
      <xdr:row>38</xdr:row>
      <xdr:rowOff>162560</xdr:rowOff>
    </xdr:to>
    <xdr:sp fLocksText="0">
      <xdr:nvSpPr>
        <xdr:cNvPr id="93" name="楕円 92"/>
        <xdr:cNvSpPr/>
      </xdr:nvSpPr>
      <xdr:spPr>
        <a:xfrm>
          <a:off x="1266825" y="65722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133350</xdr:colOff>
      <xdr:row>38</xdr:row>
      <xdr:rowOff>142875</xdr:rowOff>
    </xdr:from>
    <xdr:ext cx="762000" cy="257175"/>
    <xdr:sp>
      <xdr:nvSpPr>
        <xdr:cNvPr id="94" name="テキスト ボックス 93"/>
        <xdr:cNvSpPr txBox="1"/>
      </xdr:nvSpPr>
      <xdr:spPr>
        <a:xfrm>
          <a:off x="933450" y="66579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27.8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fLocksText="0">
      <xdr:nvSpPr>
        <xdr:cNvPr id="95" name="正方形/長方形 94"/>
        <xdr:cNvSpPr/>
      </xdr:nvSpPr>
      <xdr:spPr>
        <a:xfrm>
          <a:off x="12449175" y="1266825"/>
          <a:ext cx="46196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fLocksText="0">
      <xdr:nvSpPr>
        <xdr:cNvPr id="96" name="正方形/長方形 95"/>
        <xdr:cNvSpPr/>
      </xdr:nvSpPr>
      <xdr:spPr>
        <a:xfrm>
          <a:off x="17078325" y="13335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fLocksText="0">
      <xdr:nvSpPr>
        <xdr:cNvPr id="97" name="正方形/長方形 96"/>
        <xdr:cNvSpPr/>
      </xdr:nvSpPr>
      <xdr:spPr>
        <a:xfrm>
          <a:off x="17078325" y="15240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27/108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fLocksText="0">
      <xdr:nvSpPr>
        <xdr:cNvPr id="98" name="正方形/長方形 97"/>
        <xdr:cNvSpPr/>
      </xdr:nvSpPr>
      <xdr:spPr>
        <a:xfrm>
          <a:off x="18773775" y="1333500"/>
          <a:ext cx="140017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fLocksText="0">
      <xdr:nvSpPr>
        <xdr:cNvPr id="99" name="正方形/長方形 98"/>
        <xdr:cNvSpPr/>
      </xdr:nvSpPr>
      <xdr:spPr>
        <a:xfrm>
          <a:off x="18773775" y="1524000"/>
          <a:ext cx="140017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13.8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fLocksText="0">
      <xdr:nvSpPr>
        <xdr:cNvPr id="100" name="正方形/長方形 99"/>
        <xdr:cNvSpPr/>
      </xdr:nvSpPr>
      <xdr:spPr>
        <a:xfrm>
          <a:off x="20383500" y="13335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fLocksText="0">
      <xdr:nvSpPr>
        <xdr:cNvPr id="101" name="正方形/長方形 100"/>
        <xdr:cNvSpPr/>
      </xdr:nvSpPr>
      <xdr:spPr>
        <a:xfrm>
          <a:off x="20383500" y="15240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12.2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fLocksText="0">
      <xdr:nvSpPr>
        <xdr:cNvPr id="102" name="正方形/長方形 101"/>
        <xdr:cNvSpPr/>
      </xdr:nvSpPr>
      <xdr:spPr>
        <a:xfrm>
          <a:off x="12449175" y="1838325"/>
          <a:ext cx="4619625"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fLocksText="0">
      <xdr:nvSpPr>
        <xdr:cNvPr id="103" name="正方形/長方形 102"/>
        <xdr:cNvSpPr/>
      </xdr:nvSpPr>
      <xdr:spPr>
        <a:xfrm>
          <a:off x="17402175" y="1838325"/>
          <a:ext cx="5334000" cy="2286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fLocksText="0">
      <xdr:nvSpPr>
        <xdr:cNvPr id="104" name="正方形/長方形 103"/>
        <xdr:cNvSpPr/>
      </xdr:nvSpPr>
      <xdr:spPr>
        <a:xfrm>
          <a:off x="17459325" y="1838325"/>
          <a:ext cx="3810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fLocksText="0">
      <xdr:nvSpPr>
        <xdr:cNvPr id="105" name="テキスト ボックス 104"/>
        <xdr:cNvSpPr txBox="1"/>
      </xdr:nvSpPr>
      <xdr:spPr>
        <a:xfrm>
          <a:off x="17497425" y="2162175"/>
          <a:ext cx="5076825" cy="1905000"/>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a:r>
            <a:rPr altLang="en-US" lang="ja-JP" sz="1300">
              <a:latin typeface="ＭＳ Ｐゴシック" panose="020B0600070205080204" pitchFamily="50" charset="-128"/>
              <a:ea typeface="ＭＳ Ｐゴシック" panose="020B0600070205080204" pitchFamily="50" charset="-128"/>
            </a:rPr>
            <a:t>　令和</a:t>
          </a:r>
          <a:r>
            <a:rPr altLang="ja-JP" lang="en-US" sz="1300">
              <a:latin typeface="ＭＳ Ｐゴシック" panose="020B0600070205080204" pitchFamily="50" charset="-128"/>
              <a:ea typeface="ＭＳ Ｐゴシック" panose="020B0600070205080204" pitchFamily="50" charset="-128"/>
            </a:rPr>
            <a:t>2</a:t>
          </a:r>
          <a:r>
            <a:rPr altLang="en-US" lang="ja-JP" sz="1300">
              <a:latin typeface="ＭＳ Ｐゴシック" panose="020B0600070205080204" pitchFamily="50" charset="-128"/>
              <a:ea typeface="ＭＳ Ｐゴシック" panose="020B0600070205080204" pitchFamily="50" charset="-128"/>
            </a:rPr>
            <a:t>年度と同数の</a:t>
          </a:r>
          <a:r>
            <a:rPr altLang="ja-JP" lang="en-US" sz="1300">
              <a:latin typeface="ＭＳ Ｐゴシック" panose="020B0600070205080204" pitchFamily="50" charset="-128"/>
              <a:ea typeface="ＭＳ Ｐゴシック" panose="020B0600070205080204" pitchFamily="50" charset="-128"/>
            </a:rPr>
            <a:t>12.6%</a:t>
          </a:r>
          <a:r>
            <a:rPr altLang="en-US" lang="ja-JP" sz="1300">
              <a:latin typeface="ＭＳ Ｐゴシック" panose="020B0600070205080204" pitchFamily="50" charset="-128"/>
              <a:ea typeface="ＭＳ Ｐゴシック" panose="020B0600070205080204" pitchFamily="50" charset="-128"/>
            </a:rPr>
            <a:t>となった。</a:t>
          </a:r>
        </a:p>
        <a:p>
          <a:r>
            <a:rPr altLang="en-US" lang="ja-JP" sz="1300">
              <a:latin typeface="ＭＳ Ｐゴシック" panose="020B0600070205080204" pitchFamily="50" charset="-128"/>
              <a:ea typeface="ＭＳ Ｐゴシック" panose="020B0600070205080204" pitchFamily="50" charset="-128"/>
            </a:rPr>
            <a:t>　類似団体内平均値を下回っており、行財政改革の取り組み等により経費の抑制基調に努めてきたことが要因である。</a:t>
          </a:r>
        </a:p>
        <a:p>
          <a:r>
            <a:rPr altLang="en-US" lang="ja-JP" sz="1300">
              <a:latin typeface="ＭＳ Ｐゴシック" panose="020B0600070205080204" pitchFamily="50" charset="-128"/>
              <a:ea typeface="ＭＳ Ｐゴシック" panose="020B0600070205080204" pitchFamily="50" charset="-128"/>
            </a:rPr>
            <a:t>　今後も引き続き委託料の見直し等を行い、経費の抑制に努めていく。</a:t>
          </a:r>
        </a:p>
      </xdr:txBody>
    </xdr:sp>
    <xdr:clientData/>
  </xdr:twoCellAnchor>
  <xdr:oneCellAnchor>
    <xdr:from>
      <xdr:col>62</xdr:col>
      <xdr:colOff>0</xdr:colOff>
      <xdr:row>9</xdr:row>
      <xdr:rowOff>104775</xdr:rowOff>
    </xdr:from>
    <xdr:ext cx="295275" cy="228600"/>
    <xdr:sp>
      <xdr:nvSpPr>
        <xdr:cNvPr id="106" name="テキスト ボックス 105"/>
        <xdr:cNvSpPr txBox="1"/>
      </xdr:nvSpPr>
      <xdr:spPr>
        <a:xfrm>
          <a:off x="12401550" y="1647825"/>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sp>
      <xdr:nvSpPr>
        <xdr:cNvPr id="107" name="直線コネクタ 106"/>
        <xdr:cNvSpPr/>
      </xdr:nvSpPr>
      <xdr:spPr>
        <a:xfrm>
          <a:off x="12449175" y="4124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23</xdr:row>
      <xdr:rowOff>38100</xdr:rowOff>
    </xdr:from>
    <xdr:ext cx="504825" cy="257175"/>
    <xdr:sp>
      <xdr:nvSpPr>
        <xdr:cNvPr id="108" name="テキスト ボックス 107"/>
        <xdr:cNvSpPr txBox="1"/>
      </xdr:nvSpPr>
      <xdr:spPr>
        <a:xfrm>
          <a:off x="11934825" y="3981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27.0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sp>
      <xdr:nvSpPr>
        <xdr:cNvPr id="109" name="直線コネクタ 108"/>
        <xdr:cNvSpPr/>
      </xdr:nvSpPr>
      <xdr:spPr>
        <a:xfrm>
          <a:off x="12449175" y="380047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21</xdr:row>
      <xdr:rowOff>57150</xdr:rowOff>
    </xdr:from>
    <xdr:ext cx="504825" cy="257175"/>
    <xdr:sp>
      <xdr:nvSpPr>
        <xdr:cNvPr id="110" name="テキスト ボックス 109"/>
        <xdr:cNvSpPr txBox="1"/>
      </xdr:nvSpPr>
      <xdr:spPr>
        <a:xfrm>
          <a:off x="11934825" y="365760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24.0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sp>
      <xdr:nvSpPr>
        <xdr:cNvPr id="111" name="直線コネクタ 110"/>
        <xdr:cNvSpPr/>
      </xdr:nvSpPr>
      <xdr:spPr>
        <a:xfrm>
          <a:off x="12449175" y="34766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19</xdr:row>
      <xdr:rowOff>76200</xdr:rowOff>
    </xdr:from>
    <xdr:ext cx="504825" cy="257175"/>
    <xdr:sp>
      <xdr:nvSpPr>
        <xdr:cNvPr id="112" name="テキスト ボックス 111"/>
        <xdr:cNvSpPr txBox="1"/>
      </xdr:nvSpPr>
      <xdr:spPr>
        <a:xfrm>
          <a:off x="11934825" y="33337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21.0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sp>
      <xdr:nvSpPr>
        <xdr:cNvPr id="113" name="直線コネクタ 112"/>
        <xdr:cNvSpPr/>
      </xdr:nvSpPr>
      <xdr:spPr>
        <a:xfrm>
          <a:off x="12449175" y="314325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17</xdr:row>
      <xdr:rowOff>95250</xdr:rowOff>
    </xdr:from>
    <xdr:ext cx="504825" cy="257175"/>
    <xdr:sp>
      <xdr:nvSpPr>
        <xdr:cNvPr id="114" name="テキスト ボックス 113"/>
        <xdr:cNvSpPr txBox="1"/>
      </xdr:nvSpPr>
      <xdr:spPr>
        <a:xfrm>
          <a:off x="11934825" y="300990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18.0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sp>
      <xdr:nvSpPr>
        <xdr:cNvPr id="115" name="直線コネクタ 114"/>
        <xdr:cNvSpPr/>
      </xdr:nvSpPr>
      <xdr:spPr>
        <a:xfrm>
          <a:off x="12449175" y="281940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15</xdr:row>
      <xdr:rowOff>104775</xdr:rowOff>
    </xdr:from>
    <xdr:ext cx="504825" cy="257175"/>
    <xdr:sp>
      <xdr:nvSpPr>
        <xdr:cNvPr id="116" name="テキスト ボックス 115"/>
        <xdr:cNvSpPr txBox="1"/>
      </xdr:nvSpPr>
      <xdr:spPr>
        <a:xfrm>
          <a:off x="11934825" y="267652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sp>
      <xdr:nvSpPr>
        <xdr:cNvPr id="117" name="直線コネクタ 116"/>
        <xdr:cNvSpPr/>
      </xdr:nvSpPr>
      <xdr:spPr>
        <a:xfrm>
          <a:off x="12449175" y="249555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13</xdr:row>
      <xdr:rowOff>123825</xdr:rowOff>
    </xdr:from>
    <xdr:ext cx="504825" cy="257175"/>
    <xdr:sp>
      <xdr:nvSpPr>
        <xdr:cNvPr id="118" name="テキスト ボックス 117"/>
        <xdr:cNvSpPr txBox="1"/>
      </xdr:nvSpPr>
      <xdr:spPr>
        <a:xfrm>
          <a:off x="11934825" y="235267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12.0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sp>
      <xdr:nvSpPr>
        <xdr:cNvPr id="119" name="直線コネクタ 118"/>
        <xdr:cNvSpPr/>
      </xdr:nvSpPr>
      <xdr:spPr>
        <a:xfrm>
          <a:off x="12449175" y="217170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11</xdr:row>
      <xdr:rowOff>142875</xdr:rowOff>
    </xdr:from>
    <xdr:ext cx="504825" cy="257175"/>
    <xdr:sp>
      <xdr:nvSpPr>
        <xdr:cNvPr id="120" name="テキスト ボックス 119"/>
        <xdr:cNvSpPr txBox="1"/>
      </xdr:nvSpPr>
      <xdr:spPr>
        <a:xfrm>
          <a:off x="11934825" y="202882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9.0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sp>
      <xdr:nvSpPr>
        <xdr:cNvPr id="121" name="直線コネクタ 120"/>
        <xdr:cNvSpPr/>
      </xdr:nvSpPr>
      <xdr:spPr>
        <a:xfrm>
          <a:off x="12449175" y="1838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9</xdr:row>
      <xdr:rowOff>152400</xdr:rowOff>
    </xdr:from>
    <xdr:ext cx="504825" cy="257175"/>
    <xdr:sp>
      <xdr:nvSpPr>
        <xdr:cNvPr id="122" name="テキスト ボックス 121"/>
        <xdr:cNvSpPr txBox="1"/>
      </xdr:nvSpPr>
      <xdr:spPr>
        <a:xfrm>
          <a:off x="11934825" y="1695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6.0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fLocksText="0">
      <xdr:nvSpPr>
        <xdr:cNvPr id="123" name="物件費グラフ枠"/>
        <xdr:cNvSpPr/>
      </xdr:nvSpPr>
      <xdr:spPr>
        <a:xfrm>
          <a:off x="12449175" y="1838325"/>
          <a:ext cx="4619625"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sp>
      <xdr:nvSpPr>
        <xdr:cNvPr id="124" name="直線コネクタ 123"/>
        <xdr:cNvSpPr/>
      </xdr:nvSpPr>
      <xdr:spPr>
        <a:xfrm flipV="1">
          <a:off x="16506825" y="2124075"/>
          <a:ext cx="0" cy="16097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82</xdr:col>
      <xdr:colOff>190500</xdr:colOff>
      <xdr:row>21</xdr:row>
      <xdr:rowOff>104775</xdr:rowOff>
    </xdr:from>
    <xdr:ext cx="762000" cy="257175"/>
    <xdr:sp>
      <xdr:nvSpPr>
        <xdr:cNvPr id="125" name="物件費最小値テキスト"/>
        <xdr:cNvSpPr txBox="1"/>
      </xdr:nvSpPr>
      <xdr:spPr>
        <a:xfrm>
          <a:off x="16592550" y="37052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23.4</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sp>
      <xdr:nvSpPr>
        <xdr:cNvPr id="126" name="直線コネクタ 125"/>
        <xdr:cNvSpPr/>
      </xdr:nvSpPr>
      <xdr:spPr>
        <a:xfrm>
          <a:off x="16421100" y="37338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82</xdr:col>
      <xdr:colOff>190500</xdr:colOff>
      <xdr:row>10</xdr:row>
      <xdr:rowOff>152400</xdr:rowOff>
    </xdr:from>
    <xdr:ext cx="762000" cy="257175"/>
    <xdr:sp>
      <xdr:nvSpPr>
        <xdr:cNvPr id="127" name="物件費最大値テキスト"/>
        <xdr:cNvSpPr txBox="1"/>
      </xdr:nvSpPr>
      <xdr:spPr>
        <a:xfrm>
          <a:off x="16592550" y="18669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8.6</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sp>
      <xdr:nvSpPr>
        <xdr:cNvPr id="128" name="直線コネクタ 127"/>
        <xdr:cNvSpPr/>
      </xdr:nvSpPr>
      <xdr:spPr>
        <a:xfrm>
          <a:off x="16421100" y="21240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69850</xdr:colOff>
      <xdr:row>14</xdr:row>
      <xdr:rowOff>159657</xdr:rowOff>
    </xdr:from>
    <xdr:to>
      <xdr:col>82</xdr:col>
      <xdr:colOff>107950</xdr:colOff>
      <xdr:row>14</xdr:row>
      <xdr:rowOff>159657</xdr:rowOff>
    </xdr:to>
    <xdr:sp>
      <xdr:nvSpPr>
        <xdr:cNvPr id="129" name="直線コネクタ 128"/>
        <xdr:cNvSpPr/>
      </xdr:nvSpPr>
      <xdr:spPr>
        <a:xfrm>
          <a:off x="15668625" y="256222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82</xdr:col>
      <xdr:colOff>190500</xdr:colOff>
      <xdr:row>16</xdr:row>
      <xdr:rowOff>19050</xdr:rowOff>
    </xdr:from>
    <xdr:ext cx="762000" cy="257175"/>
    <xdr:sp>
      <xdr:nvSpPr>
        <xdr:cNvPr id="130" name="物件費平均値テキスト"/>
        <xdr:cNvSpPr txBox="1"/>
      </xdr:nvSpPr>
      <xdr:spPr>
        <a:xfrm>
          <a:off x="16592550" y="2762250"/>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15.2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fLocksText="0">
      <xdr:nvSpPr>
        <xdr:cNvPr id="131" name="フローチャート: 判断 130"/>
        <xdr:cNvSpPr/>
      </xdr:nvSpPr>
      <xdr:spPr>
        <a:xfrm>
          <a:off x="16459200" y="27908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73</xdr:col>
      <xdr:colOff>180975</xdr:colOff>
      <xdr:row>14</xdr:row>
      <xdr:rowOff>159657</xdr:rowOff>
    </xdr:from>
    <xdr:to>
      <xdr:col>78</xdr:col>
      <xdr:colOff>69850</xdr:colOff>
      <xdr:row>15</xdr:row>
      <xdr:rowOff>107950</xdr:rowOff>
    </xdr:to>
    <xdr:sp>
      <xdr:nvSpPr>
        <xdr:cNvPr id="132" name="直線コネクタ 131"/>
        <xdr:cNvSpPr/>
      </xdr:nvSpPr>
      <xdr:spPr>
        <a:xfrm flipV="1">
          <a:off x="14782800" y="2562225"/>
          <a:ext cx="885825" cy="1238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19050</xdr:colOff>
      <xdr:row>16</xdr:row>
      <xdr:rowOff>81643</xdr:rowOff>
    </xdr:from>
    <xdr:to>
      <xdr:col>78</xdr:col>
      <xdr:colOff>120650</xdr:colOff>
      <xdr:row>17</xdr:row>
      <xdr:rowOff>11793</xdr:rowOff>
    </xdr:to>
    <xdr:sp fLocksText="0">
      <xdr:nvSpPr>
        <xdr:cNvPr id="133" name="フローチャート: 判断 132"/>
        <xdr:cNvSpPr/>
      </xdr:nvSpPr>
      <xdr:spPr>
        <a:xfrm>
          <a:off x="15621000" y="28289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76</xdr:col>
      <xdr:colOff>85725</xdr:colOff>
      <xdr:row>16</xdr:row>
      <xdr:rowOff>171450</xdr:rowOff>
    </xdr:from>
    <xdr:ext cx="733425" cy="257175"/>
    <xdr:sp>
      <xdr:nvSpPr>
        <xdr:cNvPr id="134" name="テキスト ボックス 133"/>
        <xdr:cNvSpPr txBox="1"/>
      </xdr:nvSpPr>
      <xdr:spPr>
        <a:xfrm>
          <a:off x="15287625" y="291465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15.5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15</xdr:row>
      <xdr:rowOff>107950</xdr:rowOff>
    </xdr:to>
    <xdr:sp>
      <xdr:nvSpPr>
        <xdr:cNvPr id="135" name="直線コネクタ 134"/>
        <xdr:cNvSpPr/>
      </xdr:nvSpPr>
      <xdr:spPr>
        <a:xfrm>
          <a:off x="13896975" y="2609850"/>
          <a:ext cx="885825"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73</xdr:col>
      <xdr:colOff>130175</xdr:colOff>
      <xdr:row>16</xdr:row>
      <xdr:rowOff>157843</xdr:rowOff>
    </xdr:from>
    <xdr:to>
      <xdr:col>74</xdr:col>
      <xdr:colOff>31750</xdr:colOff>
      <xdr:row>17</xdr:row>
      <xdr:rowOff>87993</xdr:rowOff>
    </xdr:to>
    <xdr:sp fLocksText="0">
      <xdr:nvSpPr>
        <xdr:cNvPr id="136" name="フローチャート: 判断 135"/>
        <xdr:cNvSpPr/>
      </xdr:nvSpPr>
      <xdr:spPr>
        <a:xfrm>
          <a:off x="14735175" y="29051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72</xdr:col>
      <xdr:colOff>0</xdr:colOff>
      <xdr:row>17</xdr:row>
      <xdr:rowOff>76200</xdr:rowOff>
    </xdr:from>
    <xdr:ext cx="762000" cy="257175"/>
    <xdr:sp>
      <xdr:nvSpPr>
        <xdr:cNvPr id="137" name="テキスト ボックス 136"/>
        <xdr:cNvSpPr txBox="1"/>
      </xdr:nvSpPr>
      <xdr:spPr>
        <a:xfrm>
          <a:off x="14401800" y="29908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16.2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75293</xdr:rowOff>
    </xdr:to>
    <xdr:sp>
      <xdr:nvSpPr>
        <xdr:cNvPr id="138" name="直線コネクタ 137"/>
        <xdr:cNvSpPr/>
      </xdr:nvSpPr>
      <xdr:spPr>
        <a:xfrm flipV="1">
          <a:off x="13001625" y="2609850"/>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69</xdr:col>
      <xdr:colOff>41275</xdr:colOff>
      <xdr:row>16</xdr:row>
      <xdr:rowOff>146957</xdr:rowOff>
    </xdr:from>
    <xdr:to>
      <xdr:col>69</xdr:col>
      <xdr:colOff>142875</xdr:colOff>
      <xdr:row>17</xdr:row>
      <xdr:rowOff>77107</xdr:rowOff>
    </xdr:to>
    <xdr:sp fLocksText="0">
      <xdr:nvSpPr>
        <xdr:cNvPr id="139" name="フローチャート: 判断 138"/>
        <xdr:cNvSpPr/>
      </xdr:nvSpPr>
      <xdr:spPr>
        <a:xfrm>
          <a:off x="13839825" y="28860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67</xdr:col>
      <xdr:colOff>104775</xdr:colOff>
      <xdr:row>17</xdr:row>
      <xdr:rowOff>57150</xdr:rowOff>
    </xdr:from>
    <xdr:ext cx="762000" cy="257175"/>
    <xdr:sp>
      <xdr:nvSpPr>
        <xdr:cNvPr id="140" name="テキスト ボックス 139"/>
        <xdr:cNvSpPr txBox="1"/>
      </xdr:nvSpPr>
      <xdr:spPr>
        <a:xfrm>
          <a:off x="13506450" y="29718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16.1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fLocksText="0">
      <xdr:nvSpPr>
        <xdr:cNvPr id="141" name="フローチャート: 判断 140"/>
        <xdr:cNvSpPr/>
      </xdr:nvSpPr>
      <xdr:spPr>
        <a:xfrm>
          <a:off x="12954000" y="2867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63</xdr:col>
      <xdr:colOff>19050</xdr:colOff>
      <xdr:row>17</xdr:row>
      <xdr:rowOff>38100</xdr:rowOff>
    </xdr:from>
    <xdr:ext cx="762000" cy="257175"/>
    <xdr:sp>
      <xdr:nvSpPr>
        <xdr:cNvPr id="142" name="テキスト ボックス 141"/>
        <xdr:cNvSpPr txBox="1"/>
      </xdr:nvSpPr>
      <xdr:spPr>
        <a:xfrm>
          <a:off x="12620625" y="29527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15.9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24</xdr:row>
      <xdr:rowOff>9525</xdr:rowOff>
    </xdr:from>
    <xdr:ext cx="762000" cy="257175"/>
    <xdr:sp>
      <xdr:nvSpPr>
        <xdr:cNvPr id="143" name="テキスト ボックス 142"/>
        <xdr:cNvSpPr txBox="1"/>
      </xdr:nvSpPr>
      <xdr:spPr>
        <a:xfrm>
          <a:off x="16287750" y="4124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24</xdr:row>
      <xdr:rowOff>9525</xdr:rowOff>
    </xdr:from>
    <xdr:ext cx="762000" cy="257175"/>
    <xdr:sp>
      <xdr:nvSpPr>
        <xdr:cNvPr id="144" name="テキスト ボックス 143"/>
        <xdr:cNvSpPr txBox="1"/>
      </xdr:nvSpPr>
      <xdr:spPr>
        <a:xfrm>
          <a:off x="15449550" y="4124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24</xdr:row>
      <xdr:rowOff>9525</xdr:rowOff>
    </xdr:from>
    <xdr:ext cx="762000" cy="257175"/>
    <xdr:sp>
      <xdr:nvSpPr>
        <xdr:cNvPr id="145" name="テキスト ボックス 144"/>
        <xdr:cNvSpPr txBox="1"/>
      </xdr:nvSpPr>
      <xdr:spPr>
        <a:xfrm>
          <a:off x="14563725" y="4124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9525</xdr:rowOff>
    </xdr:from>
    <xdr:ext cx="762000" cy="257175"/>
    <xdr:sp>
      <xdr:nvSpPr>
        <xdr:cNvPr id="146" name="テキスト ボックス 145"/>
        <xdr:cNvSpPr txBox="1"/>
      </xdr:nvSpPr>
      <xdr:spPr>
        <a:xfrm>
          <a:off x="13677900" y="4124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24</xdr:row>
      <xdr:rowOff>9525</xdr:rowOff>
    </xdr:from>
    <xdr:ext cx="762000" cy="257175"/>
    <xdr:sp>
      <xdr:nvSpPr>
        <xdr:cNvPr id="147" name="テキスト ボックス 146"/>
        <xdr:cNvSpPr txBox="1"/>
      </xdr:nvSpPr>
      <xdr:spPr>
        <a:xfrm>
          <a:off x="12782550" y="4124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fLocksText="0">
      <xdr:nvSpPr>
        <xdr:cNvPr id="148" name="楕円 147"/>
        <xdr:cNvSpPr/>
      </xdr:nvSpPr>
      <xdr:spPr>
        <a:xfrm>
          <a:off x="16459200" y="25050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82</xdr:col>
      <xdr:colOff>190500</xdr:colOff>
      <xdr:row>13</xdr:row>
      <xdr:rowOff>123825</xdr:rowOff>
    </xdr:from>
    <xdr:ext cx="762000" cy="257175"/>
    <xdr:sp>
      <xdr:nvSpPr>
        <xdr:cNvPr id="149" name="物件費該当値テキスト"/>
        <xdr:cNvSpPr txBox="1"/>
      </xdr:nvSpPr>
      <xdr:spPr>
        <a:xfrm>
          <a:off x="16592550" y="23526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12.6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fLocksText="0">
      <xdr:nvSpPr>
        <xdr:cNvPr id="150" name="楕円 149"/>
        <xdr:cNvSpPr/>
      </xdr:nvSpPr>
      <xdr:spPr>
        <a:xfrm>
          <a:off x="15621000" y="25050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76</xdr:col>
      <xdr:colOff>85725</xdr:colOff>
      <xdr:row>13</xdr:row>
      <xdr:rowOff>47625</xdr:rowOff>
    </xdr:from>
    <xdr:ext cx="733425" cy="257175"/>
    <xdr:sp>
      <xdr:nvSpPr>
        <xdr:cNvPr id="151" name="テキスト ボックス 150"/>
        <xdr:cNvSpPr txBox="1"/>
      </xdr:nvSpPr>
      <xdr:spPr>
        <a:xfrm>
          <a:off x="15287625" y="227647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12.6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fLocksText="0">
      <xdr:nvSpPr>
        <xdr:cNvPr id="152" name="楕円 151"/>
        <xdr:cNvSpPr/>
      </xdr:nvSpPr>
      <xdr:spPr>
        <a:xfrm>
          <a:off x="14735175" y="26289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72</xdr:col>
      <xdr:colOff>0</xdr:colOff>
      <xdr:row>13</xdr:row>
      <xdr:rowOff>171450</xdr:rowOff>
    </xdr:from>
    <xdr:ext cx="762000" cy="257175"/>
    <xdr:sp>
      <xdr:nvSpPr>
        <xdr:cNvPr id="153" name="テキスト ボックス 152"/>
        <xdr:cNvSpPr txBox="1"/>
      </xdr:nvSpPr>
      <xdr:spPr>
        <a:xfrm>
          <a:off x="14401800" y="24003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13.7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163286</xdr:rowOff>
    </xdr:from>
    <xdr:to>
      <xdr:col>69</xdr:col>
      <xdr:colOff>142875</xdr:colOff>
      <xdr:row>15</xdr:row>
      <xdr:rowOff>93436</xdr:rowOff>
    </xdr:to>
    <xdr:sp fLocksText="0">
      <xdr:nvSpPr>
        <xdr:cNvPr id="154" name="楕円 153"/>
        <xdr:cNvSpPr/>
      </xdr:nvSpPr>
      <xdr:spPr>
        <a:xfrm>
          <a:off x="13839825" y="25622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67</xdr:col>
      <xdr:colOff>104775</xdr:colOff>
      <xdr:row>13</xdr:row>
      <xdr:rowOff>104775</xdr:rowOff>
    </xdr:from>
    <xdr:ext cx="762000" cy="257175"/>
    <xdr:sp>
      <xdr:nvSpPr>
        <xdr:cNvPr id="155" name="テキスト ボックス 154"/>
        <xdr:cNvSpPr txBox="1"/>
      </xdr:nvSpPr>
      <xdr:spPr>
        <a:xfrm>
          <a:off x="13506450" y="23336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13.1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fLocksText="0">
      <xdr:nvSpPr>
        <xdr:cNvPr id="156" name="楕円 155"/>
        <xdr:cNvSpPr/>
      </xdr:nvSpPr>
      <xdr:spPr>
        <a:xfrm>
          <a:off x="12954000" y="26003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63</xdr:col>
      <xdr:colOff>19050</xdr:colOff>
      <xdr:row>13</xdr:row>
      <xdr:rowOff>133350</xdr:rowOff>
    </xdr:from>
    <xdr:ext cx="762000" cy="257175"/>
    <xdr:sp>
      <xdr:nvSpPr>
        <xdr:cNvPr id="157" name="テキスト ボックス 156"/>
        <xdr:cNvSpPr txBox="1"/>
      </xdr:nvSpPr>
      <xdr:spPr>
        <a:xfrm>
          <a:off x="12620625" y="23622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13.4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fLocksText="0">
      <xdr:nvSpPr>
        <xdr:cNvPr id="158" name="正方形/長方形 157"/>
        <xdr:cNvSpPr/>
      </xdr:nvSpPr>
      <xdr:spPr>
        <a:xfrm>
          <a:off x="762000" y="8124825"/>
          <a:ext cx="46196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fLocksText="0">
      <xdr:nvSpPr>
        <xdr:cNvPr id="159" name="正方形/長方形 158"/>
        <xdr:cNvSpPr/>
      </xdr:nvSpPr>
      <xdr:spPr>
        <a:xfrm>
          <a:off x="5400675" y="81915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fLocksText="0">
      <xdr:nvSpPr>
        <xdr:cNvPr id="160" name="正方形/長方形 159"/>
        <xdr:cNvSpPr/>
      </xdr:nvSpPr>
      <xdr:spPr>
        <a:xfrm>
          <a:off x="5400675" y="83820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84/108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fLocksText="0">
      <xdr:nvSpPr>
        <xdr:cNvPr id="161" name="正方形/長方形 160"/>
        <xdr:cNvSpPr/>
      </xdr:nvSpPr>
      <xdr:spPr>
        <a:xfrm>
          <a:off x="7086600" y="8191500"/>
          <a:ext cx="140017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fLocksText="0">
      <xdr:nvSpPr>
        <xdr:cNvPr id="162" name="正方形/長方形 161"/>
        <xdr:cNvSpPr/>
      </xdr:nvSpPr>
      <xdr:spPr>
        <a:xfrm>
          <a:off x="7086600" y="8382000"/>
          <a:ext cx="140017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12.0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fLocksText="0">
      <xdr:nvSpPr>
        <xdr:cNvPr id="163" name="正方形/長方形 162"/>
        <xdr:cNvSpPr/>
      </xdr:nvSpPr>
      <xdr:spPr>
        <a:xfrm>
          <a:off x="8696325" y="81915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fLocksText="0">
      <xdr:nvSpPr>
        <xdr:cNvPr id="164" name="正方形/長方形 163"/>
        <xdr:cNvSpPr/>
      </xdr:nvSpPr>
      <xdr:spPr>
        <a:xfrm>
          <a:off x="8696325" y="83820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16.3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fLocksText="0">
      <xdr:nvSpPr>
        <xdr:cNvPr id="165" name="正方形/長方形 164"/>
        <xdr:cNvSpPr/>
      </xdr:nvSpPr>
      <xdr:spPr>
        <a:xfrm>
          <a:off x="762000" y="8696325"/>
          <a:ext cx="4619625"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fLocksText="0">
      <xdr:nvSpPr>
        <xdr:cNvPr id="166" name="正方形/長方形 165"/>
        <xdr:cNvSpPr/>
      </xdr:nvSpPr>
      <xdr:spPr>
        <a:xfrm>
          <a:off x="5715000" y="8696325"/>
          <a:ext cx="5334000" cy="2286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fLocksText="0">
      <xdr:nvSpPr>
        <xdr:cNvPr id="167" name="正方形/長方形 166"/>
        <xdr:cNvSpPr/>
      </xdr:nvSpPr>
      <xdr:spPr>
        <a:xfrm>
          <a:off x="5781675" y="8696325"/>
          <a:ext cx="3810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fLocksText="0">
      <xdr:nvSpPr>
        <xdr:cNvPr id="168" name="テキスト ボックス 167"/>
        <xdr:cNvSpPr txBox="1"/>
      </xdr:nvSpPr>
      <xdr:spPr>
        <a:xfrm>
          <a:off x="5819775" y="9020175"/>
          <a:ext cx="5076825" cy="1905000"/>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a:r>
            <a:rPr altLang="en-US" lang="ja-JP" sz="1300">
              <a:latin typeface="ＭＳ Ｐゴシック" panose="020B0600070205080204" pitchFamily="50" charset="-128"/>
              <a:ea typeface="ＭＳ Ｐゴシック" panose="020B0600070205080204" pitchFamily="50" charset="-128"/>
            </a:rPr>
            <a:t>　令和</a:t>
          </a:r>
          <a:r>
            <a:rPr altLang="ja-JP" lang="en-US" sz="1300">
              <a:latin typeface="ＭＳ Ｐゴシック" panose="020B0600070205080204" pitchFamily="50" charset="-128"/>
              <a:ea typeface="ＭＳ Ｐゴシック" panose="020B0600070205080204" pitchFamily="50" charset="-128"/>
            </a:rPr>
            <a:t>2</a:t>
          </a:r>
          <a:r>
            <a:rPr altLang="en-US" lang="ja-JP" sz="1300">
              <a:latin typeface="ＭＳ Ｐゴシック" panose="020B0600070205080204" pitchFamily="50" charset="-128"/>
              <a:ea typeface="ＭＳ Ｐゴシック" panose="020B0600070205080204" pitchFamily="50" charset="-128"/>
            </a:rPr>
            <a:t>年度から</a:t>
          </a:r>
          <a:r>
            <a:rPr altLang="ja-JP" lang="en-US" sz="1300">
              <a:latin typeface="ＭＳ Ｐゴシック" panose="020B0600070205080204" pitchFamily="50" charset="-128"/>
              <a:ea typeface="ＭＳ Ｐゴシック" panose="020B0600070205080204" pitchFamily="50" charset="-128"/>
            </a:rPr>
            <a:t>0.6</a:t>
          </a:r>
          <a:r>
            <a:rPr altLang="en-US" lang="ja-JP" sz="1300">
              <a:latin typeface="ＭＳ Ｐゴシック" panose="020B0600070205080204" pitchFamily="50" charset="-128"/>
              <a:ea typeface="ＭＳ Ｐゴシック" panose="020B0600070205080204" pitchFamily="50" charset="-128"/>
            </a:rPr>
            <a:t>ポイント下落し</a:t>
          </a:r>
          <a:r>
            <a:rPr altLang="ja-JP" lang="en-US" sz="1300">
              <a:latin typeface="ＭＳ Ｐゴシック" panose="020B0600070205080204" pitchFamily="50" charset="-128"/>
              <a:ea typeface="ＭＳ Ｐゴシック" panose="020B0600070205080204" pitchFamily="50" charset="-128"/>
            </a:rPr>
            <a:t>13.5%</a:t>
          </a:r>
          <a:r>
            <a:rPr altLang="en-US" lang="ja-JP" sz="1300">
              <a:latin typeface="ＭＳ Ｐゴシック" panose="020B0600070205080204" pitchFamily="50" charset="-128"/>
              <a:ea typeface="ＭＳ Ｐゴシック" panose="020B0600070205080204" pitchFamily="50" charset="-128"/>
            </a:rPr>
            <a:t>となったが、依然として類似団体内平均値と比較すると高い数値にある。生活保護扶助費や児童手当給付費は減少しているものの、障害福祉サービス費や障害児通所給付費は増加傾向にある。</a:t>
          </a:r>
        </a:p>
        <a:p>
          <a:r>
            <a:rPr altLang="en-US" lang="ja-JP" sz="1300">
              <a:latin typeface="ＭＳ Ｐゴシック" panose="020B0600070205080204" pitchFamily="50" charset="-128"/>
              <a:ea typeface="ＭＳ Ｐゴシック" panose="020B0600070205080204" pitchFamily="50" charset="-128"/>
            </a:rPr>
            <a:t>　扶助費は、義務的経費のため抑制は困難であるが、単独扶助費の見直しなど引き続き検討していく必要がある。</a:t>
          </a:r>
        </a:p>
      </xdr:txBody>
    </xdr:sp>
    <xdr:clientData/>
  </xdr:twoCellAnchor>
  <xdr:oneCellAnchor>
    <xdr:from>
      <xdr:col>3</xdr:col>
      <xdr:colOff>123825</xdr:colOff>
      <xdr:row>49</xdr:row>
      <xdr:rowOff>104775</xdr:rowOff>
    </xdr:from>
    <xdr:ext cx="295275" cy="228600"/>
    <xdr:sp>
      <xdr:nvSpPr>
        <xdr:cNvPr id="169" name="テキスト ボックス 168"/>
        <xdr:cNvSpPr txBox="1"/>
      </xdr:nvSpPr>
      <xdr:spPr>
        <a:xfrm>
          <a:off x="723900" y="8505825"/>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sp>
      <xdr:nvSpPr>
        <xdr:cNvPr id="170" name="直線コネクタ 169"/>
        <xdr:cNvSpPr/>
      </xdr:nvSpPr>
      <xdr:spPr>
        <a:xfrm>
          <a:off x="762000" y="10982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63</xdr:row>
      <xdr:rowOff>38100</xdr:rowOff>
    </xdr:from>
    <xdr:ext cx="504825" cy="257175"/>
    <xdr:sp>
      <xdr:nvSpPr>
        <xdr:cNvPr id="171" name="テキスト ボックス 170"/>
        <xdr:cNvSpPr txBox="1"/>
      </xdr:nvSpPr>
      <xdr:spPr>
        <a:xfrm>
          <a:off x="247650" y="10839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24.0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sp>
      <xdr:nvSpPr>
        <xdr:cNvPr id="172" name="直線コネクタ 171"/>
        <xdr:cNvSpPr/>
      </xdr:nvSpPr>
      <xdr:spPr>
        <a:xfrm>
          <a:off x="762000" y="1065847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61</xdr:row>
      <xdr:rowOff>57150</xdr:rowOff>
    </xdr:from>
    <xdr:ext cx="504825" cy="257175"/>
    <xdr:sp>
      <xdr:nvSpPr>
        <xdr:cNvPr id="173" name="テキスト ボックス 172"/>
        <xdr:cNvSpPr txBox="1"/>
      </xdr:nvSpPr>
      <xdr:spPr>
        <a:xfrm>
          <a:off x="247650" y="1051560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21.0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sp>
      <xdr:nvSpPr>
        <xdr:cNvPr id="174" name="直線コネクタ 173"/>
        <xdr:cNvSpPr/>
      </xdr:nvSpPr>
      <xdr:spPr>
        <a:xfrm>
          <a:off x="762000" y="103346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59</xdr:row>
      <xdr:rowOff>76200</xdr:rowOff>
    </xdr:from>
    <xdr:ext cx="504825" cy="257175"/>
    <xdr:sp>
      <xdr:nvSpPr>
        <xdr:cNvPr id="175" name="テキスト ボックス 174"/>
        <xdr:cNvSpPr txBox="1"/>
      </xdr:nvSpPr>
      <xdr:spPr>
        <a:xfrm>
          <a:off x="247650" y="101917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18.0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sp>
      <xdr:nvSpPr>
        <xdr:cNvPr id="176" name="直線コネクタ 175"/>
        <xdr:cNvSpPr/>
      </xdr:nvSpPr>
      <xdr:spPr>
        <a:xfrm>
          <a:off x="762000" y="1000125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57</xdr:row>
      <xdr:rowOff>95250</xdr:rowOff>
    </xdr:from>
    <xdr:ext cx="504825" cy="257175"/>
    <xdr:sp>
      <xdr:nvSpPr>
        <xdr:cNvPr id="177" name="テキスト ボックス 176"/>
        <xdr:cNvSpPr txBox="1"/>
      </xdr:nvSpPr>
      <xdr:spPr>
        <a:xfrm>
          <a:off x="247650" y="986790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sp>
      <xdr:nvSpPr>
        <xdr:cNvPr id="178" name="直線コネクタ 177"/>
        <xdr:cNvSpPr/>
      </xdr:nvSpPr>
      <xdr:spPr>
        <a:xfrm>
          <a:off x="762000" y="967740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55</xdr:row>
      <xdr:rowOff>104775</xdr:rowOff>
    </xdr:from>
    <xdr:ext cx="504825" cy="257175"/>
    <xdr:sp>
      <xdr:nvSpPr>
        <xdr:cNvPr id="179" name="テキスト ボックス 178"/>
        <xdr:cNvSpPr txBox="1"/>
      </xdr:nvSpPr>
      <xdr:spPr>
        <a:xfrm>
          <a:off x="247650" y="953452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12.0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sp>
      <xdr:nvSpPr>
        <xdr:cNvPr id="180" name="直線コネクタ 179"/>
        <xdr:cNvSpPr/>
      </xdr:nvSpPr>
      <xdr:spPr>
        <a:xfrm>
          <a:off x="762000" y="935355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53</xdr:row>
      <xdr:rowOff>123825</xdr:rowOff>
    </xdr:from>
    <xdr:ext cx="504825" cy="257175"/>
    <xdr:sp>
      <xdr:nvSpPr>
        <xdr:cNvPr id="181" name="テキスト ボックス 180"/>
        <xdr:cNvSpPr txBox="1"/>
      </xdr:nvSpPr>
      <xdr:spPr>
        <a:xfrm>
          <a:off x="247650" y="921067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9.0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sp>
      <xdr:nvSpPr>
        <xdr:cNvPr id="182" name="直線コネクタ 181"/>
        <xdr:cNvSpPr/>
      </xdr:nvSpPr>
      <xdr:spPr>
        <a:xfrm>
          <a:off x="762000" y="9029700"/>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51</xdr:row>
      <xdr:rowOff>142875</xdr:rowOff>
    </xdr:from>
    <xdr:ext cx="504825" cy="257175"/>
    <xdr:sp>
      <xdr:nvSpPr>
        <xdr:cNvPr id="183" name="テキスト ボックス 182"/>
        <xdr:cNvSpPr txBox="1"/>
      </xdr:nvSpPr>
      <xdr:spPr>
        <a:xfrm>
          <a:off x="247650" y="8886825"/>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6.0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sp>
      <xdr:nvSpPr>
        <xdr:cNvPr id="184" name="直線コネクタ 183"/>
        <xdr:cNvSpPr/>
      </xdr:nvSpPr>
      <xdr:spPr>
        <a:xfrm>
          <a:off x="762000" y="8696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49</xdr:row>
      <xdr:rowOff>152400</xdr:rowOff>
    </xdr:from>
    <xdr:ext cx="504825" cy="257175"/>
    <xdr:sp>
      <xdr:nvSpPr>
        <xdr:cNvPr id="185" name="テキスト ボックス 184"/>
        <xdr:cNvSpPr txBox="1"/>
      </xdr:nvSpPr>
      <xdr:spPr>
        <a:xfrm>
          <a:off x="247650" y="8553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fLocksText="0">
      <xdr:nvSpPr>
        <xdr:cNvPr id="186" name="扶助費グラフ枠"/>
        <xdr:cNvSpPr/>
      </xdr:nvSpPr>
      <xdr:spPr>
        <a:xfrm>
          <a:off x="762000" y="8696325"/>
          <a:ext cx="4619625"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sp>
      <xdr:nvSpPr>
        <xdr:cNvPr id="187" name="直線コネクタ 186"/>
        <xdr:cNvSpPr/>
      </xdr:nvSpPr>
      <xdr:spPr>
        <a:xfrm flipV="1">
          <a:off x="4829175" y="9067800"/>
          <a:ext cx="0" cy="15525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61</xdr:row>
      <xdr:rowOff>142875</xdr:rowOff>
    </xdr:from>
    <xdr:ext cx="762000" cy="257175"/>
    <xdr:sp>
      <xdr:nvSpPr>
        <xdr:cNvPr id="188" name="扶助費最小値テキスト"/>
        <xdr:cNvSpPr txBox="1"/>
      </xdr:nvSpPr>
      <xdr:spPr>
        <a:xfrm>
          <a:off x="4914900" y="10601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20.7</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sp>
      <xdr:nvSpPr>
        <xdr:cNvPr id="189" name="直線コネクタ 188"/>
        <xdr:cNvSpPr/>
      </xdr:nvSpPr>
      <xdr:spPr>
        <a:xfrm>
          <a:off x="4733925" y="106299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51</xdr:row>
      <xdr:rowOff>66675</xdr:rowOff>
    </xdr:from>
    <xdr:ext cx="762000" cy="257175"/>
    <xdr:sp>
      <xdr:nvSpPr>
        <xdr:cNvPr id="190" name="扶助費最大値テキスト"/>
        <xdr:cNvSpPr txBox="1"/>
      </xdr:nvSpPr>
      <xdr:spPr>
        <a:xfrm>
          <a:off x="4914900" y="88106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6.4</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sp>
      <xdr:nvSpPr>
        <xdr:cNvPr id="191" name="直線コネクタ 190"/>
        <xdr:cNvSpPr/>
      </xdr:nvSpPr>
      <xdr:spPr>
        <a:xfrm>
          <a:off x="4733925" y="90678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187325</xdr:colOff>
      <xdr:row>57</xdr:row>
      <xdr:rowOff>69850</xdr:rowOff>
    </xdr:from>
    <xdr:to>
      <xdr:col>24</xdr:col>
      <xdr:colOff>25400</xdr:colOff>
      <xdr:row>57</xdr:row>
      <xdr:rowOff>135165</xdr:rowOff>
    </xdr:to>
    <xdr:sp>
      <xdr:nvSpPr>
        <xdr:cNvPr id="192" name="直線コネクタ 191"/>
        <xdr:cNvSpPr/>
      </xdr:nvSpPr>
      <xdr:spPr>
        <a:xfrm flipV="1">
          <a:off x="3990975" y="9839325"/>
          <a:ext cx="838200"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55</xdr:row>
      <xdr:rowOff>28575</xdr:rowOff>
    </xdr:from>
    <xdr:ext cx="762000" cy="257175"/>
    <xdr:sp>
      <xdr:nvSpPr>
        <xdr:cNvPr id="193" name="扶助費平均値テキスト"/>
        <xdr:cNvSpPr txBox="1"/>
      </xdr:nvSpPr>
      <xdr:spPr>
        <a:xfrm>
          <a:off x="4914900" y="945832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11.9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fLocksText="0">
      <xdr:nvSpPr>
        <xdr:cNvPr id="194" name="フローチャート: 判断 193"/>
        <xdr:cNvSpPr/>
      </xdr:nvSpPr>
      <xdr:spPr>
        <a:xfrm>
          <a:off x="4772025" y="96202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98425</xdr:colOff>
      <xdr:row>57</xdr:row>
      <xdr:rowOff>135165</xdr:rowOff>
    </xdr:from>
    <xdr:to>
      <xdr:col>19</xdr:col>
      <xdr:colOff>187325</xdr:colOff>
      <xdr:row>58</xdr:row>
      <xdr:rowOff>83457</xdr:rowOff>
    </xdr:to>
    <xdr:sp>
      <xdr:nvSpPr>
        <xdr:cNvPr id="195" name="直線コネクタ 194"/>
        <xdr:cNvSpPr/>
      </xdr:nvSpPr>
      <xdr:spPr>
        <a:xfrm flipV="1">
          <a:off x="3095625" y="9906000"/>
          <a:ext cx="885825" cy="1238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136525</xdr:colOff>
      <xdr:row>56</xdr:row>
      <xdr:rowOff>59872</xdr:rowOff>
    </xdr:from>
    <xdr:to>
      <xdr:col>20</xdr:col>
      <xdr:colOff>38100</xdr:colOff>
      <xdr:row>56</xdr:row>
      <xdr:rowOff>161472</xdr:rowOff>
    </xdr:to>
    <xdr:sp fLocksText="0">
      <xdr:nvSpPr>
        <xdr:cNvPr id="196" name="フローチャート: 判断 195"/>
        <xdr:cNvSpPr/>
      </xdr:nvSpPr>
      <xdr:spPr>
        <a:xfrm>
          <a:off x="3933825" y="9658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0</xdr:colOff>
      <xdr:row>55</xdr:row>
      <xdr:rowOff>0</xdr:rowOff>
    </xdr:from>
    <xdr:ext cx="733425" cy="257175"/>
    <xdr:sp>
      <xdr:nvSpPr>
        <xdr:cNvPr id="197" name="テキスト ボックス 196"/>
        <xdr:cNvSpPr txBox="1"/>
      </xdr:nvSpPr>
      <xdr:spPr>
        <a:xfrm>
          <a:off x="3600450" y="942975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83457</xdr:rowOff>
    </xdr:to>
    <xdr:sp>
      <xdr:nvSpPr>
        <xdr:cNvPr id="198" name="直線コネクタ 197"/>
        <xdr:cNvSpPr/>
      </xdr:nvSpPr>
      <xdr:spPr>
        <a:xfrm>
          <a:off x="2209800" y="9915525"/>
          <a:ext cx="885825" cy="1047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47625</xdr:colOff>
      <xdr:row>56</xdr:row>
      <xdr:rowOff>125185</xdr:rowOff>
    </xdr:from>
    <xdr:to>
      <xdr:col>15</xdr:col>
      <xdr:colOff>149225</xdr:colOff>
      <xdr:row>57</xdr:row>
      <xdr:rowOff>55335</xdr:rowOff>
    </xdr:to>
    <xdr:sp fLocksText="0">
      <xdr:nvSpPr>
        <xdr:cNvPr id="199" name="フローチャート: 判断 198"/>
        <xdr:cNvSpPr/>
      </xdr:nvSpPr>
      <xdr:spPr>
        <a:xfrm>
          <a:off x="3048000" y="9725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114300</xdr:colOff>
      <xdr:row>55</xdr:row>
      <xdr:rowOff>66675</xdr:rowOff>
    </xdr:from>
    <xdr:ext cx="762000" cy="257175"/>
    <xdr:sp>
      <xdr:nvSpPr>
        <xdr:cNvPr id="200" name="テキスト ボックス 199"/>
        <xdr:cNvSpPr txBox="1"/>
      </xdr:nvSpPr>
      <xdr:spPr>
        <a:xfrm>
          <a:off x="2714625" y="94964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72572</xdr:rowOff>
    </xdr:to>
    <xdr:sp>
      <xdr:nvSpPr>
        <xdr:cNvPr id="201" name="直線コネクタ 200"/>
        <xdr:cNvSpPr/>
      </xdr:nvSpPr>
      <xdr:spPr>
        <a:xfrm flipV="1">
          <a:off x="1323975" y="9915525"/>
          <a:ext cx="885825" cy="952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158750</xdr:colOff>
      <xdr:row>56</xdr:row>
      <xdr:rowOff>70757</xdr:rowOff>
    </xdr:from>
    <xdr:to>
      <xdr:col>11</xdr:col>
      <xdr:colOff>60325</xdr:colOff>
      <xdr:row>57</xdr:row>
      <xdr:rowOff>907</xdr:rowOff>
    </xdr:to>
    <xdr:sp fLocksText="0">
      <xdr:nvSpPr>
        <xdr:cNvPr id="202" name="フローチャート: 判断 201"/>
        <xdr:cNvSpPr/>
      </xdr:nvSpPr>
      <xdr:spPr>
        <a:xfrm>
          <a:off x="2162175" y="9667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55</xdr:row>
      <xdr:rowOff>9525</xdr:rowOff>
    </xdr:from>
    <xdr:ext cx="762000" cy="257175"/>
    <xdr:sp>
      <xdr:nvSpPr>
        <xdr:cNvPr id="203" name="テキスト ボックス 202"/>
        <xdr:cNvSpPr txBox="1"/>
      </xdr:nvSpPr>
      <xdr:spPr>
        <a:xfrm>
          <a:off x="1828800" y="94392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fLocksText="0">
      <xdr:nvSpPr>
        <xdr:cNvPr id="204" name="フローチャート: 判断 203"/>
        <xdr:cNvSpPr/>
      </xdr:nvSpPr>
      <xdr:spPr>
        <a:xfrm>
          <a:off x="1266825" y="96869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133350</xdr:colOff>
      <xdr:row>55</xdr:row>
      <xdr:rowOff>19050</xdr:rowOff>
    </xdr:from>
    <xdr:ext cx="762000" cy="257175"/>
    <xdr:sp>
      <xdr:nvSpPr>
        <xdr:cNvPr id="205" name="テキスト ボックス 204"/>
        <xdr:cNvSpPr txBox="1"/>
      </xdr:nvSpPr>
      <xdr:spPr>
        <a:xfrm>
          <a:off x="933450" y="94488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9525</xdr:rowOff>
    </xdr:from>
    <xdr:ext cx="762000" cy="257175"/>
    <xdr:sp>
      <xdr:nvSpPr>
        <xdr:cNvPr id="206" name="テキスト ボックス 205"/>
        <xdr:cNvSpPr txBox="1"/>
      </xdr:nvSpPr>
      <xdr:spPr>
        <a:xfrm>
          <a:off x="4610100" y="10982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9525</xdr:rowOff>
    </xdr:from>
    <xdr:ext cx="762000" cy="257175"/>
    <xdr:sp>
      <xdr:nvSpPr>
        <xdr:cNvPr id="207" name="テキスト ボックス 206"/>
        <xdr:cNvSpPr txBox="1"/>
      </xdr:nvSpPr>
      <xdr:spPr>
        <a:xfrm>
          <a:off x="3771900" y="10982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64</xdr:row>
      <xdr:rowOff>9525</xdr:rowOff>
    </xdr:from>
    <xdr:ext cx="762000" cy="257175"/>
    <xdr:sp>
      <xdr:nvSpPr>
        <xdr:cNvPr id="208" name="テキスト ボックス 207"/>
        <xdr:cNvSpPr txBox="1"/>
      </xdr:nvSpPr>
      <xdr:spPr>
        <a:xfrm>
          <a:off x="2876550" y="10982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190500</xdr:colOff>
      <xdr:row>64</xdr:row>
      <xdr:rowOff>9525</xdr:rowOff>
    </xdr:from>
    <xdr:ext cx="762000" cy="257175"/>
    <xdr:sp>
      <xdr:nvSpPr>
        <xdr:cNvPr id="209" name="テキスト ボックス 208"/>
        <xdr:cNvSpPr txBox="1"/>
      </xdr:nvSpPr>
      <xdr:spPr>
        <a:xfrm>
          <a:off x="1990725" y="10982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9525</xdr:rowOff>
    </xdr:from>
    <xdr:ext cx="762000" cy="257175"/>
    <xdr:sp>
      <xdr:nvSpPr>
        <xdr:cNvPr id="210" name="テキスト ボックス 209"/>
        <xdr:cNvSpPr txBox="1"/>
      </xdr:nvSpPr>
      <xdr:spPr>
        <a:xfrm>
          <a:off x="1104900" y="10982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fLocksText="0">
      <xdr:nvSpPr>
        <xdr:cNvPr id="211" name="楕円 210"/>
        <xdr:cNvSpPr/>
      </xdr:nvSpPr>
      <xdr:spPr>
        <a:xfrm>
          <a:off x="4772025" y="97917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114300</xdr:colOff>
      <xdr:row>56</xdr:row>
      <xdr:rowOff>161925</xdr:rowOff>
    </xdr:from>
    <xdr:ext cx="762000" cy="257175"/>
    <xdr:sp>
      <xdr:nvSpPr>
        <xdr:cNvPr id="212" name="扶助費該当値テキスト"/>
        <xdr:cNvSpPr txBox="1"/>
      </xdr:nvSpPr>
      <xdr:spPr>
        <a:xfrm>
          <a:off x="4914900" y="97631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13.5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84365</xdr:rowOff>
    </xdr:from>
    <xdr:to>
      <xdr:col>20</xdr:col>
      <xdr:colOff>38100</xdr:colOff>
      <xdr:row>58</xdr:row>
      <xdr:rowOff>14515</xdr:rowOff>
    </xdr:to>
    <xdr:sp fLocksText="0">
      <xdr:nvSpPr>
        <xdr:cNvPr id="213" name="楕円 212"/>
        <xdr:cNvSpPr/>
      </xdr:nvSpPr>
      <xdr:spPr>
        <a:xfrm>
          <a:off x="3933825" y="98583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0</xdr:colOff>
      <xdr:row>57</xdr:row>
      <xdr:rowOff>171450</xdr:rowOff>
    </xdr:from>
    <xdr:ext cx="733425" cy="257175"/>
    <xdr:sp>
      <xdr:nvSpPr>
        <xdr:cNvPr id="214" name="テキスト ボックス 213"/>
        <xdr:cNvSpPr txBox="1"/>
      </xdr:nvSpPr>
      <xdr:spPr>
        <a:xfrm>
          <a:off x="3600450" y="994410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14.1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32657</xdr:rowOff>
    </xdr:from>
    <xdr:to>
      <xdr:col>15</xdr:col>
      <xdr:colOff>149225</xdr:colOff>
      <xdr:row>58</xdr:row>
      <xdr:rowOff>134257</xdr:rowOff>
    </xdr:to>
    <xdr:sp fLocksText="0">
      <xdr:nvSpPr>
        <xdr:cNvPr id="215" name="楕円 214"/>
        <xdr:cNvSpPr/>
      </xdr:nvSpPr>
      <xdr:spPr>
        <a:xfrm>
          <a:off x="3048000" y="99726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114300</xdr:colOff>
      <xdr:row>58</xdr:row>
      <xdr:rowOff>114300</xdr:rowOff>
    </xdr:from>
    <xdr:ext cx="762000" cy="257175"/>
    <xdr:sp>
      <xdr:nvSpPr>
        <xdr:cNvPr id="216" name="テキスト ボックス 215"/>
        <xdr:cNvSpPr txBox="1"/>
      </xdr:nvSpPr>
      <xdr:spPr>
        <a:xfrm>
          <a:off x="2714625" y="10058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15.2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fLocksText="0">
      <xdr:nvSpPr>
        <xdr:cNvPr id="217" name="楕円 216"/>
        <xdr:cNvSpPr/>
      </xdr:nvSpPr>
      <xdr:spPr>
        <a:xfrm>
          <a:off x="2162175" y="98679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58</xdr:row>
      <xdr:rowOff>9525</xdr:rowOff>
    </xdr:from>
    <xdr:ext cx="762000" cy="257175"/>
    <xdr:sp>
      <xdr:nvSpPr>
        <xdr:cNvPr id="218" name="テキスト ボックス 217"/>
        <xdr:cNvSpPr txBox="1"/>
      </xdr:nvSpPr>
      <xdr:spPr>
        <a:xfrm>
          <a:off x="1828800" y="99536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14.2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21772</xdr:rowOff>
    </xdr:from>
    <xdr:to>
      <xdr:col>6</xdr:col>
      <xdr:colOff>171450</xdr:colOff>
      <xdr:row>58</xdr:row>
      <xdr:rowOff>123372</xdr:rowOff>
    </xdr:to>
    <xdr:sp fLocksText="0">
      <xdr:nvSpPr>
        <xdr:cNvPr id="219" name="楕円 218"/>
        <xdr:cNvSpPr/>
      </xdr:nvSpPr>
      <xdr:spPr>
        <a:xfrm>
          <a:off x="1266825" y="99631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133350</xdr:colOff>
      <xdr:row>58</xdr:row>
      <xdr:rowOff>104775</xdr:rowOff>
    </xdr:from>
    <xdr:ext cx="762000" cy="257175"/>
    <xdr:sp>
      <xdr:nvSpPr>
        <xdr:cNvPr id="220" name="テキスト ボックス 219"/>
        <xdr:cNvSpPr txBox="1"/>
      </xdr:nvSpPr>
      <xdr:spPr>
        <a:xfrm>
          <a:off x="933450" y="100488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15.1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fLocksText="0">
      <xdr:nvSpPr>
        <xdr:cNvPr id="221" name="正方形/長方形 220"/>
        <xdr:cNvSpPr/>
      </xdr:nvSpPr>
      <xdr:spPr>
        <a:xfrm>
          <a:off x="12449175" y="8124825"/>
          <a:ext cx="46196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fLocksText="0">
      <xdr:nvSpPr>
        <xdr:cNvPr id="222" name="正方形/長方形 221"/>
        <xdr:cNvSpPr/>
      </xdr:nvSpPr>
      <xdr:spPr>
        <a:xfrm>
          <a:off x="17078325" y="81915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fLocksText="0">
      <xdr:nvSpPr>
        <xdr:cNvPr id="223" name="正方形/長方形 222"/>
        <xdr:cNvSpPr/>
      </xdr:nvSpPr>
      <xdr:spPr>
        <a:xfrm>
          <a:off x="17078325" y="83820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90/108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fLocksText="0">
      <xdr:nvSpPr>
        <xdr:cNvPr id="224" name="正方形/長方形 223"/>
        <xdr:cNvSpPr/>
      </xdr:nvSpPr>
      <xdr:spPr>
        <a:xfrm>
          <a:off x="18773775" y="8191500"/>
          <a:ext cx="140017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fLocksText="0">
      <xdr:nvSpPr>
        <xdr:cNvPr id="225" name="正方形/長方形 224"/>
        <xdr:cNvSpPr/>
      </xdr:nvSpPr>
      <xdr:spPr>
        <a:xfrm>
          <a:off x="18773775" y="8382000"/>
          <a:ext cx="140017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12.0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fLocksText="0">
      <xdr:nvSpPr>
        <xdr:cNvPr id="226" name="正方形/長方形 225"/>
        <xdr:cNvSpPr/>
      </xdr:nvSpPr>
      <xdr:spPr>
        <a:xfrm>
          <a:off x="20383500" y="81915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fLocksText="0">
      <xdr:nvSpPr>
        <xdr:cNvPr id="227" name="正方形/長方形 226"/>
        <xdr:cNvSpPr/>
      </xdr:nvSpPr>
      <xdr:spPr>
        <a:xfrm>
          <a:off x="20383500" y="83820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12.1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fLocksText="0">
      <xdr:nvSpPr>
        <xdr:cNvPr id="228" name="正方形/長方形 227"/>
        <xdr:cNvSpPr/>
      </xdr:nvSpPr>
      <xdr:spPr>
        <a:xfrm>
          <a:off x="12449175" y="8696325"/>
          <a:ext cx="4619625"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fLocksText="0">
      <xdr:nvSpPr>
        <xdr:cNvPr id="229" name="正方形/長方形 228"/>
        <xdr:cNvSpPr/>
      </xdr:nvSpPr>
      <xdr:spPr>
        <a:xfrm>
          <a:off x="17402175" y="8696325"/>
          <a:ext cx="5334000" cy="2286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fLocksText="0">
      <xdr:nvSpPr>
        <xdr:cNvPr id="230" name="正方形/長方形 229"/>
        <xdr:cNvSpPr/>
      </xdr:nvSpPr>
      <xdr:spPr>
        <a:xfrm>
          <a:off x="17459325" y="8696325"/>
          <a:ext cx="3810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fLocksText="0">
      <xdr:nvSpPr>
        <xdr:cNvPr id="231" name="テキスト ボックス 230"/>
        <xdr:cNvSpPr txBox="1"/>
      </xdr:nvSpPr>
      <xdr:spPr>
        <a:xfrm>
          <a:off x="17497425" y="9020175"/>
          <a:ext cx="5076825" cy="1905000"/>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a:r>
            <a:rPr altLang="en-US" lang="ja-JP" sz="1300">
              <a:latin typeface="ＭＳ Ｐゴシック" panose="020B0600070205080204" pitchFamily="50" charset="-128"/>
              <a:ea typeface="ＭＳ Ｐゴシック" panose="020B0600070205080204" pitchFamily="50" charset="-128"/>
            </a:rPr>
            <a:t>　令和</a:t>
          </a:r>
          <a:r>
            <a:rPr altLang="ja-JP" lang="en-US" sz="1300">
              <a:latin typeface="ＭＳ Ｐゴシック" panose="020B0600070205080204" pitchFamily="50" charset="-128"/>
              <a:ea typeface="ＭＳ Ｐゴシック" panose="020B0600070205080204" pitchFamily="50" charset="-128"/>
            </a:rPr>
            <a:t>2</a:t>
          </a:r>
          <a:r>
            <a:rPr altLang="en-US" lang="ja-JP" sz="1300">
              <a:latin typeface="ＭＳ Ｐゴシック" panose="020B0600070205080204" pitchFamily="50" charset="-128"/>
              <a:ea typeface="ＭＳ Ｐゴシック" panose="020B0600070205080204" pitchFamily="50" charset="-128"/>
            </a:rPr>
            <a:t>年度から</a:t>
          </a:r>
          <a:r>
            <a:rPr altLang="ja-JP" lang="en-US" sz="1300">
              <a:latin typeface="ＭＳ Ｐゴシック" panose="020B0600070205080204" pitchFamily="50" charset="-128"/>
              <a:ea typeface="ＭＳ Ｐゴシック" panose="020B0600070205080204" pitchFamily="50" charset="-128"/>
            </a:rPr>
            <a:t>0.6</a:t>
          </a:r>
          <a:r>
            <a:rPr altLang="en-US" lang="ja-JP" sz="1300">
              <a:latin typeface="ＭＳ Ｐゴシック" panose="020B0600070205080204" pitchFamily="50" charset="-128"/>
              <a:ea typeface="ＭＳ Ｐゴシック" panose="020B0600070205080204" pitchFamily="50" charset="-128"/>
            </a:rPr>
            <a:t>ポイント下落し、</a:t>
          </a:r>
          <a:r>
            <a:rPr altLang="ja-JP" lang="en-US" sz="1300">
              <a:latin typeface="ＭＳ Ｐゴシック" panose="020B0600070205080204" pitchFamily="50" charset="-128"/>
              <a:ea typeface="ＭＳ Ｐゴシック" panose="020B0600070205080204" pitchFamily="50" charset="-128"/>
            </a:rPr>
            <a:t>13.4%</a:t>
          </a:r>
          <a:r>
            <a:rPr altLang="en-US" lang="ja-JP" sz="1300">
              <a:latin typeface="ＭＳ Ｐゴシック" panose="020B0600070205080204" pitchFamily="50" charset="-128"/>
              <a:ea typeface="ＭＳ Ｐゴシック" panose="020B0600070205080204" pitchFamily="50" charset="-128"/>
            </a:rPr>
            <a:t>となったが、依然として類似団体内平均値を上回っており、繰出金において介護保険への繰出の増加が要因となっている。</a:t>
          </a:r>
        </a:p>
        <a:p>
          <a:r>
            <a:rPr altLang="en-US" lang="ja-JP" sz="1300">
              <a:latin typeface="ＭＳ Ｐゴシック" panose="020B0600070205080204" pitchFamily="50" charset="-128"/>
              <a:ea typeface="ＭＳ Ｐゴシック" panose="020B0600070205080204" pitchFamily="50" charset="-128"/>
            </a:rPr>
            <a:t>　他会計への基準外繰出のあり方や、受益と負担の公平性などについて、引き続き検討していく必要がある。</a:t>
          </a:r>
        </a:p>
      </xdr:txBody>
    </xdr:sp>
    <xdr:clientData/>
  </xdr:twoCellAnchor>
  <xdr:oneCellAnchor>
    <xdr:from>
      <xdr:col>62</xdr:col>
      <xdr:colOff>0</xdr:colOff>
      <xdr:row>49</xdr:row>
      <xdr:rowOff>104775</xdr:rowOff>
    </xdr:from>
    <xdr:ext cx="295275" cy="228600"/>
    <xdr:sp>
      <xdr:nvSpPr>
        <xdr:cNvPr id="232" name="テキスト ボックス 231"/>
        <xdr:cNvSpPr txBox="1"/>
      </xdr:nvSpPr>
      <xdr:spPr>
        <a:xfrm>
          <a:off x="12401550" y="8505825"/>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sp>
      <xdr:nvSpPr>
        <xdr:cNvPr id="233" name="直線コネクタ 232"/>
        <xdr:cNvSpPr/>
      </xdr:nvSpPr>
      <xdr:spPr>
        <a:xfrm>
          <a:off x="12449175" y="10982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63</xdr:row>
      <xdr:rowOff>38100</xdr:rowOff>
    </xdr:from>
    <xdr:ext cx="504825" cy="257175"/>
    <xdr:sp>
      <xdr:nvSpPr>
        <xdr:cNvPr id="234" name="テキスト ボックス 233"/>
        <xdr:cNvSpPr txBox="1"/>
      </xdr:nvSpPr>
      <xdr:spPr>
        <a:xfrm>
          <a:off x="11934825" y="10839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30.0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sp>
      <xdr:nvSpPr>
        <xdr:cNvPr id="235" name="直線コネクタ 234"/>
        <xdr:cNvSpPr/>
      </xdr:nvSpPr>
      <xdr:spPr>
        <a:xfrm>
          <a:off x="12449175" y="10601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61</xdr:row>
      <xdr:rowOff>0</xdr:rowOff>
    </xdr:from>
    <xdr:ext cx="504825" cy="257175"/>
    <xdr:sp>
      <xdr:nvSpPr>
        <xdr:cNvPr id="236" name="テキスト ボックス 235"/>
        <xdr:cNvSpPr txBox="1"/>
      </xdr:nvSpPr>
      <xdr:spPr>
        <a:xfrm>
          <a:off x="11934825" y="10458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sp>
      <xdr:nvSpPr>
        <xdr:cNvPr id="237" name="直線コネクタ 236"/>
        <xdr:cNvSpPr/>
      </xdr:nvSpPr>
      <xdr:spPr>
        <a:xfrm>
          <a:off x="12449175" y="10220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58</xdr:row>
      <xdr:rowOff>133350</xdr:rowOff>
    </xdr:from>
    <xdr:ext cx="504825" cy="257175"/>
    <xdr:sp>
      <xdr:nvSpPr>
        <xdr:cNvPr id="238" name="テキスト ボックス 237"/>
        <xdr:cNvSpPr txBox="1"/>
      </xdr:nvSpPr>
      <xdr:spPr>
        <a:xfrm>
          <a:off x="11934825" y="10077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sp>
      <xdr:nvSpPr>
        <xdr:cNvPr id="239" name="直線コネクタ 238"/>
        <xdr:cNvSpPr/>
      </xdr:nvSpPr>
      <xdr:spPr>
        <a:xfrm>
          <a:off x="12449175" y="9839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56</xdr:row>
      <xdr:rowOff>95250</xdr:rowOff>
    </xdr:from>
    <xdr:ext cx="504825" cy="257175"/>
    <xdr:sp>
      <xdr:nvSpPr>
        <xdr:cNvPr id="240" name="テキスト ボックス 239"/>
        <xdr:cNvSpPr txBox="1"/>
      </xdr:nvSpPr>
      <xdr:spPr>
        <a:xfrm>
          <a:off x="11934825" y="9696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sp>
      <xdr:nvSpPr>
        <xdr:cNvPr id="241" name="直線コネクタ 240"/>
        <xdr:cNvSpPr/>
      </xdr:nvSpPr>
      <xdr:spPr>
        <a:xfrm>
          <a:off x="12449175" y="9458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54</xdr:row>
      <xdr:rowOff>57150</xdr:rowOff>
    </xdr:from>
    <xdr:ext cx="504825" cy="257175"/>
    <xdr:sp>
      <xdr:nvSpPr>
        <xdr:cNvPr id="242" name="テキスト ボックス 241"/>
        <xdr:cNvSpPr txBox="1"/>
      </xdr:nvSpPr>
      <xdr:spPr>
        <a:xfrm>
          <a:off x="11934825" y="9315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sp>
      <xdr:nvSpPr>
        <xdr:cNvPr id="243" name="直線コネクタ 242"/>
        <xdr:cNvSpPr/>
      </xdr:nvSpPr>
      <xdr:spPr>
        <a:xfrm>
          <a:off x="12449175" y="9077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52</xdr:row>
      <xdr:rowOff>19050</xdr:rowOff>
    </xdr:from>
    <xdr:ext cx="504825" cy="257175"/>
    <xdr:sp>
      <xdr:nvSpPr>
        <xdr:cNvPr id="244" name="テキスト ボックス 243"/>
        <xdr:cNvSpPr txBox="1"/>
      </xdr:nvSpPr>
      <xdr:spPr>
        <a:xfrm>
          <a:off x="11934825" y="8934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sp>
      <xdr:nvSpPr>
        <xdr:cNvPr id="245" name="直線コネクタ 244"/>
        <xdr:cNvSpPr/>
      </xdr:nvSpPr>
      <xdr:spPr>
        <a:xfrm>
          <a:off x="12449175" y="8696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49</xdr:row>
      <xdr:rowOff>152400</xdr:rowOff>
    </xdr:from>
    <xdr:ext cx="504825" cy="257175"/>
    <xdr:sp>
      <xdr:nvSpPr>
        <xdr:cNvPr id="246" name="テキスト ボックス 245"/>
        <xdr:cNvSpPr txBox="1"/>
      </xdr:nvSpPr>
      <xdr:spPr>
        <a:xfrm>
          <a:off x="11934825" y="8553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fLocksText="0">
      <xdr:nvSpPr>
        <xdr:cNvPr id="247" name="その他グラフ枠"/>
        <xdr:cNvSpPr/>
      </xdr:nvSpPr>
      <xdr:spPr>
        <a:xfrm>
          <a:off x="12449175" y="8696325"/>
          <a:ext cx="4619625"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82</xdr:col>
      <xdr:colOff>107950</xdr:colOff>
      <xdr:row>53</xdr:row>
      <xdr:rowOff>85090</xdr:rowOff>
    </xdr:from>
    <xdr:to>
      <xdr:col>82</xdr:col>
      <xdr:colOff>107950</xdr:colOff>
      <xdr:row>59</xdr:row>
      <xdr:rowOff>46990</xdr:rowOff>
    </xdr:to>
    <xdr:sp>
      <xdr:nvSpPr>
        <xdr:cNvPr id="248" name="直線コネクタ 247"/>
        <xdr:cNvSpPr/>
      </xdr:nvSpPr>
      <xdr:spPr>
        <a:xfrm flipV="1">
          <a:off x="16506825" y="9172575"/>
          <a:ext cx="0" cy="9906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82</xdr:col>
      <xdr:colOff>190500</xdr:colOff>
      <xdr:row>59</xdr:row>
      <xdr:rowOff>19050</xdr:rowOff>
    </xdr:from>
    <xdr:ext cx="762000" cy="257175"/>
    <xdr:sp>
      <xdr:nvSpPr>
        <xdr:cNvPr id="249" name="その他最小値テキスト"/>
        <xdr:cNvSpPr txBox="1"/>
      </xdr:nvSpPr>
      <xdr:spPr>
        <a:xfrm>
          <a:off x="16592550" y="101346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19.2</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46990</xdr:rowOff>
    </xdr:from>
    <xdr:to>
      <xdr:col>82</xdr:col>
      <xdr:colOff>196850</xdr:colOff>
      <xdr:row>59</xdr:row>
      <xdr:rowOff>46990</xdr:rowOff>
    </xdr:to>
    <xdr:sp>
      <xdr:nvSpPr>
        <xdr:cNvPr id="250" name="直線コネクタ 249"/>
        <xdr:cNvSpPr/>
      </xdr:nvSpPr>
      <xdr:spPr>
        <a:xfrm>
          <a:off x="16421100" y="101631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82</xdr:col>
      <xdr:colOff>190500</xdr:colOff>
      <xdr:row>52</xdr:row>
      <xdr:rowOff>0</xdr:rowOff>
    </xdr:from>
    <xdr:ext cx="762000" cy="257175"/>
    <xdr:sp>
      <xdr:nvSpPr>
        <xdr:cNvPr id="251" name="その他最大値テキスト"/>
        <xdr:cNvSpPr txBox="1"/>
      </xdr:nvSpPr>
      <xdr:spPr>
        <a:xfrm>
          <a:off x="16592550" y="891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6.2</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sp>
      <xdr:nvSpPr>
        <xdr:cNvPr id="252" name="直線コネクタ 251"/>
        <xdr:cNvSpPr/>
      </xdr:nvSpPr>
      <xdr:spPr>
        <a:xfrm>
          <a:off x="16421100" y="91725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69850</xdr:colOff>
      <xdr:row>56</xdr:row>
      <xdr:rowOff>119380</xdr:rowOff>
    </xdr:from>
    <xdr:to>
      <xdr:col>82</xdr:col>
      <xdr:colOff>107950</xdr:colOff>
      <xdr:row>56</xdr:row>
      <xdr:rowOff>165100</xdr:rowOff>
    </xdr:to>
    <xdr:sp>
      <xdr:nvSpPr>
        <xdr:cNvPr id="253" name="直線コネクタ 252"/>
        <xdr:cNvSpPr/>
      </xdr:nvSpPr>
      <xdr:spPr>
        <a:xfrm flipV="1">
          <a:off x="15668625" y="9725025"/>
          <a:ext cx="838200"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82</xdr:col>
      <xdr:colOff>190500</xdr:colOff>
      <xdr:row>54</xdr:row>
      <xdr:rowOff>142875</xdr:rowOff>
    </xdr:from>
    <xdr:ext cx="762000" cy="257175"/>
    <xdr:sp>
      <xdr:nvSpPr>
        <xdr:cNvPr id="254" name="その他平均値テキスト"/>
        <xdr:cNvSpPr txBox="1"/>
      </xdr:nvSpPr>
      <xdr:spPr>
        <a:xfrm>
          <a:off x="16592550" y="940117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11.9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fLocksText="0">
      <xdr:nvSpPr>
        <xdr:cNvPr id="255" name="フローチャート: 判断 254"/>
        <xdr:cNvSpPr/>
      </xdr:nvSpPr>
      <xdr:spPr>
        <a:xfrm>
          <a:off x="16459200" y="95535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73</xdr:col>
      <xdr:colOff>180975</xdr:colOff>
      <xdr:row>56</xdr:row>
      <xdr:rowOff>165100</xdr:rowOff>
    </xdr:from>
    <xdr:to>
      <xdr:col>78</xdr:col>
      <xdr:colOff>69850</xdr:colOff>
      <xdr:row>57</xdr:row>
      <xdr:rowOff>16510</xdr:rowOff>
    </xdr:to>
    <xdr:sp>
      <xdr:nvSpPr>
        <xdr:cNvPr id="256" name="直線コネクタ 255"/>
        <xdr:cNvSpPr/>
      </xdr:nvSpPr>
      <xdr:spPr>
        <a:xfrm flipV="1">
          <a:off x="14782800" y="9763125"/>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19050</xdr:colOff>
      <xdr:row>56</xdr:row>
      <xdr:rowOff>22860</xdr:rowOff>
    </xdr:from>
    <xdr:to>
      <xdr:col>78</xdr:col>
      <xdr:colOff>120650</xdr:colOff>
      <xdr:row>56</xdr:row>
      <xdr:rowOff>124460</xdr:rowOff>
    </xdr:to>
    <xdr:sp fLocksText="0">
      <xdr:nvSpPr>
        <xdr:cNvPr id="257" name="フローチャート: 判断 256"/>
        <xdr:cNvSpPr/>
      </xdr:nvSpPr>
      <xdr:spPr>
        <a:xfrm>
          <a:off x="15621000" y="96202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76</xdr:col>
      <xdr:colOff>85725</xdr:colOff>
      <xdr:row>54</xdr:row>
      <xdr:rowOff>133350</xdr:rowOff>
    </xdr:from>
    <xdr:ext cx="733425" cy="257175"/>
    <xdr:sp>
      <xdr:nvSpPr>
        <xdr:cNvPr id="258" name="テキスト ボックス 257"/>
        <xdr:cNvSpPr txBox="1"/>
      </xdr:nvSpPr>
      <xdr:spPr>
        <a:xfrm>
          <a:off x="15287625" y="939165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16510</xdr:rowOff>
    </xdr:from>
    <xdr:to>
      <xdr:col>73</xdr:col>
      <xdr:colOff>180975</xdr:colOff>
      <xdr:row>60</xdr:row>
      <xdr:rowOff>66040</xdr:rowOff>
    </xdr:to>
    <xdr:sp>
      <xdr:nvSpPr>
        <xdr:cNvPr id="259" name="直線コネクタ 258"/>
        <xdr:cNvSpPr/>
      </xdr:nvSpPr>
      <xdr:spPr>
        <a:xfrm flipV="1">
          <a:off x="13896975" y="9791700"/>
          <a:ext cx="885825" cy="5619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73</xdr:col>
      <xdr:colOff>130175</xdr:colOff>
      <xdr:row>56</xdr:row>
      <xdr:rowOff>68580</xdr:rowOff>
    </xdr:from>
    <xdr:to>
      <xdr:col>74</xdr:col>
      <xdr:colOff>31750</xdr:colOff>
      <xdr:row>56</xdr:row>
      <xdr:rowOff>170180</xdr:rowOff>
    </xdr:to>
    <xdr:sp fLocksText="0">
      <xdr:nvSpPr>
        <xdr:cNvPr id="260" name="フローチャート: 判断 259"/>
        <xdr:cNvSpPr/>
      </xdr:nvSpPr>
      <xdr:spPr>
        <a:xfrm>
          <a:off x="14735175" y="9667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72</xdr:col>
      <xdr:colOff>0</xdr:colOff>
      <xdr:row>55</xdr:row>
      <xdr:rowOff>9525</xdr:rowOff>
    </xdr:from>
    <xdr:ext cx="762000" cy="257175"/>
    <xdr:sp>
      <xdr:nvSpPr>
        <xdr:cNvPr id="261" name="テキスト ボックス 260"/>
        <xdr:cNvSpPr txBox="1"/>
      </xdr:nvSpPr>
      <xdr:spPr>
        <a:xfrm>
          <a:off x="14401800" y="94392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13.4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66040</xdr:rowOff>
    </xdr:from>
    <xdr:to>
      <xdr:col>69</xdr:col>
      <xdr:colOff>92075</xdr:colOff>
      <xdr:row>60</xdr:row>
      <xdr:rowOff>66040</xdr:rowOff>
    </xdr:to>
    <xdr:sp>
      <xdr:nvSpPr>
        <xdr:cNvPr id="262" name="直線コネクタ 261"/>
        <xdr:cNvSpPr/>
      </xdr:nvSpPr>
      <xdr:spPr>
        <a:xfrm>
          <a:off x="13001625" y="103536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69</xdr:col>
      <xdr:colOff>41275</xdr:colOff>
      <xdr:row>56</xdr:row>
      <xdr:rowOff>106680</xdr:rowOff>
    </xdr:from>
    <xdr:to>
      <xdr:col>69</xdr:col>
      <xdr:colOff>142875</xdr:colOff>
      <xdr:row>57</xdr:row>
      <xdr:rowOff>36830</xdr:rowOff>
    </xdr:to>
    <xdr:sp fLocksText="0">
      <xdr:nvSpPr>
        <xdr:cNvPr id="263" name="フローチャート: 判断 262"/>
        <xdr:cNvSpPr/>
      </xdr:nvSpPr>
      <xdr:spPr>
        <a:xfrm>
          <a:off x="13839825" y="97059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67</xdr:col>
      <xdr:colOff>104775</xdr:colOff>
      <xdr:row>55</xdr:row>
      <xdr:rowOff>47625</xdr:rowOff>
    </xdr:from>
    <xdr:ext cx="762000" cy="257175"/>
    <xdr:sp>
      <xdr:nvSpPr>
        <xdr:cNvPr id="264" name="テキスト ボックス 263"/>
        <xdr:cNvSpPr txBox="1"/>
      </xdr:nvSpPr>
      <xdr:spPr>
        <a:xfrm>
          <a:off x="13506450" y="94773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13.9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fLocksText="0">
      <xdr:nvSpPr>
        <xdr:cNvPr id="265" name="フローチャート: 判断 264"/>
        <xdr:cNvSpPr/>
      </xdr:nvSpPr>
      <xdr:spPr>
        <a:xfrm>
          <a:off x="12954000" y="9725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63</xdr:col>
      <xdr:colOff>19050</xdr:colOff>
      <xdr:row>55</xdr:row>
      <xdr:rowOff>66675</xdr:rowOff>
    </xdr:from>
    <xdr:ext cx="762000" cy="257175"/>
    <xdr:sp>
      <xdr:nvSpPr>
        <xdr:cNvPr id="266" name="テキスト ボックス 265"/>
        <xdr:cNvSpPr txBox="1"/>
      </xdr:nvSpPr>
      <xdr:spPr>
        <a:xfrm>
          <a:off x="12620625" y="94964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14.1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64</xdr:row>
      <xdr:rowOff>9525</xdr:rowOff>
    </xdr:from>
    <xdr:ext cx="762000" cy="257175"/>
    <xdr:sp>
      <xdr:nvSpPr>
        <xdr:cNvPr id="267" name="テキスト ボックス 266"/>
        <xdr:cNvSpPr txBox="1"/>
      </xdr:nvSpPr>
      <xdr:spPr>
        <a:xfrm>
          <a:off x="16287750" y="10982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64</xdr:row>
      <xdr:rowOff>9525</xdr:rowOff>
    </xdr:from>
    <xdr:ext cx="762000" cy="257175"/>
    <xdr:sp>
      <xdr:nvSpPr>
        <xdr:cNvPr id="268" name="テキスト ボックス 267"/>
        <xdr:cNvSpPr txBox="1"/>
      </xdr:nvSpPr>
      <xdr:spPr>
        <a:xfrm>
          <a:off x="15449550" y="10982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64</xdr:row>
      <xdr:rowOff>9525</xdr:rowOff>
    </xdr:from>
    <xdr:ext cx="762000" cy="257175"/>
    <xdr:sp>
      <xdr:nvSpPr>
        <xdr:cNvPr id="269" name="テキスト ボックス 268"/>
        <xdr:cNvSpPr txBox="1"/>
      </xdr:nvSpPr>
      <xdr:spPr>
        <a:xfrm>
          <a:off x="14563725" y="10982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9525</xdr:rowOff>
    </xdr:from>
    <xdr:ext cx="762000" cy="257175"/>
    <xdr:sp>
      <xdr:nvSpPr>
        <xdr:cNvPr id="270" name="テキスト ボックス 269"/>
        <xdr:cNvSpPr txBox="1"/>
      </xdr:nvSpPr>
      <xdr:spPr>
        <a:xfrm>
          <a:off x="13677900" y="10982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64</xdr:row>
      <xdr:rowOff>9525</xdr:rowOff>
    </xdr:from>
    <xdr:ext cx="762000" cy="257175"/>
    <xdr:sp>
      <xdr:nvSpPr>
        <xdr:cNvPr id="271" name="テキスト ボックス 270"/>
        <xdr:cNvSpPr txBox="1"/>
      </xdr:nvSpPr>
      <xdr:spPr>
        <a:xfrm>
          <a:off x="12782550" y="10982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fLocksText="0">
      <xdr:nvSpPr>
        <xdr:cNvPr id="272" name="楕円 271"/>
        <xdr:cNvSpPr/>
      </xdr:nvSpPr>
      <xdr:spPr>
        <a:xfrm>
          <a:off x="16459200" y="96678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82</xdr:col>
      <xdr:colOff>190500</xdr:colOff>
      <xdr:row>56</xdr:row>
      <xdr:rowOff>38100</xdr:rowOff>
    </xdr:from>
    <xdr:ext cx="762000" cy="257175"/>
    <xdr:sp>
      <xdr:nvSpPr>
        <xdr:cNvPr id="273" name="その他該当値テキスト"/>
        <xdr:cNvSpPr txBox="1"/>
      </xdr:nvSpPr>
      <xdr:spPr>
        <a:xfrm>
          <a:off x="16592550" y="96393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13.4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fLocksText="0">
      <xdr:nvSpPr>
        <xdr:cNvPr id="274" name="楕円 273"/>
        <xdr:cNvSpPr/>
      </xdr:nvSpPr>
      <xdr:spPr>
        <a:xfrm>
          <a:off x="15621000" y="97155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76</xdr:col>
      <xdr:colOff>85725</xdr:colOff>
      <xdr:row>57</xdr:row>
      <xdr:rowOff>28575</xdr:rowOff>
    </xdr:from>
    <xdr:ext cx="733425" cy="257175"/>
    <xdr:sp>
      <xdr:nvSpPr>
        <xdr:cNvPr id="275" name="テキスト ボックス 274"/>
        <xdr:cNvSpPr txBox="1"/>
      </xdr:nvSpPr>
      <xdr:spPr>
        <a:xfrm>
          <a:off x="15287625" y="980122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14.0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fLocksText="0">
      <xdr:nvSpPr>
        <xdr:cNvPr id="276" name="楕円 275"/>
        <xdr:cNvSpPr/>
      </xdr:nvSpPr>
      <xdr:spPr>
        <a:xfrm>
          <a:off x="14735175" y="97345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72</xdr:col>
      <xdr:colOff>0</xdr:colOff>
      <xdr:row>57</xdr:row>
      <xdr:rowOff>47625</xdr:rowOff>
    </xdr:from>
    <xdr:ext cx="762000" cy="257175"/>
    <xdr:sp>
      <xdr:nvSpPr>
        <xdr:cNvPr id="277" name="テキスト ボックス 276"/>
        <xdr:cNvSpPr txBox="1"/>
      </xdr:nvSpPr>
      <xdr:spPr>
        <a:xfrm>
          <a:off x="14401800" y="98202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14.3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15240</xdr:rowOff>
    </xdr:from>
    <xdr:to>
      <xdr:col>69</xdr:col>
      <xdr:colOff>142875</xdr:colOff>
      <xdr:row>60</xdr:row>
      <xdr:rowOff>116840</xdr:rowOff>
    </xdr:to>
    <xdr:sp fLocksText="0">
      <xdr:nvSpPr>
        <xdr:cNvPr id="278" name="楕円 277"/>
        <xdr:cNvSpPr/>
      </xdr:nvSpPr>
      <xdr:spPr>
        <a:xfrm>
          <a:off x="13839825" y="103060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67</xdr:col>
      <xdr:colOff>104775</xdr:colOff>
      <xdr:row>60</xdr:row>
      <xdr:rowOff>104775</xdr:rowOff>
    </xdr:from>
    <xdr:ext cx="762000" cy="257175"/>
    <xdr:sp>
      <xdr:nvSpPr>
        <xdr:cNvPr id="279" name="テキスト ボックス 278"/>
        <xdr:cNvSpPr txBox="1"/>
      </xdr:nvSpPr>
      <xdr:spPr>
        <a:xfrm>
          <a:off x="13506450" y="103917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21.7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15240</xdr:rowOff>
    </xdr:from>
    <xdr:to>
      <xdr:col>65</xdr:col>
      <xdr:colOff>53975</xdr:colOff>
      <xdr:row>60</xdr:row>
      <xdr:rowOff>116840</xdr:rowOff>
    </xdr:to>
    <xdr:sp fLocksText="0">
      <xdr:nvSpPr>
        <xdr:cNvPr id="280" name="楕円 279"/>
        <xdr:cNvSpPr/>
      </xdr:nvSpPr>
      <xdr:spPr>
        <a:xfrm>
          <a:off x="12954000" y="103060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63</xdr:col>
      <xdr:colOff>19050</xdr:colOff>
      <xdr:row>60</xdr:row>
      <xdr:rowOff>104775</xdr:rowOff>
    </xdr:from>
    <xdr:ext cx="762000" cy="257175"/>
    <xdr:sp>
      <xdr:nvSpPr>
        <xdr:cNvPr id="281" name="テキスト ボックス 280"/>
        <xdr:cNvSpPr txBox="1"/>
      </xdr:nvSpPr>
      <xdr:spPr>
        <a:xfrm>
          <a:off x="12620625" y="103917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21.7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fLocksText="0">
      <xdr:nvSpPr>
        <xdr:cNvPr id="282" name="正方形/長方形 281"/>
        <xdr:cNvSpPr/>
      </xdr:nvSpPr>
      <xdr:spPr>
        <a:xfrm>
          <a:off x="12449175" y="4695825"/>
          <a:ext cx="46196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fLocksText="0">
      <xdr:nvSpPr>
        <xdr:cNvPr id="283" name="正方形/長方形 282"/>
        <xdr:cNvSpPr/>
      </xdr:nvSpPr>
      <xdr:spPr>
        <a:xfrm>
          <a:off x="17078325" y="47625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fLocksText="0">
      <xdr:nvSpPr>
        <xdr:cNvPr id="284" name="正方形/長方形 283"/>
        <xdr:cNvSpPr/>
      </xdr:nvSpPr>
      <xdr:spPr>
        <a:xfrm>
          <a:off x="17078325" y="49530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105/108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fLocksText="0">
      <xdr:nvSpPr>
        <xdr:cNvPr id="285" name="正方形/長方形 284"/>
        <xdr:cNvSpPr/>
      </xdr:nvSpPr>
      <xdr:spPr>
        <a:xfrm>
          <a:off x="18773775" y="4762500"/>
          <a:ext cx="140017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fLocksText="0">
      <xdr:nvSpPr>
        <xdr:cNvPr id="286" name="正方形/長方形 285"/>
        <xdr:cNvSpPr/>
      </xdr:nvSpPr>
      <xdr:spPr>
        <a:xfrm>
          <a:off x="18773775" y="4953000"/>
          <a:ext cx="140017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10.2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fLocksText="0">
      <xdr:nvSpPr>
        <xdr:cNvPr id="287" name="正方形/長方形 286"/>
        <xdr:cNvSpPr/>
      </xdr:nvSpPr>
      <xdr:spPr>
        <a:xfrm>
          <a:off x="20383500" y="47625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fLocksText="0">
      <xdr:nvSpPr>
        <xdr:cNvPr id="288" name="正方形/長方形 287"/>
        <xdr:cNvSpPr/>
      </xdr:nvSpPr>
      <xdr:spPr>
        <a:xfrm>
          <a:off x="20383500" y="49530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9.1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fLocksText="0">
      <xdr:nvSpPr>
        <xdr:cNvPr id="289" name="正方形/長方形 288"/>
        <xdr:cNvSpPr/>
      </xdr:nvSpPr>
      <xdr:spPr>
        <a:xfrm>
          <a:off x="12449175" y="5267325"/>
          <a:ext cx="4619625"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fLocksText="0">
      <xdr:nvSpPr>
        <xdr:cNvPr id="290" name="正方形/長方形 289"/>
        <xdr:cNvSpPr/>
      </xdr:nvSpPr>
      <xdr:spPr>
        <a:xfrm>
          <a:off x="17402175" y="5267325"/>
          <a:ext cx="5334000" cy="2286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fLocksText="0">
      <xdr:nvSpPr>
        <xdr:cNvPr id="291" name="正方形/長方形 290"/>
        <xdr:cNvSpPr/>
      </xdr:nvSpPr>
      <xdr:spPr>
        <a:xfrm>
          <a:off x="17459325" y="5267325"/>
          <a:ext cx="3810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fLocksText="0">
      <xdr:nvSpPr>
        <xdr:cNvPr id="292" name="テキスト ボックス 291"/>
        <xdr:cNvSpPr txBox="1"/>
      </xdr:nvSpPr>
      <xdr:spPr>
        <a:xfrm>
          <a:off x="17497425" y="5591175"/>
          <a:ext cx="5076825" cy="1905000"/>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a:r>
            <a:rPr altLang="en-US" lang="ja-JP" sz="1300">
              <a:latin typeface="ＭＳ Ｐゴシック" panose="020B0600070205080204" pitchFamily="50" charset="-128"/>
              <a:ea typeface="ＭＳ Ｐゴシック" panose="020B0600070205080204" pitchFamily="50" charset="-128"/>
            </a:rPr>
            <a:t>　令和</a:t>
          </a:r>
          <a:r>
            <a:rPr altLang="ja-JP" lang="en-US" sz="1300">
              <a:latin typeface="ＭＳ Ｐゴシック" panose="020B0600070205080204" pitchFamily="50" charset="-128"/>
              <a:ea typeface="ＭＳ Ｐゴシック" panose="020B0600070205080204" pitchFamily="50" charset="-128"/>
            </a:rPr>
            <a:t>2</a:t>
          </a:r>
          <a:r>
            <a:rPr altLang="en-US" lang="ja-JP" sz="1300">
              <a:latin typeface="ＭＳ Ｐゴシック" panose="020B0600070205080204" pitchFamily="50" charset="-128"/>
              <a:ea typeface="ＭＳ Ｐゴシック" panose="020B0600070205080204" pitchFamily="50" charset="-128"/>
            </a:rPr>
            <a:t>年度から</a:t>
          </a:r>
          <a:r>
            <a:rPr altLang="ja-JP" lang="en-US" sz="1300">
              <a:latin typeface="ＭＳ Ｐゴシック" panose="020B0600070205080204" pitchFamily="50" charset="-128"/>
              <a:ea typeface="ＭＳ Ｐゴシック" panose="020B0600070205080204" pitchFamily="50" charset="-128"/>
            </a:rPr>
            <a:t>1.1</a:t>
          </a:r>
          <a:r>
            <a:rPr altLang="en-US" lang="ja-JP" sz="1300">
              <a:latin typeface="ＭＳ Ｐゴシック" panose="020B0600070205080204" pitchFamily="50" charset="-128"/>
              <a:ea typeface="ＭＳ Ｐゴシック" panose="020B0600070205080204" pitchFamily="50" charset="-128"/>
            </a:rPr>
            <a:t>ポイント下落して</a:t>
          </a:r>
          <a:r>
            <a:rPr altLang="ja-JP" lang="en-US" sz="1300">
              <a:latin typeface="ＭＳ Ｐゴシック" panose="020B0600070205080204" pitchFamily="50" charset="-128"/>
              <a:ea typeface="ＭＳ Ｐゴシック" panose="020B0600070205080204" pitchFamily="50" charset="-128"/>
            </a:rPr>
            <a:t>19.3%</a:t>
          </a:r>
          <a:r>
            <a:rPr altLang="en-US" lang="ja-JP" sz="1300">
              <a:latin typeface="ＭＳ Ｐゴシック" panose="020B0600070205080204" pitchFamily="50" charset="-128"/>
              <a:ea typeface="ＭＳ Ｐゴシック" panose="020B0600070205080204" pitchFamily="50" charset="-128"/>
            </a:rPr>
            <a:t>となったが、類似団体内平均値を上回っており、これは学校給食、ごみ処理業務を一部事務組合で処理していることに伴う負担金や公共下水道事業への繰出金に係る経費が要因である。</a:t>
          </a:r>
        </a:p>
        <a:p>
          <a:r>
            <a:rPr altLang="en-US" lang="ja-JP" sz="1300">
              <a:latin typeface="ＭＳ Ｐゴシック" panose="020B0600070205080204" pitchFamily="50" charset="-128"/>
              <a:ea typeface="ＭＳ Ｐゴシック" panose="020B0600070205080204" pitchFamily="50" charset="-128"/>
            </a:rPr>
            <a:t>　引き続き、公営企業への基準外繰出や一部事務組合への負担金の精査を行い、経費の抑制に努める。</a:t>
          </a:r>
        </a:p>
      </xdr:txBody>
    </xdr:sp>
    <xdr:clientData/>
  </xdr:twoCellAnchor>
  <xdr:oneCellAnchor>
    <xdr:from>
      <xdr:col>62</xdr:col>
      <xdr:colOff>0</xdr:colOff>
      <xdr:row>29</xdr:row>
      <xdr:rowOff>104775</xdr:rowOff>
    </xdr:from>
    <xdr:ext cx="295275" cy="228600"/>
    <xdr:sp>
      <xdr:nvSpPr>
        <xdr:cNvPr id="293" name="テキスト ボックス 292"/>
        <xdr:cNvSpPr txBox="1"/>
      </xdr:nvSpPr>
      <xdr:spPr>
        <a:xfrm>
          <a:off x="12401550" y="5076825"/>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sp>
      <xdr:nvSpPr>
        <xdr:cNvPr id="294" name="直線コネクタ 293"/>
        <xdr:cNvSpPr/>
      </xdr:nvSpPr>
      <xdr:spPr>
        <a:xfrm>
          <a:off x="12449175" y="7553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43</xdr:row>
      <xdr:rowOff>38100</xdr:rowOff>
    </xdr:from>
    <xdr:ext cx="504825" cy="257175"/>
    <xdr:sp>
      <xdr:nvSpPr>
        <xdr:cNvPr id="295" name="テキスト ボックス 294"/>
        <xdr:cNvSpPr txBox="1"/>
      </xdr:nvSpPr>
      <xdr:spPr>
        <a:xfrm>
          <a:off x="11934825" y="7410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40.0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sp>
      <xdr:nvSpPr>
        <xdr:cNvPr id="296" name="直線コネクタ 295"/>
        <xdr:cNvSpPr/>
      </xdr:nvSpPr>
      <xdr:spPr>
        <a:xfrm>
          <a:off x="12449175" y="70961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40</xdr:row>
      <xdr:rowOff>95250</xdr:rowOff>
    </xdr:from>
    <xdr:ext cx="504825" cy="257175"/>
    <xdr:sp>
      <xdr:nvSpPr>
        <xdr:cNvPr id="297" name="テキスト ボックス 296"/>
        <xdr:cNvSpPr txBox="1"/>
      </xdr:nvSpPr>
      <xdr:spPr>
        <a:xfrm>
          <a:off x="11934825" y="69532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30.0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sp>
      <xdr:nvSpPr>
        <xdr:cNvPr id="298" name="直線コネクタ 297"/>
        <xdr:cNvSpPr/>
      </xdr:nvSpPr>
      <xdr:spPr>
        <a:xfrm>
          <a:off x="12449175" y="66389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37</xdr:row>
      <xdr:rowOff>152400</xdr:rowOff>
    </xdr:from>
    <xdr:ext cx="504825" cy="257175"/>
    <xdr:sp>
      <xdr:nvSpPr>
        <xdr:cNvPr id="299" name="テキスト ボックス 298"/>
        <xdr:cNvSpPr txBox="1"/>
      </xdr:nvSpPr>
      <xdr:spPr>
        <a:xfrm>
          <a:off x="11934825" y="64960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sp>
      <xdr:nvSpPr>
        <xdr:cNvPr id="300" name="直線コネクタ 299"/>
        <xdr:cNvSpPr/>
      </xdr:nvSpPr>
      <xdr:spPr>
        <a:xfrm>
          <a:off x="12449175" y="61817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35</xdr:row>
      <xdr:rowOff>38100</xdr:rowOff>
    </xdr:from>
    <xdr:ext cx="504825" cy="257175"/>
    <xdr:sp>
      <xdr:nvSpPr>
        <xdr:cNvPr id="301" name="テキスト ボックス 300"/>
        <xdr:cNvSpPr txBox="1"/>
      </xdr:nvSpPr>
      <xdr:spPr>
        <a:xfrm>
          <a:off x="11934825" y="60388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sp>
      <xdr:nvSpPr>
        <xdr:cNvPr id="302" name="直線コネクタ 301"/>
        <xdr:cNvSpPr/>
      </xdr:nvSpPr>
      <xdr:spPr>
        <a:xfrm>
          <a:off x="12449175" y="57245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32</xdr:row>
      <xdr:rowOff>95250</xdr:rowOff>
    </xdr:from>
    <xdr:ext cx="504825" cy="257175"/>
    <xdr:sp>
      <xdr:nvSpPr>
        <xdr:cNvPr id="303" name="テキスト ボックス 302"/>
        <xdr:cNvSpPr txBox="1"/>
      </xdr:nvSpPr>
      <xdr:spPr>
        <a:xfrm>
          <a:off x="11934825" y="55816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sp>
      <xdr:nvSpPr>
        <xdr:cNvPr id="304" name="直線コネクタ 303"/>
        <xdr:cNvSpPr/>
      </xdr:nvSpPr>
      <xdr:spPr>
        <a:xfrm>
          <a:off x="12449175" y="5267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62</xdr:col>
      <xdr:colOff>44450</xdr:colOff>
      <xdr:row>30</xdr:row>
      <xdr:rowOff>127000</xdr:rowOff>
    </xdr:from>
    <xdr:to>
      <xdr:col>85</xdr:col>
      <xdr:colOff>66675</xdr:colOff>
      <xdr:row>44</xdr:row>
      <xdr:rowOff>12700</xdr:rowOff>
    </xdr:to>
    <xdr:sp fLocksText="0">
      <xdr:nvSpPr>
        <xdr:cNvPr id="305" name="補助費等グラフ枠"/>
        <xdr:cNvSpPr/>
      </xdr:nvSpPr>
      <xdr:spPr>
        <a:xfrm>
          <a:off x="12449175" y="5267325"/>
          <a:ext cx="4619625"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sp>
      <xdr:nvSpPr>
        <xdr:cNvPr id="306" name="直線コネクタ 305"/>
        <xdr:cNvSpPr/>
      </xdr:nvSpPr>
      <xdr:spPr>
        <a:xfrm flipV="1">
          <a:off x="16506825" y="5857875"/>
          <a:ext cx="0" cy="9334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82</xdr:col>
      <xdr:colOff>190500</xdr:colOff>
      <xdr:row>39</xdr:row>
      <xdr:rowOff>76200</xdr:rowOff>
    </xdr:from>
    <xdr:ext cx="762000" cy="257175"/>
    <xdr:sp>
      <xdr:nvSpPr>
        <xdr:cNvPr id="307" name="補助費等最小値テキスト"/>
        <xdr:cNvSpPr txBox="1"/>
      </xdr:nvSpPr>
      <xdr:spPr>
        <a:xfrm>
          <a:off x="16592550" y="67627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23.2</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sp>
      <xdr:nvSpPr>
        <xdr:cNvPr id="308" name="直線コネクタ 307"/>
        <xdr:cNvSpPr/>
      </xdr:nvSpPr>
      <xdr:spPr>
        <a:xfrm>
          <a:off x="16421100" y="67913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82</xdr:col>
      <xdr:colOff>190500</xdr:colOff>
      <xdr:row>32</xdr:row>
      <xdr:rowOff>114300</xdr:rowOff>
    </xdr:from>
    <xdr:ext cx="762000" cy="257175"/>
    <xdr:sp>
      <xdr:nvSpPr>
        <xdr:cNvPr id="309" name="補助費等最大値テキスト"/>
        <xdr:cNvSpPr txBox="1"/>
      </xdr:nvSpPr>
      <xdr:spPr>
        <a:xfrm>
          <a:off x="16592550" y="56007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2.8</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sp>
      <xdr:nvSpPr>
        <xdr:cNvPr id="310" name="直線コネクタ 309"/>
        <xdr:cNvSpPr/>
      </xdr:nvSpPr>
      <xdr:spPr>
        <a:xfrm>
          <a:off x="16421100" y="58578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69850</xdr:colOff>
      <xdr:row>38</xdr:row>
      <xdr:rowOff>94996</xdr:rowOff>
    </xdr:from>
    <xdr:to>
      <xdr:col>82</xdr:col>
      <xdr:colOff>107950</xdr:colOff>
      <xdr:row>38</xdr:row>
      <xdr:rowOff>145288</xdr:rowOff>
    </xdr:to>
    <xdr:sp>
      <xdr:nvSpPr>
        <xdr:cNvPr id="311" name="直線コネクタ 310"/>
        <xdr:cNvSpPr/>
      </xdr:nvSpPr>
      <xdr:spPr>
        <a:xfrm flipV="1">
          <a:off x="15668625" y="6610350"/>
          <a:ext cx="838200"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82</xdr:col>
      <xdr:colOff>190500</xdr:colOff>
      <xdr:row>35</xdr:row>
      <xdr:rowOff>76200</xdr:rowOff>
    </xdr:from>
    <xdr:ext cx="762000" cy="257175"/>
    <xdr:sp>
      <xdr:nvSpPr>
        <xdr:cNvPr id="312" name="補助費等平均値テキスト"/>
        <xdr:cNvSpPr txBox="1"/>
      </xdr:nvSpPr>
      <xdr:spPr>
        <a:xfrm>
          <a:off x="16592550" y="6076950"/>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12.1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fLocksText="0">
      <xdr:nvSpPr>
        <xdr:cNvPr id="313" name="フローチャート: 判断 312"/>
        <xdr:cNvSpPr/>
      </xdr:nvSpPr>
      <xdr:spPr>
        <a:xfrm>
          <a:off x="16459200" y="6229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73</xdr:col>
      <xdr:colOff>180975</xdr:colOff>
      <xdr:row>38</xdr:row>
      <xdr:rowOff>145288</xdr:rowOff>
    </xdr:from>
    <xdr:to>
      <xdr:col>78</xdr:col>
      <xdr:colOff>69850</xdr:colOff>
      <xdr:row>39</xdr:row>
      <xdr:rowOff>1270</xdr:rowOff>
    </xdr:to>
    <xdr:sp>
      <xdr:nvSpPr>
        <xdr:cNvPr id="314" name="直線コネクタ 313"/>
        <xdr:cNvSpPr/>
      </xdr:nvSpPr>
      <xdr:spPr>
        <a:xfrm flipV="1">
          <a:off x="14782800" y="6657975"/>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19050</xdr:colOff>
      <xdr:row>36</xdr:row>
      <xdr:rowOff>103632</xdr:rowOff>
    </xdr:from>
    <xdr:to>
      <xdr:col>78</xdr:col>
      <xdr:colOff>120650</xdr:colOff>
      <xdr:row>37</xdr:row>
      <xdr:rowOff>33782</xdr:rowOff>
    </xdr:to>
    <xdr:sp fLocksText="0">
      <xdr:nvSpPr>
        <xdr:cNvPr id="315" name="フローチャート: 判断 314"/>
        <xdr:cNvSpPr/>
      </xdr:nvSpPr>
      <xdr:spPr>
        <a:xfrm>
          <a:off x="15621000" y="62769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76</xdr:col>
      <xdr:colOff>85725</xdr:colOff>
      <xdr:row>35</xdr:row>
      <xdr:rowOff>47625</xdr:rowOff>
    </xdr:from>
    <xdr:ext cx="733425" cy="257175"/>
    <xdr:sp>
      <xdr:nvSpPr>
        <xdr:cNvPr id="316" name="テキスト ボックス 315"/>
        <xdr:cNvSpPr txBox="1"/>
      </xdr:nvSpPr>
      <xdr:spPr>
        <a:xfrm>
          <a:off x="15287625" y="604837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13.1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39</xdr:row>
      <xdr:rowOff>1270</xdr:rowOff>
    </xdr:to>
    <xdr:sp>
      <xdr:nvSpPr>
        <xdr:cNvPr id="317" name="直線コネクタ 316"/>
        <xdr:cNvSpPr/>
      </xdr:nvSpPr>
      <xdr:spPr>
        <a:xfrm>
          <a:off x="13896975" y="6438900"/>
          <a:ext cx="885825" cy="2476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73</xdr:col>
      <xdr:colOff>130175</xdr:colOff>
      <xdr:row>36</xdr:row>
      <xdr:rowOff>89916</xdr:rowOff>
    </xdr:from>
    <xdr:to>
      <xdr:col>74</xdr:col>
      <xdr:colOff>31750</xdr:colOff>
      <xdr:row>37</xdr:row>
      <xdr:rowOff>20066</xdr:rowOff>
    </xdr:to>
    <xdr:sp fLocksText="0">
      <xdr:nvSpPr>
        <xdr:cNvPr id="318" name="フローチャート: 判断 317"/>
        <xdr:cNvSpPr/>
      </xdr:nvSpPr>
      <xdr:spPr>
        <a:xfrm>
          <a:off x="14735175" y="62579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72</xdr:col>
      <xdr:colOff>0</xdr:colOff>
      <xdr:row>35</xdr:row>
      <xdr:rowOff>28575</xdr:rowOff>
    </xdr:from>
    <xdr:ext cx="762000" cy="257175"/>
    <xdr:sp>
      <xdr:nvSpPr>
        <xdr:cNvPr id="319" name="テキスト ボックス 318"/>
        <xdr:cNvSpPr txBox="1"/>
      </xdr:nvSpPr>
      <xdr:spPr>
        <a:xfrm>
          <a:off x="14401800" y="6029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120142</xdr:rowOff>
    </xdr:to>
    <xdr:sp>
      <xdr:nvSpPr>
        <xdr:cNvPr id="320" name="直線コネクタ 319"/>
        <xdr:cNvSpPr/>
      </xdr:nvSpPr>
      <xdr:spPr>
        <a:xfrm flipV="1">
          <a:off x="13001625" y="6438900"/>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69</xdr:col>
      <xdr:colOff>41275</xdr:colOff>
      <xdr:row>36</xdr:row>
      <xdr:rowOff>62484</xdr:rowOff>
    </xdr:from>
    <xdr:to>
      <xdr:col>69</xdr:col>
      <xdr:colOff>142875</xdr:colOff>
      <xdr:row>36</xdr:row>
      <xdr:rowOff>164084</xdr:rowOff>
    </xdr:to>
    <xdr:sp fLocksText="0">
      <xdr:nvSpPr>
        <xdr:cNvPr id="321" name="フローチャート: 判断 320"/>
        <xdr:cNvSpPr/>
      </xdr:nvSpPr>
      <xdr:spPr>
        <a:xfrm>
          <a:off x="13839825" y="6238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67</xdr:col>
      <xdr:colOff>104775</xdr:colOff>
      <xdr:row>35</xdr:row>
      <xdr:rowOff>0</xdr:rowOff>
    </xdr:from>
    <xdr:ext cx="762000" cy="257175"/>
    <xdr:sp>
      <xdr:nvSpPr>
        <xdr:cNvPr id="322" name="テキスト ボックス 321"/>
        <xdr:cNvSpPr txBox="1"/>
      </xdr:nvSpPr>
      <xdr:spPr>
        <a:xfrm>
          <a:off x="13506450" y="60007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fLocksText="0">
      <xdr:nvSpPr>
        <xdr:cNvPr id="323" name="フローチャート: 判断 322"/>
        <xdr:cNvSpPr/>
      </xdr:nvSpPr>
      <xdr:spPr>
        <a:xfrm>
          <a:off x="12954000" y="62198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63</xdr:col>
      <xdr:colOff>19050</xdr:colOff>
      <xdr:row>34</xdr:row>
      <xdr:rowOff>152400</xdr:rowOff>
    </xdr:from>
    <xdr:ext cx="762000" cy="257175"/>
    <xdr:sp>
      <xdr:nvSpPr>
        <xdr:cNvPr id="324" name="テキスト ボックス 323"/>
        <xdr:cNvSpPr txBox="1"/>
      </xdr:nvSpPr>
      <xdr:spPr>
        <a:xfrm>
          <a:off x="12620625" y="59817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11.8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44</xdr:row>
      <xdr:rowOff>9525</xdr:rowOff>
    </xdr:from>
    <xdr:ext cx="762000" cy="257175"/>
    <xdr:sp>
      <xdr:nvSpPr>
        <xdr:cNvPr id="325" name="テキスト ボックス 324"/>
        <xdr:cNvSpPr txBox="1"/>
      </xdr:nvSpPr>
      <xdr:spPr>
        <a:xfrm>
          <a:off x="16287750" y="7553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44</xdr:row>
      <xdr:rowOff>9525</xdr:rowOff>
    </xdr:from>
    <xdr:ext cx="762000" cy="257175"/>
    <xdr:sp>
      <xdr:nvSpPr>
        <xdr:cNvPr id="326" name="テキスト ボックス 325"/>
        <xdr:cNvSpPr txBox="1"/>
      </xdr:nvSpPr>
      <xdr:spPr>
        <a:xfrm>
          <a:off x="15449550" y="7553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44</xdr:row>
      <xdr:rowOff>9525</xdr:rowOff>
    </xdr:from>
    <xdr:ext cx="762000" cy="257175"/>
    <xdr:sp>
      <xdr:nvSpPr>
        <xdr:cNvPr id="327" name="テキスト ボックス 326"/>
        <xdr:cNvSpPr txBox="1"/>
      </xdr:nvSpPr>
      <xdr:spPr>
        <a:xfrm>
          <a:off x="14563725" y="7553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9525</xdr:rowOff>
    </xdr:from>
    <xdr:ext cx="762000" cy="257175"/>
    <xdr:sp>
      <xdr:nvSpPr>
        <xdr:cNvPr id="328" name="テキスト ボックス 327"/>
        <xdr:cNvSpPr txBox="1"/>
      </xdr:nvSpPr>
      <xdr:spPr>
        <a:xfrm>
          <a:off x="13677900" y="7553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44</xdr:row>
      <xdr:rowOff>9525</xdr:rowOff>
    </xdr:from>
    <xdr:ext cx="762000" cy="257175"/>
    <xdr:sp>
      <xdr:nvSpPr>
        <xdr:cNvPr id="329" name="テキスト ボックス 328"/>
        <xdr:cNvSpPr txBox="1"/>
      </xdr:nvSpPr>
      <xdr:spPr>
        <a:xfrm>
          <a:off x="12782550" y="7553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44196</xdr:rowOff>
    </xdr:from>
    <xdr:to>
      <xdr:col>82</xdr:col>
      <xdr:colOff>158750</xdr:colOff>
      <xdr:row>38</xdr:row>
      <xdr:rowOff>145796</xdr:rowOff>
    </xdr:to>
    <xdr:sp fLocksText="0">
      <xdr:nvSpPr>
        <xdr:cNvPr id="330" name="楕円 329"/>
        <xdr:cNvSpPr/>
      </xdr:nvSpPr>
      <xdr:spPr>
        <a:xfrm>
          <a:off x="16459200" y="65627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82</xdr:col>
      <xdr:colOff>190500</xdr:colOff>
      <xdr:row>38</xdr:row>
      <xdr:rowOff>19050</xdr:rowOff>
    </xdr:from>
    <xdr:ext cx="762000" cy="257175"/>
    <xdr:sp>
      <xdr:nvSpPr>
        <xdr:cNvPr id="331" name="補助費等該当値テキスト"/>
        <xdr:cNvSpPr txBox="1"/>
      </xdr:nvSpPr>
      <xdr:spPr>
        <a:xfrm>
          <a:off x="16592550" y="6534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19.3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94488</xdr:rowOff>
    </xdr:from>
    <xdr:to>
      <xdr:col>78</xdr:col>
      <xdr:colOff>120650</xdr:colOff>
      <xdr:row>39</xdr:row>
      <xdr:rowOff>24638</xdr:rowOff>
    </xdr:to>
    <xdr:sp fLocksText="0">
      <xdr:nvSpPr>
        <xdr:cNvPr id="332" name="楕円 331"/>
        <xdr:cNvSpPr/>
      </xdr:nvSpPr>
      <xdr:spPr>
        <a:xfrm>
          <a:off x="15621000" y="66103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76</xdr:col>
      <xdr:colOff>85725</xdr:colOff>
      <xdr:row>39</xdr:row>
      <xdr:rowOff>9525</xdr:rowOff>
    </xdr:from>
    <xdr:ext cx="733425" cy="257175"/>
    <xdr:sp>
      <xdr:nvSpPr>
        <xdr:cNvPr id="333" name="テキスト ボックス 332"/>
        <xdr:cNvSpPr txBox="1"/>
      </xdr:nvSpPr>
      <xdr:spPr>
        <a:xfrm>
          <a:off x="15287625" y="669607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20.4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fLocksText="0">
      <xdr:nvSpPr>
        <xdr:cNvPr id="334" name="楕円 333"/>
        <xdr:cNvSpPr/>
      </xdr:nvSpPr>
      <xdr:spPr>
        <a:xfrm>
          <a:off x="14735175" y="6638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72</xdr:col>
      <xdr:colOff>0</xdr:colOff>
      <xdr:row>39</xdr:row>
      <xdr:rowOff>38100</xdr:rowOff>
    </xdr:from>
    <xdr:ext cx="762000" cy="257175"/>
    <xdr:sp>
      <xdr:nvSpPr>
        <xdr:cNvPr id="335" name="テキスト ボックス 334"/>
        <xdr:cNvSpPr txBox="1"/>
      </xdr:nvSpPr>
      <xdr:spPr>
        <a:xfrm>
          <a:off x="14401800" y="672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21.0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fLocksText="0">
      <xdr:nvSpPr>
        <xdr:cNvPr id="336" name="楕円 335"/>
        <xdr:cNvSpPr/>
      </xdr:nvSpPr>
      <xdr:spPr>
        <a:xfrm>
          <a:off x="13839825" y="63817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67</xdr:col>
      <xdr:colOff>104775</xdr:colOff>
      <xdr:row>37</xdr:row>
      <xdr:rowOff>123825</xdr:rowOff>
    </xdr:from>
    <xdr:ext cx="762000" cy="257175"/>
    <xdr:sp>
      <xdr:nvSpPr>
        <xdr:cNvPr id="337" name="テキスト ボックス 336"/>
        <xdr:cNvSpPr txBox="1"/>
      </xdr:nvSpPr>
      <xdr:spPr>
        <a:xfrm>
          <a:off x="13506450" y="64674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15.5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fLocksText="0">
      <xdr:nvSpPr>
        <xdr:cNvPr id="338" name="楕円 337"/>
        <xdr:cNvSpPr/>
      </xdr:nvSpPr>
      <xdr:spPr>
        <a:xfrm>
          <a:off x="12954000" y="64103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63</xdr:col>
      <xdr:colOff>19050</xdr:colOff>
      <xdr:row>37</xdr:row>
      <xdr:rowOff>152400</xdr:rowOff>
    </xdr:from>
    <xdr:ext cx="762000" cy="257175"/>
    <xdr:sp>
      <xdr:nvSpPr>
        <xdr:cNvPr id="339" name="テキスト ボックス 338"/>
        <xdr:cNvSpPr txBox="1"/>
      </xdr:nvSpPr>
      <xdr:spPr>
        <a:xfrm>
          <a:off x="12620625" y="64960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16.1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fLocksText="0">
      <xdr:nvSpPr>
        <xdr:cNvPr id="340" name="正方形/長方形 339"/>
        <xdr:cNvSpPr/>
      </xdr:nvSpPr>
      <xdr:spPr>
        <a:xfrm>
          <a:off x="762000" y="11553825"/>
          <a:ext cx="46196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fLocksText="0">
      <xdr:nvSpPr>
        <xdr:cNvPr id="341" name="正方形/長方形 340"/>
        <xdr:cNvSpPr/>
      </xdr:nvSpPr>
      <xdr:spPr>
        <a:xfrm>
          <a:off x="5400675" y="116205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fLocksText="0">
      <xdr:nvSpPr>
        <xdr:cNvPr id="342" name="正方形/長方形 341"/>
        <xdr:cNvSpPr/>
      </xdr:nvSpPr>
      <xdr:spPr>
        <a:xfrm>
          <a:off x="5400675" y="118110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21/108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fLocksText="0">
      <xdr:nvSpPr>
        <xdr:cNvPr id="343" name="正方形/長方形 342"/>
        <xdr:cNvSpPr/>
      </xdr:nvSpPr>
      <xdr:spPr>
        <a:xfrm>
          <a:off x="7086600" y="11620500"/>
          <a:ext cx="140017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fLocksText="0">
      <xdr:nvSpPr>
        <xdr:cNvPr id="344" name="正方形/長方形 343"/>
        <xdr:cNvSpPr/>
      </xdr:nvSpPr>
      <xdr:spPr>
        <a:xfrm>
          <a:off x="7086600" y="11811000"/>
          <a:ext cx="140017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15.7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fLocksText="0">
      <xdr:nvSpPr>
        <xdr:cNvPr id="345" name="正方形/長方形 344"/>
        <xdr:cNvSpPr/>
      </xdr:nvSpPr>
      <xdr:spPr>
        <a:xfrm>
          <a:off x="8696325" y="116205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fLocksText="0">
      <xdr:nvSpPr>
        <xdr:cNvPr id="346" name="正方形/長方形 345"/>
        <xdr:cNvSpPr/>
      </xdr:nvSpPr>
      <xdr:spPr>
        <a:xfrm>
          <a:off x="8696325" y="118110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14.3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fLocksText="0">
      <xdr:nvSpPr>
        <xdr:cNvPr id="347" name="正方形/長方形 346"/>
        <xdr:cNvSpPr/>
      </xdr:nvSpPr>
      <xdr:spPr>
        <a:xfrm>
          <a:off x="762000" y="12125325"/>
          <a:ext cx="4619625"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fLocksText="0">
      <xdr:nvSpPr>
        <xdr:cNvPr id="348" name="正方形/長方形 347"/>
        <xdr:cNvSpPr/>
      </xdr:nvSpPr>
      <xdr:spPr>
        <a:xfrm>
          <a:off x="5715000" y="12125325"/>
          <a:ext cx="5334000" cy="2286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fLocksText="0">
      <xdr:nvSpPr>
        <xdr:cNvPr id="349" name="正方形/長方形 348"/>
        <xdr:cNvSpPr/>
      </xdr:nvSpPr>
      <xdr:spPr>
        <a:xfrm>
          <a:off x="5781675" y="12125325"/>
          <a:ext cx="3810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fLocksText="0">
      <xdr:nvSpPr>
        <xdr:cNvPr id="350" name="テキスト ボックス 349"/>
        <xdr:cNvSpPr txBox="1"/>
      </xdr:nvSpPr>
      <xdr:spPr>
        <a:xfrm>
          <a:off x="5819775" y="12449175"/>
          <a:ext cx="5076825" cy="1905000"/>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a:r>
            <a:rPr altLang="en-US" lang="ja-JP" sz="1300">
              <a:latin typeface="ＭＳ Ｐゴシック" panose="020B0600070205080204" pitchFamily="50" charset="-128"/>
              <a:ea typeface="ＭＳ Ｐゴシック" panose="020B0600070205080204" pitchFamily="50" charset="-128"/>
            </a:rPr>
            <a:t>　令和</a:t>
          </a:r>
          <a:r>
            <a:rPr altLang="ja-JP" lang="en-US" sz="1300">
              <a:latin typeface="ＭＳ Ｐゴシック" panose="020B0600070205080204" pitchFamily="50" charset="-128"/>
              <a:ea typeface="ＭＳ Ｐゴシック" panose="020B0600070205080204" pitchFamily="50" charset="-128"/>
            </a:rPr>
            <a:t>2</a:t>
          </a:r>
          <a:r>
            <a:rPr altLang="en-US" lang="ja-JP" sz="1300">
              <a:latin typeface="ＭＳ Ｐゴシック" panose="020B0600070205080204" pitchFamily="50" charset="-128"/>
              <a:ea typeface="ＭＳ Ｐゴシック" panose="020B0600070205080204" pitchFamily="50" charset="-128"/>
            </a:rPr>
            <a:t>年度から</a:t>
          </a:r>
          <a:r>
            <a:rPr altLang="ja-JP" lang="en-US" sz="1300">
              <a:latin typeface="ＭＳ Ｐゴシック" panose="020B0600070205080204" pitchFamily="50" charset="-128"/>
              <a:ea typeface="ＭＳ Ｐゴシック" panose="020B0600070205080204" pitchFamily="50" charset="-128"/>
            </a:rPr>
            <a:t>0.8</a:t>
          </a:r>
          <a:r>
            <a:rPr altLang="en-US" lang="ja-JP" sz="1300">
              <a:latin typeface="ＭＳ Ｐゴシック" panose="020B0600070205080204" pitchFamily="50" charset="-128"/>
              <a:ea typeface="ＭＳ Ｐゴシック" panose="020B0600070205080204" pitchFamily="50" charset="-128"/>
            </a:rPr>
            <a:t>ポイント上昇し</a:t>
          </a:r>
          <a:r>
            <a:rPr altLang="ja-JP" lang="en-US" sz="1300">
              <a:latin typeface="ＭＳ Ｐゴシック" panose="020B0600070205080204" pitchFamily="50" charset="-128"/>
              <a:ea typeface="ＭＳ Ｐゴシック" panose="020B0600070205080204" pitchFamily="50" charset="-128"/>
            </a:rPr>
            <a:t>10.5%</a:t>
          </a:r>
          <a:r>
            <a:rPr altLang="en-US" lang="ja-JP" sz="1300">
              <a:latin typeface="ＭＳ Ｐゴシック" panose="020B0600070205080204" pitchFamily="50" charset="-128"/>
              <a:ea typeface="ＭＳ Ｐゴシック" panose="020B0600070205080204" pitchFamily="50" charset="-128"/>
            </a:rPr>
            <a:t>となったが、類似団体内平均値を下回っている。増加の要因としては、近年実施した義務教育施設の改修事業に係る償還額が増額したことが挙げられる。</a:t>
          </a:r>
        </a:p>
        <a:p>
          <a:r>
            <a:rPr altLang="en-US" lang="ja-JP" sz="1300">
              <a:latin typeface="ＭＳ Ｐゴシック" panose="020B0600070205080204" pitchFamily="50" charset="-128"/>
              <a:ea typeface="ＭＳ Ｐゴシック" panose="020B0600070205080204" pitchFamily="50" charset="-128"/>
            </a:rPr>
            <a:t>　類似団体内平均値を下回っているが、今後も公共施設等の改修事業が予想されており、指標の動向に注視したうえ、慎重に内容の精査等を行い、新発債発行の抑制に努めていく。</a:t>
          </a:r>
        </a:p>
      </xdr:txBody>
    </xdr:sp>
    <xdr:clientData/>
  </xdr:twoCellAnchor>
  <xdr:oneCellAnchor>
    <xdr:from>
      <xdr:col>3</xdr:col>
      <xdr:colOff>123825</xdr:colOff>
      <xdr:row>69</xdr:row>
      <xdr:rowOff>104775</xdr:rowOff>
    </xdr:from>
    <xdr:ext cx="295275" cy="228600"/>
    <xdr:sp>
      <xdr:nvSpPr>
        <xdr:cNvPr id="351" name="テキスト ボックス 350"/>
        <xdr:cNvSpPr txBox="1"/>
      </xdr:nvSpPr>
      <xdr:spPr>
        <a:xfrm>
          <a:off x="723900" y="11934825"/>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sp>
      <xdr:nvSpPr>
        <xdr:cNvPr id="352" name="直線コネクタ 351"/>
        <xdr:cNvSpPr/>
      </xdr:nvSpPr>
      <xdr:spPr>
        <a:xfrm>
          <a:off x="762000" y="14411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83</xdr:row>
      <xdr:rowOff>38100</xdr:rowOff>
    </xdr:from>
    <xdr:ext cx="504825" cy="257175"/>
    <xdr:sp>
      <xdr:nvSpPr>
        <xdr:cNvPr id="353" name="テキスト ボックス 352"/>
        <xdr:cNvSpPr txBox="1"/>
      </xdr:nvSpPr>
      <xdr:spPr>
        <a:xfrm>
          <a:off x="247650" y="14268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30.0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sp>
      <xdr:nvSpPr>
        <xdr:cNvPr id="354" name="直線コネクタ 353"/>
        <xdr:cNvSpPr/>
      </xdr:nvSpPr>
      <xdr:spPr>
        <a:xfrm>
          <a:off x="762000" y="14030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81</xdr:row>
      <xdr:rowOff>0</xdr:rowOff>
    </xdr:from>
    <xdr:ext cx="504825" cy="257175"/>
    <xdr:sp>
      <xdr:nvSpPr>
        <xdr:cNvPr id="355" name="テキスト ボックス 354"/>
        <xdr:cNvSpPr txBox="1"/>
      </xdr:nvSpPr>
      <xdr:spPr>
        <a:xfrm>
          <a:off x="247650" y="13887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sp>
      <xdr:nvSpPr>
        <xdr:cNvPr id="356" name="直線コネクタ 355"/>
        <xdr:cNvSpPr/>
      </xdr:nvSpPr>
      <xdr:spPr>
        <a:xfrm>
          <a:off x="762000" y="13649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78</xdr:row>
      <xdr:rowOff>133350</xdr:rowOff>
    </xdr:from>
    <xdr:ext cx="504825" cy="257175"/>
    <xdr:sp>
      <xdr:nvSpPr>
        <xdr:cNvPr id="357" name="テキスト ボックス 356"/>
        <xdr:cNvSpPr txBox="1"/>
      </xdr:nvSpPr>
      <xdr:spPr>
        <a:xfrm>
          <a:off x="247650" y="13506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sp>
      <xdr:nvSpPr>
        <xdr:cNvPr id="358" name="直線コネクタ 357"/>
        <xdr:cNvSpPr/>
      </xdr:nvSpPr>
      <xdr:spPr>
        <a:xfrm>
          <a:off x="762000" y="13268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76</xdr:row>
      <xdr:rowOff>95250</xdr:rowOff>
    </xdr:from>
    <xdr:ext cx="504825" cy="257175"/>
    <xdr:sp>
      <xdr:nvSpPr>
        <xdr:cNvPr id="359" name="テキスト ボックス 358"/>
        <xdr:cNvSpPr txBox="1"/>
      </xdr:nvSpPr>
      <xdr:spPr>
        <a:xfrm>
          <a:off x="247650" y="13125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sp>
      <xdr:nvSpPr>
        <xdr:cNvPr id="360" name="直線コネクタ 359"/>
        <xdr:cNvSpPr/>
      </xdr:nvSpPr>
      <xdr:spPr>
        <a:xfrm>
          <a:off x="762000" y="12887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74</xdr:row>
      <xdr:rowOff>57150</xdr:rowOff>
    </xdr:from>
    <xdr:ext cx="504825" cy="257175"/>
    <xdr:sp>
      <xdr:nvSpPr>
        <xdr:cNvPr id="361" name="テキスト ボックス 360"/>
        <xdr:cNvSpPr txBox="1"/>
      </xdr:nvSpPr>
      <xdr:spPr>
        <a:xfrm>
          <a:off x="247650" y="12744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sp>
      <xdr:nvSpPr>
        <xdr:cNvPr id="362" name="直線コネクタ 361"/>
        <xdr:cNvSpPr/>
      </xdr:nvSpPr>
      <xdr:spPr>
        <a:xfrm>
          <a:off x="762000" y="12506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72</xdr:row>
      <xdr:rowOff>19050</xdr:rowOff>
    </xdr:from>
    <xdr:ext cx="504825" cy="257175"/>
    <xdr:sp>
      <xdr:nvSpPr>
        <xdr:cNvPr id="363" name="テキスト ボックス 362"/>
        <xdr:cNvSpPr txBox="1"/>
      </xdr:nvSpPr>
      <xdr:spPr>
        <a:xfrm>
          <a:off x="247650" y="12363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5.0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sp>
      <xdr:nvSpPr>
        <xdr:cNvPr id="364" name="直線コネクタ 363"/>
        <xdr:cNvSpPr/>
      </xdr:nvSpPr>
      <xdr:spPr>
        <a:xfrm>
          <a:off x="762000" y="12125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47625</xdr:colOff>
      <xdr:row>69</xdr:row>
      <xdr:rowOff>152400</xdr:rowOff>
    </xdr:from>
    <xdr:ext cx="504825" cy="257175"/>
    <xdr:sp>
      <xdr:nvSpPr>
        <xdr:cNvPr id="365" name="テキスト ボックス 364"/>
        <xdr:cNvSpPr txBox="1"/>
      </xdr:nvSpPr>
      <xdr:spPr>
        <a:xfrm>
          <a:off x="247650" y="11982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fLocksText="0">
      <xdr:nvSpPr>
        <xdr:cNvPr id="366" name="公債費グラフ枠"/>
        <xdr:cNvSpPr/>
      </xdr:nvSpPr>
      <xdr:spPr>
        <a:xfrm>
          <a:off x="762000" y="12125325"/>
          <a:ext cx="4619625"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sp>
      <xdr:nvSpPr>
        <xdr:cNvPr id="367" name="直線コネクタ 366"/>
        <xdr:cNvSpPr/>
      </xdr:nvSpPr>
      <xdr:spPr>
        <a:xfrm flipV="1">
          <a:off x="4829175" y="12506325"/>
          <a:ext cx="0" cy="14668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81</xdr:row>
      <xdr:rowOff>57150</xdr:rowOff>
    </xdr:from>
    <xdr:ext cx="762000" cy="257175"/>
    <xdr:sp>
      <xdr:nvSpPr>
        <xdr:cNvPr id="368" name="公債費最小値テキスト"/>
        <xdr:cNvSpPr txBox="1"/>
      </xdr:nvSpPr>
      <xdr:spPr>
        <a:xfrm>
          <a:off x="4914900" y="139446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24.2</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sp>
      <xdr:nvSpPr>
        <xdr:cNvPr id="369" name="直線コネクタ 368"/>
        <xdr:cNvSpPr/>
      </xdr:nvSpPr>
      <xdr:spPr>
        <a:xfrm>
          <a:off x="4733925" y="139731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71</xdr:row>
      <xdr:rowOff>76200</xdr:rowOff>
    </xdr:from>
    <xdr:ext cx="762000" cy="257175"/>
    <xdr:sp>
      <xdr:nvSpPr>
        <xdr:cNvPr id="370" name="公債費最大値テキスト"/>
        <xdr:cNvSpPr txBox="1"/>
      </xdr:nvSpPr>
      <xdr:spPr>
        <a:xfrm>
          <a:off x="4914900" y="12249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5.0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sp>
      <xdr:nvSpPr>
        <xdr:cNvPr id="371" name="直線コネクタ 370"/>
        <xdr:cNvSpPr/>
      </xdr:nvSpPr>
      <xdr:spPr>
        <a:xfrm>
          <a:off x="4733925" y="125063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187325</xdr:colOff>
      <xdr:row>75</xdr:row>
      <xdr:rowOff>8890</xdr:rowOff>
    </xdr:from>
    <xdr:to>
      <xdr:col>24</xdr:col>
      <xdr:colOff>25400</xdr:colOff>
      <xdr:row>75</xdr:row>
      <xdr:rowOff>69850</xdr:rowOff>
    </xdr:to>
    <xdr:sp>
      <xdr:nvSpPr>
        <xdr:cNvPr id="372" name="直線コネクタ 371"/>
        <xdr:cNvSpPr/>
      </xdr:nvSpPr>
      <xdr:spPr>
        <a:xfrm>
          <a:off x="3990975" y="12868275"/>
          <a:ext cx="838200" cy="571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76</xdr:row>
      <xdr:rowOff>76200</xdr:rowOff>
    </xdr:from>
    <xdr:ext cx="762000" cy="257175"/>
    <xdr:sp>
      <xdr:nvSpPr>
        <xdr:cNvPr id="373" name="公債費平均値テキスト"/>
        <xdr:cNvSpPr txBox="1"/>
      </xdr:nvSpPr>
      <xdr:spPr>
        <a:xfrm>
          <a:off x="4914900" y="13106400"/>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13.9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fLocksText="0">
      <xdr:nvSpPr>
        <xdr:cNvPr id="374" name="フローチャート: 判断 373"/>
        <xdr:cNvSpPr/>
      </xdr:nvSpPr>
      <xdr:spPr>
        <a:xfrm>
          <a:off x="4772025" y="131349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98425</xdr:colOff>
      <xdr:row>74</xdr:row>
      <xdr:rowOff>157480</xdr:rowOff>
    </xdr:from>
    <xdr:to>
      <xdr:col>19</xdr:col>
      <xdr:colOff>187325</xdr:colOff>
      <xdr:row>75</xdr:row>
      <xdr:rowOff>8890</xdr:rowOff>
    </xdr:to>
    <xdr:sp>
      <xdr:nvSpPr>
        <xdr:cNvPr id="375" name="直線コネクタ 374"/>
        <xdr:cNvSpPr/>
      </xdr:nvSpPr>
      <xdr:spPr>
        <a:xfrm>
          <a:off x="3095625" y="12849225"/>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136525</xdr:colOff>
      <xdr:row>77</xdr:row>
      <xdr:rowOff>26670</xdr:rowOff>
    </xdr:from>
    <xdr:to>
      <xdr:col>20</xdr:col>
      <xdr:colOff>38100</xdr:colOff>
      <xdr:row>77</xdr:row>
      <xdr:rowOff>128270</xdr:rowOff>
    </xdr:to>
    <xdr:sp fLocksText="0">
      <xdr:nvSpPr>
        <xdr:cNvPr id="376" name="フローチャート: 判断 375"/>
        <xdr:cNvSpPr/>
      </xdr:nvSpPr>
      <xdr:spPr>
        <a:xfrm>
          <a:off x="3933825" y="132302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0</xdr:colOff>
      <xdr:row>77</xdr:row>
      <xdr:rowOff>114300</xdr:rowOff>
    </xdr:from>
    <xdr:ext cx="733425" cy="257175"/>
    <xdr:sp>
      <xdr:nvSpPr>
        <xdr:cNvPr id="377" name="テキスト ボックス 376"/>
        <xdr:cNvSpPr txBox="1"/>
      </xdr:nvSpPr>
      <xdr:spPr>
        <a:xfrm>
          <a:off x="3600450" y="1331595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15.1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134620</xdr:rowOff>
    </xdr:from>
    <xdr:to>
      <xdr:col>15</xdr:col>
      <xdr:colOff>98425</xdr:colOff>
      <xdr:row>74</xdr:row>
      <xdr:rowOff>157480</xdr:rowOff>
    </xdr:to>
    <xdr:sp>
      <xdr:nvSpPr>
        <xdr:cNvPr id="378" name="直線コネクタ 377"/>
        <xdr:cNvSpPr/>
      </xdr:nvSpPr>
      <xdr:spPr>
        <a:xfrm>
          <a:off x="2209800" y="12820650"/>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47625</xdr:colOff>
      <xdr:row>77</xdr:row>
      <xdr:rowOff>26670</xdr:rowOff>
    </xdr:from>
    <xdr:to>
      <xdr:col>15</xdr:col>
      <xdr:colOff>149225</xdr:colOff>
      <xdr:row>77</xdr:row>
      <xdr:rowOff>128270</xdr:rowOff>
    </xdr:to>
    <xdr:sp fLocksText="0">
      <xdr:nvSpPr>
        <xdr:cNvPr id="379" name="フローチャート: 判断 378"/>
        <xdr:cNvSpPr/>
      </xdr:nvSpPr>
      <xdr:spPr>
        <a:xfrm>
          <a:off x="3048000" y="132302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114300</xdr:colOff>
      <xdr:row>77</xdr:row>
      <xdr:rowOff>114300</xdr:rowOff>
    </xdr:from>
    <xdr:ext cx="762000" cy="257175"/>
    <xdr:sp>
      <xdr:nvSpPr>
        <xdr:cNvPr id="380" name="テキスト ボックス 379"/>
        <xdr:cNvSpPr txBox="1"/>
      </xdr:nvSpPr>
      <xdr:spPr>
        <a:xfrm>
          <a:off x="2714625" y="133159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15.1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134620</xdr:rowOff>
    </xdr:from>
    <xdr:to>
      <xdr:col>11</xdr:col>
      <xdr:colOff>9525</xdr:colOff>
      <xdr:row>74</xdr:row>
      <xdr:rowOff>134620</xdr:rowOff>
    </xdr:to>
    <xdr:sp>
      <xdr:nvSpPr>
        <xdr:cNvPr id="381" name="直線コネクタ 380"/>
        <xdr:cNvSpPr/>
      </xdr:nvSpPr>
      <xdr:spPr>
        <a:xfrm>
          <a:off x="1323975" y="1282065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158750</xdr:colOff>
      <xdr:row>77</xdr:row>
      <xdr:rowOff>41911</xdr:rowOff>
    </xdr:from>
    <xdr:to>
      <xdr:col>11</xdr:col>
      <xdr:colOff>60325</xdr:colOff>
      <xdr:row>77</xdr:row>
      <xdr:rowOff>143511</xdr:rowOff>
    </xdr:to>
    <xdr:sp fLocksText="0">
      <xdr:nvSpPr>
        <xdr:cNvPr id="382" name="フローチャート: 判断 381"/>
        <xdr:cNvSpPr/>
      </xdr:nvSpPr>
      <xdr:spPr>
        <a:xfrm>
          <a:off x="2162175" y="132397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77</xdr:row>
      <xdr:rowOff>123825</xdr:rowOff>
    </xdr:from>
    <xdr:ext cx="762000" cy="257175"/>
    <xdr:sp>
      <xdr:nvSpPr>
        <xdr:cNvPr id="383" name="テキスト ボックス 382"/>
        <xdr:cNvSpPr txBox="1"/>
      </xdr:nvSpPr>
      <xdr:spPr>
        <a:xfrm>
          <a:off x="1828800" y="133254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15.3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fLocksText="0">
      <xdr:nvSpPr>
        <xdr:cNvPr id="384" name="フローチャート: 判断 383"/>
        <xdr:cNvSpPr/>
      </xdr:nvSpPr>
      <xdr:spPr>
        <a:xfrm>
          <a:off x="1266825" y="132778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133350</xdr:colOff>
      <xdr:row>77</xdr:row>
      <xdr:rowOff>161925</xdr:rowOff>
    </xdr:from>
    <xdr:ext cx="762000" cy="257175"/>
    <xdr:sp>
      <xdr:nvSpPr>
        <xdr:cNvPr id="385" name="テキスト ボックス 384"/>
        <xdr:cNvSpPr txBox="1"/>
      </xdr:nvSpPr>
      <xdr:spPr>
        <a:xfrm>
          <a:off x="933450" y="133635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15.7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9525</xdr:rowOff>
    </xdr:from>
    <xdr:ext cx="762000" cy="257175"/>
    <xdr:sp>
      <xdr:nvSpPr>
        <xdr:cNvPr id="386" name="テキスト ボックス 385"/>
        <xdr:cNvSpPr txBox="1"/>
      </xdr:nvSpPr>
      <xdr:spPr>
        <a:xfrm>
          <a:off x="4610100" y="14411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9525</xdr:rowOff>
    </xdr:from>
    <xdr:ext cx="762000" cy="257175"/>
    <xdr:sp>
      <xdr:nvSpPr>
        <xdr:cNvPr id="387" name="テキスト ボックス 386"/>
        <xdr:cNvSpPr txBox="1"/>
      </xdr:nvSpPr>
      <xdr:spPr>
        <a:xfrm>
          <a:off x="3771900" y="14411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84</xdr:row>
      <xdr:rowOff>9525</xdr:rowOff>
    </xdr:from>
    <xdr:ext cx="762000" cy="257175"/>
    <xdr:sp>
      <xdr:nvSpPr>
        <xdr:cNvPr id="388" name="テキスト ボックス 387"/>
        <xdr:cNvSpPr txBox="1"/>
      </xdr:nvSpPr>
      <xdr:spPr>
        <a:xfrm>
          <a:off x="2876550" y="14411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190500</xdr:colOff>
      <xdr:row>84</xdr:row>
      <xdr:rowOff>9525</xdr:rowOff>
    </xdr:from>
    <xdr:ext cx="762000" cy="257175"/>
    <xdr:sp>
      <xdr:nvSpPr>
        <xdr:cNvPr id="389" name="テキスト ボックス 388"/>
        <xdr:cNvSpPr txBox="1"/>
      </xdr:nvSpPr>
      <xdr:spPr>
        <a:xfrm>
          <a:off x="1990725" y="14411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9525</xdr:rowOff>
    </xdr:from>
    <xdr:ext cx="762000" cy="257175"/>
    <xdr:sp>
      <xdr:nvSpPr>
        <xdr:cNvPr id="390" name="テキスト ボックス 389"/>
        <xdr:cNvSpPr txBox="1"/>
      </xdr:nvSpPr>
      <xdr:spPr>
        <a:xfrm>
          <a:off x="1104900" y="14411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fLocksText="0">
      <xdr:nvSpPr>
        <xdr:cNvPr id="391" name="楕円 390"/>
        <xdr:cNvSpPr/>
      </xdr:nvSpPr>
      <xdr:spPr>
        <a:xfrm>
          <a:off x="4772025" y="128778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114300</xdr:colOff>
      <xdr:row>74</xdr:row>
      <xdr:rowOff>38100</xdr:rowOff>
    </xdr:from>
    <xdr:ext cx="762000" cy="257175"/>
    <xdr:sp>
      <xdr:nvSpPr>
        <xdr:cNvPr id="392" name="公債費該当値テキスト"/>
        <xdr:cNvSpPr txBox="1"/>
      </xdr:nvSpPr>
      <xdr:spPr>
        <a:xfrm>
          <a:off x="4914900" y="12725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10.5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129540</xdr:rowOff>
    </xdr:from>
    <xdr:to>
      <xdr:col>20</xdr:col>
      <xdr:colOff>38100</xdr:colOff>
      <xdr:row>75</xdr:row>
      <xdr:rowOff>59690</xdr:rowOff>
    </xdr:to>
    <xdr:sp fLocksText="0">
      <xdr:nvSpPr>
        <xdr:cNvPr id="393" name="楕円 392"/>
        <xdr:cNvSpPr/>
      </xdr:nvSpPr>
      <xdr:spPr>
        <a:xfrm>
          <a:off x="3933825" y="128206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0</xdr:colOff>
      <xdr:row>73</xdr:row>
      <xdr:rowOff>66675</xdr:rowOff>
    </xdr:from>
    <xdr:ext cx="733425" cy="257175"/>
    <xdr:sp>
      <xdr:nvSpPr>
        <xdr:cNvPr id="394" name="テキスト ボックス 393"/>
        <xdr:cNvSpPr txBox="1"/>
      </xdr:nvSpPr>
      <xdr:spPr>
        <a:xfrm>
          <a:off x="3600450" y="1258252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106680</xdr:rowOff>
    </xdr:from>
    <xdr:to>
      <xdr:col>15</xdr:col>
      <xdr:colOff>149225</xdr:colOff>
      <xdr:row>75</xdr:row>
      <xdr:rowOff>36830</xdr:rowOff>
    </xdr:to>
    <xdr:sp fLocksText="0">
      <xdr:nvSpPr>
        <xdr:cNvPr id="395" name="楕円 394"/>
        <xdr:cNvSpPr/>
      </xdr:nvSpPr>
      <xdr:spPr>
        <a:xfrm>
          <a:off x="3048000" y="127920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114300</xdr:colOff>
      <xdr:row>73</xdr:row>
      <xdr:rowOff>47625</xdr:rowOff>
    </xdr:from>
    <xdr:ext cx="762000" cy="257175"/>
    <xdr:sp>
      <xdr:nvSpPr>
        <xdr:cNvPr id="396" name="テキスト ボックス 395"/>
        <xdr:cNvSpPr txBox="1"/>
      </xdr:nvSpPr>
      <xdr:spPr>
        <a:xfrm>
          <a:off x="2714625" y="125634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83820</xdr:rowOff>
    </xdr:from>
    <xdr:to>
      <xdr:col>11</xdr:col>
      <xdr:colOff>60325</xdr:colOff>
      <xdr:row>75</xdr:row>
      <xdr:rowOff>13970</xdr:rowOff>
    </xdr:to>
    <xdr:sp fLocksText="0">
      <xdr:nvSpPr>
        <xdr:cNvPr id="397" name="楕円 396"/>
        <xdr:cNvSpPr/>
      </xdr:nvSpPr>
      <xdr:spPr>
        <a:xfrm>
          <a:off x="2162175" y="12773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73</xdr:row>
      <xdr:rowOff>28575</xdr:rowOff>
    </xdr:from>
    <xdr:ext cx="762000" cy="257175"/>
    <xdr:sp>
      <xdr:nvSpPr>
        <xdr:cNvPr id="398" name="テキスト ボックス 397"/>
        <xdr:cNvSpPr txBox="1"/>
      </xdr:nvSpPr>
      <xdr:spPr>
        <a:xfrm>
          <a:off x="1828800" y="125444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83820</xdr:rowOff>
    </xdr:from>
    <xdr:to>
      <xdr:col>6</xdr:col>
      <xdr:colOff>171450</xdr:colOff>
      <xdr:row>75</xdr:row>
      <xdr:rowOff>13970</xdr:rowOff>
    </xdr:to>
    <xdr:sp fLocksText="0">
      <xdr:nvSpPr>
        <xdr:cNvPr id="399" name="楕円 398"/>
        <xdr:cNvSpPr/>
      </xdr:nvSpPr>
      <xdr:spPr>
        <a:xfrm>
          <a:off x="1266825" y="12773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133350</xdr:colOff>
      <xdr:row>73</xdr:row>
      <xdr:rowOff>28575</xdr:rowOff>
    </xdr:from>
    <xdr:ext cx="762000" cy="257175"/>
    <xdr:sp>
      <xdr:nvSpPr>
        <xdr:cNvPr id="400" name="テキスト ボックス 399"/>
        <xdr:cNvSpPr txBox="1"/>
      </xdr:nvSpPr>
      <xdr:spPr>
        <a:xfrm>
          <a:off x="933450" y="125444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fLocksText="0">
      <xdr:nvSpPr>
        <xdr:cNvPr id="401" name="正方形/長方形 400"/>
        <xdr:cNvSpPr/>
      </xdr:nvSpPr>
      <xdr:spPr>
        <a:xfrm>
          <a:off x="12449175" y="11553825"/>
          <a:ext cx="4619625"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fLocksText="0">
      <xdr:nvSpPr>
        <xdr:cNvPr id="402" name="正方形/長方形 401"/>
        <xdr:cNvSpPr/>
      </xdr:nvSpPr>
      <xdr:spPr>
        <a:xfrm>
          <a:off x="17078325" y="116205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fLocksText="0">
      <xdr:nvSpPr>
        <xdr:cNvPr id="403" name="正方形/長方形 402"/>
        <xdr:cNvSpPr/>
      </xdr:nvSpPr>
      <xdr:spPr>
        <a:xfrm>
          <a:off x="17078325" y="118110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104/108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fLocksText="0">
      <xdr:nvSpPr>
        <xdr:cNvPr id="404" name="正方形/長方形 403"/>
        <xdr:cNvSpPr/>
      </xdr:nvSpPr>
      <xdr:spPr>
        <a:xfrm>
          <a:off x="18773775" y="11620500"/>
          <a:ext cx="140017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fLocksText="0">
      <xdr:nvSpPr>
        <xdr:cNvPr id="405" name="正方形/長方形 404"/>
        <xdr:cNvSpPr/>
      </xdr:nvSpPr>
      <xdr:spPr>
        <a:xfrm>
          <a:off x="18773775" y="11811000"/>
          <a:ext cx="140017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73.2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fLocksText="0">
      <xdr:nvSpPr>
        <xdr:cNvPr id="406" name="正方形/長方形 405"/>
        <xdr:cNvSpPr/>
      </xdr:nvSpPr>
      <xdr:spPr>
        <a:xfrm>
          <a:off x="20383500" y="116205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fLocksText="0">
      <xdr:nvSpPr>
        <xdr:cNvPr id="407" name="正方形/長方形 406"/>
        <xdr:cNvSpPr/>
      </xdr:nvSpPr>
      <xdr:spPr>
        <a:xfrm>
          <a:off x="20383500" y="118110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75.0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fLocksText="0">
      <xdr:nvSpPr>
        <xdr:cNvPr id="408" name="正方形/長方形 407"/>
        <xdr:cNvSpPr/>
      </xdr:nvSpPr>
      <xdr:spPr>
        <a:xfrm>
          <a:off x="12449175" y="12125325"/>
          <a:ext cx="4619625"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fLocksText="0">
      <xdr:nvSpPr>
        <xdr:cNvPr id="409" name="正方形/長方形 408"/>
        <xdr:cNvSpPr/>
      </xdr:nvSpPr>
      <xdr:spPr>
        <a:xfrm>
          <a:off x="17402175" y="12125325"/>
          <a:ext cx="5334000" cy="2286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fLocksText="0">
      <xdr:nvSpPr>
        <xdr:cNvPr id="410" name="正方形/長方形 409"/>
        <xdr:cNvSpPr/>
      </xdr:nvSpPr>
      <xdr:spPr>
        <a:xfrm>
          <a:off x="17459325" y="12125325"/>
          <a:ext cx="3810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fLocksText="0">
      <xdr:nvSpPr>
        <xdr:cNvPr id="411" name="テキスト ボックス 410"/>
        <xdr:cNvSpPr txBox="1"/>
      </xdr:nvSpPr>
      <xdr:spPr>
        <a:xfrm>
          <a:off x="17497425" y="12449175"/>
          <a:ext cx="5076825" cy="1905000"/>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a:r>
            <a:rPr altLang="en-US" lang="ja-JP" sz="1300">
              <a:latin typeface="ＭＳ Ｐゴシック" panose="020B0600070205080204" pitchFamily="50" charset="-128"/>
              <a:ea typeface="ＭＳ Ｐゴシック" panose="020B0600070205080204" pitchFamily="50" charset="-128"/>
            </a:rPr>
            <a:t>　令和</a:t>
          </a:r>
          <a:r>
            <a:rPr altLang="ja-JP" lang="en-US" sz="1300">
              <a:latin typeface="ＭＳ Ｐゴシック" panose="020B0600070205080204" pitchFamily="50" charset="-128"/>
              <a:ea typeface="ＭＳ Ｐゴシック" panose="020B0600070205080204" pitchFamily="50" charset="-128"/>
            </a:rPr>
            <a:t>2</a:t>
          </a:r>
          <a:r>
            <a:rPr altLang="en-US" lang="ja-JP" sz="1300">
              <a:latin typeface="ＭＳ Ｐゴシック" panose="020B0600070205080204" pitchFamily="50" charset="-128"/>
              <a:ea typeface="ＭＳ Ｐゴシック" panose="020B0600070205080204" pitchFamily="50" charset="-128"/>
            </a:rPr>
            <a:t>年度から</a:t>
          </a:r>
          <a:r>
            <a:rPr altLang="ja-JP" lang="en-US" sz="1300">
              <a:latin typeface="ＭＳ Ｐゴシック" panose="020B0600070205080204" pitchFamily="50" charset="-128"/>
              <a:ea typeface="ＭＳ Ｐゴシック" panose="020B0600070205080204" pitchFamily="50" charset="-128"/>
            </a:rPr>
            <a:t>5.1</a:t>
          </a:r>
          <a:r>
            <a:rPr altLang="en-US" lang="ja-JP" sz="1300">
              <a:latin typeface="ＭＳ Ｐゴシック" panose="020B0600070205080204" pitchFamily="50" charset="-128"/>
              <a:ea typeface="ＭＳ Ｐゴシック" panose="020B0600070205080204" pitchFamily="50" charset="-128"/>
            </a:rPr>
            <a:t>ポイント下落して</a:t>
          </a:r>
          <a:r>
            <a:rPr altLang="ja-JP" lang="en-US" sz="1300">
              <a:latin typeface="ＭＳ Ｐゴシック" panose="020B0600070205080204" pitchFamily="50" charset="-128"/>
              <a:ea typeface="ＭＳ Ｐゴシック" panose="020B0600070205080204" pitchFamily="50" charset="-128"/>
            </a:rPr>
            <a:t>83.6%</a:t>
          </a:r>
          <a:r>
            <a:rPr altLang="en-US" lang="ja-JP" sz="1300">
              <a:latin typeface="ＭＳ Ｐゴシック" panose="020B0600070205080204" pitchFamily="50" charset="-128"/>
              <a:ea typeface="ＭＳ Ｐゴシック" panose="020B0600070205080204" pitchFamily="50" charset="-128"/>
            </a:rPr>
            <a:t>となったが、類似団体内順位が低く、物件費以外で類似団体を大きく上回っていることが大きく影響している。</a:t>
          </a:r>
        </a:p>
        <a:p>
          <a:r>
            <a:rPr altLang="en-US" lang="ja-JP" sz="1300">
              <a:latin typeface="ＭＳ Ｐゴシック" panose="020B0600070205080204" pitchFamily="50" charset="-128"/>
              <a:ea typeface="ＭＳ Ｐゴシック" panose="020B0600070205080204" pitchFamily="50" charset="-128"/>
            </a:rPr>
            <a:t>　今後とも、行財政改革に粘り強く取り組み、経常的経費の全体的な圧縮を進め、安定的な運営が可能な財政構造の構築に取り組んでいく必要がある。</a:t>
          </a:r>
        </a:p>
      </xdr:txBody>
    </xdr:sp>
    <xdr:clientData/>
  </xdr:twoCellAnchor>
  <xdr:oneCellAnchor>
    <xdr:from>
      <xdr:col>62</xdr:col>
      <xdr:colOff>0</xdr:colOff>
      <xdr:row>69</xdr:row>
      <xdr:rowOff>104775</xdr:rowOff>
    </xdr:from>
    <xdr:ext cx="295275" cy="228600"/>
    <xdr:sp>
      <xdr:nvSpPr>
        <xdr:cNvPr id="412" name="テキスト ボックス 411"/>
        <xdr:cNvSpPr txBox="1"/>
      </xdr:nvSpPr>
      <xdr:spPr>
        <a:xfrm>
          <a:off x="12401550" y="11934825"/>
          <a:ext cx="29527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sp>
      <xdr:nvSpPr>
        <xdr:cNvPr id="413" name="直線コネクタ 412"/>
        <xdr:cNvSpPr/>
      </xdr:nvSpPr>
      <xdr:spPr>
        <a:xfrm>
          <a:off x="12449175" y="14411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83</xdr:row>
      <xdr:rowOff>38100</xdr:rowOff>
    </xdr:from>
    <xdr:ext cx="504825" cy="257175"/>
    <xdr:sp>
      <xdr:nvSpPr>
        <xdr:cNvPr id="414" name="テキスト ボックス 413"/>
        <xdr:cNvSpPr txBox="1"/>
      </xdr:nvSpPr>
      <xdr:spPr>
        <a:xfrm>
          <a:off x="11934825" y="14268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110.0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sp>
      <xdr:nvSpPr>
        <xdr:cNvPr id="415" name="直線コネクタ 414"/>
        <xdr:cNvSpPr/>
      </xdr:nvSpPr>
      <xdr:spPr>
        <a:xfrm>
          <a:off x="12449175" y="14030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81</xdr:row>
      <xdr:rowOff>0</xdr:rowOff>
    </xdr:from>
    <xdr:ext cx="504825" cy="257175"/>
    <xdr:sp>
      <xdr:nvSpPr>
        <xdr:cNvPr id="416" name="テキスト ボックス 415"/>
        <xdr:cNvSpPr txBox="1"/>
      </xdr:nvSpPr>
      <xdr:spPr>
        <a:xfrm>
          <a:off x="11934825" y="13887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sp>
      <xdr:nvSpPr>
        <xdr:cNvPr id="417" name="直線コネクタ 416"/>
        <xdr:cNvSpPr/>
      </xdr:nvSpPr>
      <xdr:spPr>
        <a:xfrm>
          <a:off x="12449175" y="13649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78</xdr:row>
      <xdr:rowOff>133350</xdr:rowOff>
    </xdr:from>
    <xdr:ext cx="504825" cy="257175"/>
    <xdr:sp>
      <xdr:nvSpPr>
        <xdr:cNvPr id="418" name="テキスト ボックス 417"/>
        <xdr:cNvSpPr txBox="1"/>
      </xdr:nvSpPr>
      <xdr:spPr>
        <a:xfrm>
          <a:off x="11934825" y="13506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90.0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sp>
      <xdr:nvSpPr>
        <xdr:cNvPr id="419" name="直線コネクタ 418"/>
        <xdr:cNvSpPr/>
      </xdr:nvSpPr>
      <xdr:spPr>
        <a:xfrm>
          <a:off x="12449175" y="13268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76</xdr:row>
      <xdr:rowOff>95250</xdr:rowOff>
    </xdr:from>
    <xdr:ext cx="504825" cy="257175"/>
    <xdr:sp>
      <xdr:nvSpPr>
        <xdr:cNvPr id="420" name="テキスト ボックス 419"/>
        <xdr:cNvSpPr txBox="1"/>
      </xdr:nvSpPr>
      <xdr:spPr>
        <a:xfrm>
          <a:off x="11934825" y="13125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80.0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sp>
      <xdr:nvSpPr>
        <xdr:cNvPr id="421" name="直線コネクタ 420"/>
        <xdr:cNvSpPr/>
      </xdr:nvSpPr>
      <xdr:spPr>
        <a:xfrm>
          <a:off x="12449175" y="12887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74</xdr:row>
      <xdr:rowOff>57150</xdr:rowOff>
    </xdr:from>
    <xdr:ext cx="504825" cy="257175"/>
    <xdr:sp>
      <xdr:nvSpPr>
        <xdr:cNvPr id="422" name="テキスト ボックス 421"/>
        <xdr:cNvSpPr txBox="1"/>
      </xdr:nvSpPr>
      <xdr:spPr>
        <a:xfrm>
          <a:off x="11934825" y="12744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70.0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sp>
      <xdr:nvSpPr>
        <xdr:cNvPr id="423" name="直線コネクタ 422"/>
        <xdr:cNvSpPr/>
      </xdr:nvSpPr>
      <xdr:spPr>
        <a:xfrm>
          <a:off x="12449175" y="12506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72</xdr:row>
      <xdr:rowOff>19050</xdr:rowOff>
    </xdr:from>
    <xdr:ext cx="504825" cy="257175"/>
    <xdr:sp>
      <xdr:nvSpPr>
        <xdr:cNvPr id="424" name="テキスト ボックス 423"/>
        <xdr:cNvSpPr txBox="1"/>
      </xdr:nvSpPr>
      <xdr:spPr>
        <a:xfrm>
          <a:off x="11934825" y="12363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60.0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sp>
      <xdr:nvSpPr>
        <xdr:cNvPr id="425" name="直線コネクタ 424"/>
        <xdr:cNvSpPr/>
      </xdr:nvSpPr>
      <xdr:spPr>
        <a:xfrm>
          <a:off x="12449175" y="12125325"/>
          <a:ext cx="4619625"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59</xdr:col>
      <xdr:colOff>133350</xdr:colOff>
      <xdr:row>69</xdr:row>
      <xdr:rowOff>152400</xdr:rowOff>
    </xdr:from>
    <xdr:ext cx="504825" cy="257175"/>
    <xdr:sp>
      <xdr:nvSpPr>
        <xdr:cNvPr id="426" name="テキスト ボックス 425"/>
        <xdr:cNvSpPr txBox="1"/>
      </xdr:nvSpPr>
      <xdr:spPr>
        <a:xfrm>
          <a:off x="11934825" y="11982450"/>
          <a:ext cx="5048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50.0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fLocksText="0">
      <xdr:nvSpPr>
        <xdr:cNvPr id="427" name="公債費以外グラフ枠"/>
        <xdr:cNvSpPr/>
      </xdr:nvSpPr>
      <xdr:spPr>
        <a:xfrm>
          <a:off x="12449175" y="12125325"/>
          <a:ext cx="4619625"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82</xdr:col>
      <xdr:colOff>107950</xdr:colOff>
      <xdr:row>74</xdr:row>
      <xdr:rowOff>1270</xdr:rowOff>
    </xdr:from>
    <xdr:to>
      <xdr:col>82</xdr:col>
      <xdr:colOff>107950</xdr:colOff>
      <xdr:row>79</xdr:row>
      <xdr:rowOff>8889</xdr:rowOff>
    </xdr:to>
    <xdr:sp>
      <xdr:nvSpPr>
        <xdr:cNvPr id="428" name="直線コネクタ 427"/>
        <xdr:cNvSpPr/>
      </xdr:nvSpPr>
      <xdr:spPr>
        <a:xfrm flipV="1">
          <a:off x="16506825" y="12687300"/>
          <a:ext cx="0" cy="8667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82</xdr:col>
      <xdr:colOff>190500</xdr:colOff>
      <xdr:row>78</xdr:row>
      <xdr:rowOff>152400</xdr:rowOff>
    </xdr:from>
    <xdr:ext cx="762000" cy="257175"/>
    <xdr:sp>
      <xdr:nvSpPr>
        <xdr:cNvPr id="429" name="公債費以外最小値テキスト"/>
        <xdr:cNvSpPr txBox="1"/>
      </xdr:nvSpPr>
      <xdr:spPr>
        <a:xfrm>
          <a:off x="16592550" y="135255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87.4</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8889</xdr:rowOff>
    </xdr:from>
    <xdr:to>
      <xdr:col>82</xdr:col>
      <xdr:colOff>196850</xdr:colOff>
      <xdr:row>79</xdr:row>
      <xdr:rowOff>8889</xdr:rowOff>
    </xdr:to>
    <xdr:sp>
      <xdr:nvSpPr>
        <xdr:cNvPr id="430" name="直線コネクタ 429"/>
        <xdr:cNvSpPr/>
      </xdr:nvSpPr>
      <xdr:spPr>
        <a:xfrm>
          <a:off x="16421100" y="135540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82</xdr:col>
      <xdr:colOff>190500</xdr:colOff>
      <xdr:row>72</xdr:row>
      <xdr:rowOff>85725</xdr:rowOff>
    </xdr:from>
    <xdr:ext cx="762000" cy="257175"/>
    <xdr:sp>
      <xdr:nvSpPr>
        <xdr:cNvPr id="431" name="公債費以外最大値テキスト"/>
        <xdr:cNvSpPr txBox="1"/>
      </xdr:nvSpPr>
      <xdr:spPr>
        <a:xfrm>
          <a:off x="16592550" y="124301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64.7</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xdr:rowOff>
    </xdr:from>
    <xdr:to>
      <xdr:col>82</xdr:col>
      <xdr:colOff>196850</xdr:colOff>
      <xdr:row>74</xdr:row>
      <xdr:rowOff>1270</xdr:rowOff>
    </xdr:to>
    <xdr:sp>
      <xdr:nvSpPr>
        <xdr:cNvPr id="432" name="直線コネクタ 431"/>
        <xdr:cNvSpPr/>
      </xdr:nvSpPr>
      <xdr:spPr>
        <a:xfrm>
          <a:off x="16421100" y="126873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69850</xdr:colOff>
      <xdr:row>78</xdr:row>
      <xdr:rowOff>35561</xdr:rowOff>
    </xdr:from>
    <xdr:to>
      <xdr:col>82</xdr:col>
      <xdr:colOff>107950</xdr:colOff>
      <xdr:row>79</xdr:row>
      <xdr:rowOff>58420</xdr:rowOff>
    </xdr:to>
    <xdr:sp>
      <xdr:nvSpPr>
        <xdr:cNvPr id="433" name="直線コネクタ 432"/>
        <xdr:cNvSpPr/>
      </xdr:nvSpPr>
      <xdr:spPr>
        <a:xfrm flipV="1">
          <a:off x="15668625" y="13411200"/>
          <a:ext cx="838200" cy="1905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82</xdr:col>
      <xdr:colOff>190500</xdr:colOff>
      <xdr:row>75</xdr:row>
      <xdr:rowOff>0</xdr:rowOff>
    </xdr:from>
    <xdr:ext cx="762000" cy="257175"/>
    <xdr:sp>
      <xdr:nvSpPr>
        <xdr:cNvPr id="434" name="公債費以外平均値テキスト"/>
        <xdr:cNvSpPr txBox="1"/>
      </xdr:nvSpPr>
      <xdr:spPr>
        <a:xfrm>
          <a:off x="16592550" y="12858750"/>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74.6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fLocksText="0">
      <xdr:nvSpPr>
        <xdr:cNvPr id="435" name="フローチャート: 判断 434"/>
        <xdr:cNvSpPr/>
      </xdr:nvSpPr>
      <xdr:spPr>
        <a:xfrm>
          <a:off x="16459200" y="130111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73</xdr:col>
      <xdr:colOff>180975</xdr:colOff>
      <xdr:row>79</xdr:row>
      <xdr:rowOff>58420</xdr:rowOff>
    </xdr:from>
    <xdr:to>
      <xdr:col>78</xdr:col>
      <xdr:colOff>69850</xdr:colOff>
      <xdr:row>79</xdr:row>
      <xdr:rowOff>138430</xdr:rowOff>
    </xdr:to>
    <xdr:sp>
      <xdr:nvSpPr>
        <xdr:cNvPr id="436" name="直線コネクタ 435"/>
        <xdr:cNvSpPr/>
      </xdr:nvSpPr>
      <xdr:spPr>
        <a:xfrm flipV="1">
          <a:off x="14782800" y="13601700"/>
          <a:ext cx="885825" cy="762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78</xdr:col>
      <xdr:colOff>19050</xdr:colOff>
      <xdr:row>76</xdr:row>
      <xdr:rowOff>129539</xdr:rowOff>
    </xdr:from>
    <xdr:to>
      <xdr:col>78</xdr:col>
      <xdr:colOff>120650</xdr:colOff>
      <xdr:row>77</xdr:row>
      <xdr:rowOff>59689</xdr:rowOff>
    </xdr:to>
    <xdr:sp fLocksText="0">
      <xdr:nvSpPr>
        <xdr:cNvPr id="437" name="フローチャート: 判断 436"/>
        <xdr:cNvSpPr/>
      </xdr:nvSpPr>
      <xdr:spPr>
        <a:xfrm>
          <a:off x="15621000" y="131635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76</xdr:col>
      <xdr:colOff>85725</xdr:colOff>
      <xdr:row>75</xdr:row>
      <xdr:rowOff>66675</xdr:rowOff>
    </xdr:from>
    <xdr:ext cx="733425" cy="257175"/>
    <xdr:sp>
      <xdr:nvSpPr>
        <xdr:cNvPr id="438" name="テキスト ボックス 437"/>
        <xdr:cNvSpPr txBox="1"/>
      </xdr:nvSpPr>
      <xdr:spPr>
        <a:xfrm>
          <a:off x="15287625" y="1292542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78.4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79</xdr:row>
      <xdr:rowOff>149861</xdr:rowOff>
    </xdr:to>
    <xdr:sp>
      <xdr:nvSpPr>
        <xdr:cNvPr id="439" name="直線コネクタ 438"/>
        <xdr:cNvSpPr/>
      </xdr:nvSpPr>
      <xdr:spPr>
        <a:xfrm flipV="1">
          <a:off x="13896975" y="13687425"/>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73</xdr:col>
      <xdr:colOff>130175</xdr:colOff>
      <xdr:row>76</xdr:row>
      <xdr:rowOff>144780</xdr:rowOff>
    </xdr:from>
    <xdr:to>
      <xdr:col>74</xdr:col>
      <xdr:colOff>31750</xdr:colOff>
      <xdr:row>77</xdr:row>
      <xdr:rowOff>74930</xdr:rowOff>
    </xdr:to>
    <xdr:sp fLocksText="0">
      <xdr:nvSpPr>
        <xdr:cNvPr id="440" name="フローチャート: 判断 439"/>
        <xdr:cNvSpPr/>
      </xdr:nvSpPr>
      <xdr:spPr>
        <a:xfrm>
          <a:off x="14735175" y="131730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72</xdr:col>
      <xdr:colOff>0</xdr:colOff>
      <xdr:row>75</xdr:row>
      <xdr:rowOff>85725</xdr:rowOff>
    </xdr:from>
    <xdr:ext cx="762000" cy="257175"/>
    <xdr:sp>
      <xdr:nvSpPr>
        <xdr:cNvPr id="441" name="テキスト ボックス 440"/>
        <xdr:cNvSpPr txBox="1"/>
      </xdr:nvSpPr>
      <xdr:spPr>
        <a:xfrm>
          <a:off x="14401800" y="129444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78.8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149861</xdr:rowOff>
    </xdr:from>
    <xdr:to>
      <xdr:col>69</xdr:col>
      <xdr:colOff>92075</xdr:colOff>
      <xdr:row>80</xdr:row>
      <xdr:rowOff>92711</xdr:rowOff>
    </xdr:to>
    <xdr:sp>
      <xdr:nvSpPr>
        <xdr:cNvPr id="442" name="直線コネクタ 441"/>
        <xdr:cNvSpPr/>
      </xdr:nvSpPr>
      <xdr:spPr>
        <a:xfrm flipV="1">
          <a:off x="13001625" y="13696950"/>
          <a:ext cx="885825" cy="1143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69</xdr:col>
      <xdr:colOff>41275</xdr:colOff>
      <xdr:row>76</xdr:row>
      <xdr:rowOff>129539</xdr:rowOff>
    </xdr:from>
    <xdr:to>
      <xdr:col>69</xdr:col>
      <xdr:colOff>142875</xdr:colOff>
      <xdr:row>77</xdr:row>
      <xdr:rowOff>59689</xdr:rowOff>
    </xdr:to>
    <xdr:sp fLocksText="0">
      <xdr:nvSpPr>
        <xdr:cNvPr id="443" name="フローチャート: 判断 442"/>
        <xdr:cNvSpPr/>
      </xdr:nvSpPr>
      <xdr:spPr>
        <a:xfrm>
          <a:off x="13839825" y="131635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67</xdr:col>
      <xdr:colOff>104775</xdr:colOff>
      <xdr:row>75</xdr:row>
      <xdr:rowOff>66675</xdr:rowOff>
    </xdr:from>
    <xdr:ext cx="762000" cy="257175"/>
    <xdr:sp>
      <xdr:nvSpPr>
        <xdr:cNvPr id="444" name="テキスト ボックス 443"/>
        <xdr:cNvSpPr txBox="1"/>
      </xdr:nvSpPr>
      <xdr:spPr>
        <a:xfrm>
          <a:off x="13506450" y="129254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78.4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125730</xdr:rowOff>
    </xdr:from>
    <xdr:to>
      <xdr:col>65</xdr:col>
      <xdr:colOff>53975</xdr:colOff>
      <xdr:row>77</xdr:row>
      <xdr:rowOff>55880</xdr:rowOff>
    </xdr:to>
    <xdr:sp fLocksText="0">
      <xdr:nvSpPr>
        <xdr:cNvPr id="445" name="フローチャート: 判断 444"/>
        <xdr:cNvSpPr/>
      </xdr:nvSpPr>
      <xdr:spPr>
        <a:xfrm>
          <a:off x="12954000" y="13154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63</xdr:col>
      <xdr:colOff>19050</xdr:colOff>
      <xdr:row>75</xdr:row>
      <xdr:rowOff>66675</xdr:rowOff>
    </xdr:from>
    <xdr:ext cx="762000" cy="257175"/>
    <xdr:sp>
      <xdr:nvSpPr>
        <xdr:cNvPr id="446" name="テキスト ボックス 445"/>
        <xdr:cNvSpPr txBox="1"/>
      </xdr:nvSpPr>
      <xdr:spPr>
        <a:xfrm>
          <a:off x="12620625" y="129254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78.3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85725</xdr:colOff>
      <xdr:row>84</xdr:row>
      <xdr:rowOff>9525</xdr:rowOff>
    </xdr:from>
    <xdr:ext cx="762000" cy="257175"/>
    <xdr:sp>
      <xdr:nvSpPr>
        <xdr:cNvPr id="447" name="テキスト ボックス 446"/>
        <xdr:cNvSpPr txBox="1"/>
      </xdr:nvSpPr>
      <xdr:spPr>
        <a:xfrm>
          <a:off x="16287750" y="14411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47625</xdr:colOff>
      <xdr:row>84</xdr:row>
      <xdr:rowOff>9525</xdr:rowOff>
    </xdr:from>
    <xdr:ext cx="762000" cy="257175"/>
    <xdr:sp>
      <xdr:nvSpPr>
        <xdr:cNvPr id="448" name="テキスト ボックス 447"/>
        <xdr:cNvSpPr txBox="1"/>
      </xdr:nvSpPr>
      <xdr:spPr>
        <a:xfrm>
          <a:off x="15449550" y="14411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161925</xdr:colOff>
      <xdr:row>84</xdr:row>
      <xdr:rowOff>9525</xdr:rowOff>
    </xdr:from>
    <xdr:ext cx="762000" cy="257175"/>
    <xdr:sp>
      <xdr:nvSpPr>
        <xdr:cNvPr id="449" name="テキスト ボックス 448"/>
        <xdr:cNvSpPr txBox="1"/>
      </xdr:nvSpPr>
      <xdr:spPr>
        <a:xfrm>
          <a:off x="14563725" y="14411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9525</xdr:rowOff>
    </xdr:from>
    <xdr:ext cx="762000" cy="257175"/>
    <xdr:sp>
      <xdr:nvSpPr>
        <xdr:cNvPr id="450" name="テキスト ボックス 449"/>
        <xdr:cNvSpPr txBox="1"/>
      </xdr:nvSpPr>
      <xdr:spPr>
        <a:xfrm>
          <a:off x="13677900" y="14411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180975</xdr:colOff>
      <xdr:row>84</xdr:row>
      <xdr:rowOff>9525</xdr:rowOff>
    </xdr:from>
    <xdr:ext cx="762000" cy="257175"/>
    <xdr:sp>
      <xdr:nvSpPr>
        <xdr:cNvPr id="451" name="テキスト ボックス 450"/>
        <xdr:cNvSpPr txBox="1"/>
      </xdr:nvSpPr>
      <xdr:spPr>
        <a:xfrm>
          <a:off x="12782550" y="14411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fLocksText="0">
      <xdr:nvSpPr>
        <xdr:cNvPr id="452" name="楕円 451"/>
        <xdr:cNvSpPr/>
      </xdr:nvSpPr>
      <xdr:spPr>
        <a:xfrm>
          <a:off x="16459200" y="133540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82</xdr:col>
      <xdr:colOff>190500</xdr:colOff>
      <xdr:row>77</xdr:row>
      <xdr:rowOff>123825</xdr:rowOff>
    </xdr:from>
    <xdr:ext cx="762000" cy="257175"/>
    <xdr:sp>
      <xdr:nvSpPr>
        <xdr:cNvPr id="453" name="公債費以外該当値テキスト"/>
        <xdr:cNvSpPr txBox="1"/>
      </xdr:nvSpPr>
      <xdr:spPr>
        <a:xfrm>
          <a:off x="16592550" y="133254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83.6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7620</xdr:rowOff>
    </xdr:from>
    <xdr:to>
      <xdr:col>78</xdr:col>
      <xdr:colOff>120650</xdr:colOff>
      <xdr:row>79</xdr:row>
      <xdr:rowOff>109220</xdr:rowOff>
    </xdr:to>
    <xdr:sp fLocksText="0">
      <xdr:nvSpPr>
        <xdr:cNvPr id="454" name="楕円 453"/>
        <xdr:cNvSpPr/>
      </xdr:nvSpPr>
      <xdr:spPr>
        <a:xfrm>
          <a:off x="15621000" y="135540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76</xdr:col>
      <xdr:colOff>85725</xdr:colOff>
      <xdr:row>79</xdr:row>
      <xdr:rowOff>95250</xdr:rowOff>
    </xdr:from>
    <xdr:ext cx="733425" cy="257175"/>
    <xdr:sp>
      <xdr:nvSpPr>
        <xdr:cNvPr id="455" name="テキスト ボックス 454"/>
        <xdr:cNvSpPr txBox="1"/>
      </xdr:nvSpPr>
      <xdr:spPr>
        <a:xfrm>
          <a:off x="15287625" y="1363980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88.7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fLocksText="0">
      <xdr:nvSpPr>
        <xdr:cNvPr id="456" name="楕円 455"/>
        <xdr:cNvSpPr/>
      </xdr:nvSpPr>
      <xdr:spPr>
        <a:xfrm>
          <a:off x="14735175" y="136302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72</xdr:col>
      <xdr:colOff>0</xdr:colOff>
      <xdr:row>80</xdr:row>
      <xdr:rowOff>0</xdr:rowOff>
    </xdr:from>
    <xdr:ext cx="762000" cy="257175"/>
    <xdr:sp>
      <xdr:nvSpPr>
        <xdr:cNvPr id="457" name="テキスト ボックス 456"/>
        <xdr:cNvSpPr txBox="1"/>
      </xdr:nvSpPr>
      <xdr:spPr>
        <a:xfrm>
          <a:off x="14401800" y="137160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90.8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99061</xdr:rowOff>
    </xdr:from>
    <xdr:to>
      <xdr:col>69</xdr:col>
      <xdr:colOff>142875</xdr:colOff>
      <xdr:row>80</xdr:row>
      <xdr:rowOff>29211</xdr:rowOff>
    </xdr:to>
    <xdr:sp fLocksText="0">
      <xdr:nvSpPr>
        <xdr:cNvPr id="458" name="楕円 457"/>
        <xdr:cNvSpPr/>
      </xdr:nvSpPr>
      <xdr:spPr>
        <a:xfrm>
          <a:off x="13839825" y="136398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67</xdr:col>
      <xdr:colOff>104775</xdr:colOff>
      <xdr:row>80</xdr:row>
      <xdr:rowOff>9525</xdr:rowOff>
    </xdr:from>
    <xdr:ext cx="762000" cy="257175"/>
    <xdr:sp>
      <xdr:nvSpPr>
        <xdr:cNvPr id="459" name="テキスト ボックス 458"/>
        <xdr:cNvSpPr txBox="1"/>
      </xdr:nvSpPr>
      <xdr:spPr>
        <a:xfrm>
          <a:off x="13506450" y="137255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91.1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41911</xdr:rowOff>
    </xdr:from>
    <xdr:to>
      <xdr:col>65</xdr:col>
      <xdr:colOff>53975</xdr:colOff>
      <xdr:row>80</xdr:row>
      <xdr:rowOff>143511</xdr:rowOff>
    </xdr:to>
    <xdr:sp fLocksText="0">
      <xdr:nvSpPr>
        <xdr:cNvPr id="460" name="楕円 459"/>
        <xdr:cNvSpPr/>
      </xdr:nvSpPr>
      <xdr:spPr>
        <a:xfrm>
          <a:off x="12954000" y="137541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63</xdr:col>
      <xdr:colOff>19050</xdr:colOff>
      <xdr:row>80</xdr:row>
      <xdr:rowOff>123825</xdr:rowOff>
    </xdr:from>
    <xdr:ext cx="762000" cy="257175"/>
    <xdr:sp>
      <xdr:nvSpPr>
        <xdr:cNvPr id="461" name="テキスト ボックス 460"/>
        <xdr:cNvSpPr txBox="1"/>
      </xdr:nvSpPr>
      <xdr:spPr>
        <a:xfrm>
          <a:off x="12620625" y="138398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94.1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0</xdr:colOff>
      <xdr:row>0</xdr:row>
      <xdr:rowOff>88900</xdr:rowOff>
    </xdr:from>
    <xdr:to>
      <xdr:col>40</xdr:col>
      <xdr:colOff>279400</xdr:colOff>
      <xdr:row>3</xdr:row>
      <xdr:rowOff>19050</xdr:rowOff>
    </xdr:to>
    <xdr:sp fLocksText="0">
      <xdr:nvSpPr>
        <xdr:cNvPr id="3" name="表題ボックス"/>
        <xdr:cNvSpPr/>
      </xdr:nvSpPr>
      <xdr:spPr>
        <a:xfrm>
          <a:off x="0" y="85725"/>
          <a:ext cx="12315825" cy="447675"/>
        </a:xfrm>
        <a:prstGeom prst="rect"/>
        <a:noFill/>
        <a:ln w="9525" cap="flat" cmpd="sng" algn="ctr">
          <a:noFill/>
          <a:prstDash val="solid"/>
          <a:round/>
          <a:headEnd type="none" len="med" w="med"/>
          <a:tailEnd type="none" len="med" w="med"/>
        </a:ln>
        <a:effectLst/>
      </xdr:spPr>
      <xdr:txBody>
        <a:bodyPr lIns="18288" tIns="0" rIns="0" bIns="0" vertOverflow="clip" horzOverflow="clip" wrap="square" anchor="ctr" upright="1"/>
        <a:p>
          <a:pPr algn="l"/>
          <a:r>
            <a:rPr altLang="en-US" lang="ja-JP" sz="2500" b="1">
              <a:latin typeface="ＭＳ Ｐゴシック" panose="020B0600070205080204" pitchFamily="50" charset="-128"/>
              <a:ea typeface="ＭＳ Ｐゴシック" panose="020B0600070205080204" pitchFamily="50" charset="-128"/>
            </a:rPr>
            <a:t>（</a:t>
          </a:r>
          <a:r>
            <a:rPr altLang="ja-JP" lang="en-US" sz="2500" b="1">
              <a:latin typeface="ＭＳ Ｐゴシック" panose="020B0600070205080204" pitchFamily="50" charset="-128"/>
              <a:ea typeface="ＭＳ Ｐゴシック" panose="020B0600070205080204" pitchFamily="50" charset="-128"/>
            </a:rPr>
            <a:t>4</a:t>
          </a:r>
          <a:r>
            <a:rPr altLang="en-US" lang="ja-JP" sz="2500" b="1">
              <a:latin typeface="ＭＳ Ｐゴシック" panose="020B0600070205080204" pitchFamily="50" charset="-128"/>
              <a:ea typeface="ＭＳ Ｐゴシック" panose="020B0600070205080204" pitchFamily="50" charset="-128"/>
            </a:rPr>
            <a:t>）</a:t>
          </a:r>
          <a:r>
            <a:rPr altLang="ja-JP" lang="en-US" sz="2500" b="1">
              <a:latin typeface="ＭＳ Ｐゴシック" panose="020B0600070205080204" pitchFamily="50" charset="-128"/>
              <a:ea typeface="ＭＳ Ｐゴシック" panose="020B0600070205080204" pitchFamily="50" charset="-128"/>
            </a:rPr>
            <a:t>-2 </a:t>
          </a:r>
          <a:r>
            <a:rPr altLang="en-US" lang="ja-JP" sz="2500" b="1">
              <a:latin typeface="ＭＳ Ｐゴシック" panose="020B0600070205080204" pitchFamily="50" charset="-128"/>
              <a:ea typeface="ＭＳ Ｐゴシック" panose="020B0600070205080204" pitchFamily="50" charset="-128"/>
            </a:rPr>
            <a:t>市町村経常経費分析表</a:t>
          </a:r>
          <a:r>
            <a:rPr altLang="ja-JP" lang="en-US" sz="2500" b="1">
              <a:latin typeface="ＭＳ Ｐゴシック" panose="020B0600070205080204" pitchFamily="50" charset="-128"/>
              <a:ea typeface="ＭＳ Ｐゴシック" panose="020B0600070205080204" pitchFamily="50" charset="-128"/>
            </a:rPr>
            <a:t>(</a:t>
          </a:r>
          <a:r>
            <a:rPr altLang="en-US" lang="ja-JP" sz="2500" b="1">
              <a:latin typeface="ＭＳ Ｐゴシック" panose="020B0600070205080204" pitchFamily="50" charset="-128"/>
              <a:ea typeface="ＭＳ Ｐゴシック" panose="020B0600070205080204" pitchFamily="50" charset="-128"/>
            </a:rPr>
            <a:t>普通会計決算</a:t>
          </a:r>
          <a:r>
            <a:rPr altLang="ja-JP" lang="en-US" sz="2500" b="1">
              <a:latin typeface="ＭＳ Ｐゴシック" panose="020B0600070205080204" pitchFamily="50" charset="-128"/>
              <a:ea typeface="ＭＳ Ｐゴシック" panose="020B0600070205080204" pitchFamily="50" charset="-128"/>
            </a:rPr>
            <a:t>)</a:t>
          </a:r>
          <a:endParaRPr altLang="en-US" lang="ja-JP"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fLocksText="0">
      <xdr:nvSpPr>
        <xdr:cNvPr id="4" name="団体名称ボックス1"/>
        <xdr:cNvSpPr/>
      </xdr:nvSpPr>
      <xdr:spPr>
        <a:xfrm>
          <a:off x="14030325" y="0"/>
          <a:ext cx="2981325" cy="381000"/>
        </a:xfrm>
        <a:prstGeom prst="rect"/>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41</xdr:col>
      <xdr:colOff>708025</xdr:colOff>
      <xdr:row>0</xdr:row>
      <xdr:rowOff>12700</xdr:rowOff>
    </xdr:from>
    <xdr:to>
      <xdr:col>43</xdr:col>
      <xdr:colOff>1076325</xdr:colOff>
      <xdr:row>2</xdr:row>
      <xdr:rowOff>25400</xdr:rowOff>
    </xdr:to>
    <xdr:sp fLocksText="0">
      <xdr:nvSpPr>
        <xdr:cNvPr id="5" name="団体名称ボックス2"/>
        <xdr:cNvSpPr/>
      </xdr:nvSpPr>
      <xdr:spPr>
        <a:xfrm>
          <a:off x="14039850" y="9525"/>
          <a:ext cx="2962275" cy="352425"/>
        </a:xfrm>
        <a:prstGeom prst="rect"/>
        <a:solidFill>
          <a:srgbClr val="FF0000"/>
        </a:solidFill>
        <a:ln w="9525" cap="flat" cmpd="sng" algn="ctr">
          <a:solidFill>
            <a:srgbClr val="FFFFFF"/>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41</xdr:col>
      <xdr:colOff>720725</xdr:colOff>
      <xdr:row>0</xdr:row>
      <xdr:rowOff>31750</xdr:rowOff>
    </xdr:from>
    <xdr:to>
      <xdr:col>43</xdr:col>
      <xdr:colOff>1056639</xdr:colOff>
      <xdr:row>2</xdr:row>
      <xdr:rowOff>12700</xdr:rowOff>
    </xdr:to>
    <xdr:sp fLocksText="0">
      <xdr:nvSpPr>
        <xdr:cNvPr id="6" name="団体名称ボックス3"/>
        <xdr:cNvSpPr/>
      </xdr:nvSpPr>
      <xdr:spPr>
        <a:xfrm>
          <a:off x="14058900" y="28575"/>
          <a:ext cx="2924175" cy="323850"/>
        </a:xfrm>
        <a:prstGeom prst="rect"/>
        <a:solidFill>
          <a:srgbClr val="FF0000"/>
        </a:solidFill>
        <a:ln w="9525" cap="flat" cmpd="sng" algn="ctr">
          <a:solidFill>
            <a:srgbClr val="FFFFFF"/>
          </a:solidFill>
          <a:prstDash val="solid"/>
          <a:round/>
          <a:headEnd type="none" len="med" w="med"/>
          <a:tailEnd type="none" len="med" w="med"/>
        </a:ln>
        <a:effectLst/>
      </xdr:spPr>
      <xdr:txBody>
        <a:bodyPr lIns="18288" tIns="0" rIns="0" bIns="0" vertOverflow="clip" horzOverflow="clip" wrap="square" anchor="ctr" upright="1"/>
        <a:p>
          <a:pPr algn="ctr"/>
          <a:r>
            <a:rPr altLang="en-US" lang="ja-JP" sz="125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39</xdr:col>
      <xdr:colOff>1066800</xdr:colOff>
      <xdr:row>0</xdr:row>
      <xdr:rowOff>0</xdr:rowOff>
    </xdr:from>
    <xdr:to>
      <xdr:col>41</xdr:col>
      <xdr:colOff>501650</xdr:colOff>
      <xdr:row>2</xdr:row>
      <xdr:rowOff>38100</xdr:rowOff>
    </xdr:to>
    <xdr:sp fLocksText="0">
      <xdr:nvSpPr>
        <xdr:cNvPr id="7" name="正方形/長方形 6"/>
        <xdr:cNvSpPr/>
      </xdr:nvSpPr>
      <xdr:spPr>
        <a:xfrm>
          <a:off x="11811000" y="0"/>
          <a:ext cx="2028825" cy="381000"/>
        </a:xfrm>
        <a:prstGeom prst="rect"/>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39</xdr:col>
      <xdr:colOff>1092200</xdr:colOff>
      <xdr:row>0</xdr:row>
      <xdr:rowOff>12700</xdr:rowOff>
    </xdr:from>
    <xdr:to>
      <xdr:col>41</xdr:col>
      <xdr:colOff>482600</xdr:colOff>
      <xdr:row>2</xdr:row>
      <xdr:rowOff>25400</xdr:rowOff>
    </xdr:to>
    <xdr:sp fLocksText="0">
      <xdr:nvSpPr>
        <xdr:cNvPr id="8" name="正方形/長方形 7"/>
        <xdr:cNvSpPr/>
      </xdr:nvSpPr>
      <xdr:spPr>
        <a:xfrm>
          <a:off x="11839575" y="9525"/>
          <a:ext cx="1981200" cy="352425"/>
        </a:xfrm>
        <a:prstGeom prst="rect"/>
        <a:solidFill>
          <a:srgbClr val="FF0000"/>
        </a:solidFill>
        <a:ln w="9525" cap="flat" cmpd="sng" algn="ctr">
          <a:solidFill>
            <a:srgbClr val="FFFFFF"/>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39</xdr:col>
      <xdr:colOff>1117600</xdr:colOff>
      <xdr:row>0</xdr:row>
      <xdr:rowOff>31750</xdr:rowOff>
    </xdr:from>
    <xdr:to>
      <xdr:col>41</xdr:col>
      <xdr:colOff>450850</xdr:colOff>
      <xdr:row>2</xdr:row>
      <xdr:rowOff>12700</xdr:rowOff>
    </xdr:to>
    <xdr:sp fLocksText="0">
      <xdr:nvSpPr>
        <xdr:cNvPr id="9" name="正方形/長方形 8"/>
        <xdr:cNvSpPr/>
      </xdr:nvSpPr>
      <xdr:spPr>
        <a:xfrm>
          <a:off x="11858625" y="28575"/>
          <a:ext cx="1924050" cy="323850"/>
        </a:xfrm>
        <a:prstGeom prst="rect"/>
        <a:solidFill>
          <a:srgbClr val="FF0000"/>
        </a:solidFill>
        <a:ln w="3175" cap="flat" cmpd="sng" algn="ctr">
          <a:solidFill>
            <a:srgbClr val="FFFFFF"/>
          </a:solidFill>
          <a:prstDash val="solid"/>
          <a:round/>
          <a:headEnd type="none" len="med" w="med"/>
          <a:tailEnd type="none" len="med" w="med"/>
        </a:ln>
        <a:effectLst/>
      </xdr:spPr>
      <xdr:txBody>
        <a:bodyPr lIns="18288" tIns="0" rIns="0" bIns="0" vertOverflow="clip" horzOverflow="clip" wrap="square" anchor="ctr" upright="1"/>
        <a:p>
          <a:pPr algn="ctr"/>
          <a:r>
            <a:rPr altLang="en-US" lang="ja-JP" sz="1250" b="1">
              <a:solidFill>
                <a:srgbClr val="FFFFFF"/>
              </a:solidFill>
              <a:latin typeface="ＭＳ ゴシック" panose="020B0609070205080204" pitchFamily="49" charset="-128"/>
              <a:ea typeface="ＭＳ ゴシック" panose="020B0609070205080204" pitchFamily="49" charset="-128"/>
            </a:rPr>
            <a:t>令和</a:t>
          </a:r>
          <a:r>
            <a:rPr altLang="ja-JP" lang="en-US" sz="1250" b="1">
              <a:solidFill>
                <a:srgbClr val="FFFFFF"/>
              </a:solidFill>
              <a:latin typeface="ＭＳ ゴシック" panose="020B0609070205080204" pitchFamily="49" charset="-128"/>
              <a:ea typeface="ＭＳ ゴシック" panose="020B0609070205080204" pitchFamily="49" charset="-128"/>
            </a:rPr>
            <a:t>3</a:t>
          </a:r>
          <a:r>
            <a:rPr altLang="en-US" lang="ja-JP"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fLocksText="0">
      <xdr:nvSpPr>
        <xdr:cNvPr id="10" name="角丸四角形 9"/>
        <xdr:cNvSpPr/>
      </xdr:nvSpPr>
      <xdr:spPr>
        <a:xfrm>
          <a:off x="2162175" y="12001500"/>
          <a:ext cx="4238625" cy="257175"/>
        </a:xfrm>
        <a:prstGeom prst="roundRect">
          <a:avLst>
            <a:gd name="adj" fmla="val 0"/>
          </a:avLst>
        </a:prstGeom>
        <a:solidFill>
          <a:srgbClr val="FFFFFF"/>
        </a:solidFill>
        <a:ln w="9525" cap="flat" cmpd="sng" algn="ctr">
          <a:solidFill>
            <a:srgbClr val="000000"/>
          </a:solidFill>
          <a:prstDash val="solid"/>
          <a:round/>
          <a:headEnd type="none" len="med" w="med"/>
          <a:tailEnd type="none" len="med" w="med"/>
        </a:ln>
        <a:effectLst>
          <a:outerShdw dist="37357" dir="2700000" rotWithShape="0">
            <a:scrgbClr r="0" g="0" b="0"/>
          </a:outerShdw>
        </a:effectLst>
      </xdr:spPr>
      <xdr:txBody>
        <a:bodyPr lIns="18288" tIns="0" rIns="0" bIns="0" vertOverflow="clip" horzOverflow="clip" wrap="square" anchor="t" upright="1"/>
        <a:p>
          <a:pPr algn="l"/>
          <a:endParaRPr altLang="en-US" lang="ja-JP" sz="1100"/>
        </a:p>
      </xdr:txBody>
    </xdr:sp>
    <xdr:clientData/>
  </xdr:twoCellAnchor>
  <xdr:twoCellAnchor>
    <xdr:from>
      <xdr:col>14</xdr:col>
      <xdr:colOff>63500</xdr:colOff>
      <xdr:row>63</xdr:row>
      <xdr:rowOff>66675</xdr:rowOff>
    </xdr:from>
    <xdr:to>
      <xdr:col>21</xdr:col>
      <xdr:colOff>0</xdr:colOff>
      <xdr:row>64</xdr:row>
      <xdr:rowOff>149225</xdr:rowOff>
    </xdr:to>
    <xdr:sp fLocksText="0">
      <xdr:nvSpPr>
        <xdr:cNvPr id="11" name="正方形/長方形 10"/>
        <xdr:cNvSpPr/>
      </xdr:nvSpPr>
      <xdr:spPr>
        <a:xfrm>
          <a:off x="2733675" y="12039600"/>
          <a:ext cx="1266825" cy="257175"/>
        </a:xfrm>
        <a:prstGeom prst="rect"/>
        <a:noFill/>
        <a:ln w="9525" cap="flat" cmpd="sng" algn="ctr">
          <a:noFill/>
          <a:prstDash val="solid"/>
          <a:round/>
          <a:headEnd type="none" len="med" w="med"/>
          <a:tailEnd type="none" len="med" w="med"/>
        </a:ln>
        <a:effectLst/>
      </xdr:spPr>
      <xdr:txBody>
        <a:bodyPr lIns="18288" tIns="0" rIns="0" bIns="0" vertOverflow="clip" horzOverflow="clip" wrap="square" anchor="t" upright="1"/>
        <a:p>
          <a:pPr algn="l"/>
          <a:r>
            <a:rPr altLang="en-US" lang="ja-JP"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sp>
      <xdr:nvSpPr>
        <xdr:cNvPr id="12" name="直線コネクタ 11"/>
        <xdr:cNvSpPr/>
      </xdr:nvSpPr>
      <xdr:spPr>
        <a:xfrm>
          <a:off x="2409825" y="12125325"/>
          <a:ext cx="295275" cy="0"/>
        </a:xfrm>
        <a:prstGeom prst="line"/>
        <a:solidFill>
          <a:srgbClr val="FFFFFF"/>
        </a:solidFill>
        <a:ln w="6350" cap="flat" cmpd="sng" algn="ctr">
          <a:solidFill>
            <a:srgbClr val="FF0000"/>
          </a:solidFill>
          <a:prstDash val="solid"/>
          <a:round/>
          <a:headEnd type="none" len="med" w="med"/>
          <a:tailEnd type="none" len="med" w="med"/>
        </a:ln>
        <a:effectLst/>
      </xdr:spPr>
    </xdr:sp>
    <xdr:clientData/>
  </xdr:twoCellAnchor>
  <xdr:twoCellAnchor>
    <xdr:from>
      <xdr:col>13</xdr:col>
      <xdr:colOff>38100</xdr:colOff>
      <xdr:row>63</xdr:row>
      <xdr:rowOff>104775</xdr:rowOff>
    </xdr:from>
    <xdr:to>
      <xdr:col>13</xdr:col>
      <xdr:colOff>139700</xdr:colOff>
      <xdr:row>64</xdr:row>
      <xdr:rowOff>34925</xdr:rowOff>
    </xdr:to>
    <xdr:sp fLocksText="0">
      <xdr:nvSpPr>
        <xdr:cNvPr id="13" name="楕円 12"/>
        <xdr:cNvSpPr/>
      </xdr:nvSpPr>
      <xdr:spPr>
        <a:xfrm>
          <a:off x="2514600" y="12077700"/>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23</xdr:col>
      <xdr:colOff>101600</xdr:colOff>
      <xdr:row>63</xdr:row>
      <xdr:rowOff>104775</xdr:rowOff>
    </xdr:from>
    <xdr:to>
      <xdr:col>24</xdr:col>
      <xdr:colOff>12700</xdr:colOff>
      <xdr:row>64</xdr:row>
      <xdr:rowOff>34925</xdr:rowOff>
    </xdr:to>
    <xdr:sp fLocksText="0">
      <xdr:nvSpPr>
        <xdr:cNvPr id="14" name="フローチャート: 判断 13"/>
        <xdr:cNvSpPr/>
      </xdr:nvSpPr>
      <xdr:spPr>
        <a:xfrm>
          <a:off x="4486275" y="12077700"/>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24</xdr:col>
      <xdr:colOff>139700</xdr:colOff>
      <xdr:row>63</xdr:row>
      <xdr:rowOff>66675</xdr:rowOff>
    </xdr:from>
    <xdr:to>
      <xdr:col>31</xdr:col>
      <xdr:colOff>76200</xdr:colOff>
      <xdr:row>64</xdr:row>
      <xdr:rowOff>149225</xdr:rowOff>
    </xdr:to>
    <xdr:sp fLocksText="0">
      <xdr:nvSpPr>
        <xdr:cNvPr id="15" name="正方形/長方形 14"/>
        <xdr:cNvSpPr/>
      </xdr:nvSpPr>
      <xdr:spPr>
        <a:xfrm>
          <a:off x="4714875" y="12039600"/>
          <a:ext cx="1266825" cy="257175"/>
        </a:xfrm>
        <a:prstGeom prst="rect"/>
        <a:noFill/>
        <a:ln w="9525" cap="flat" cmpd="sng" algn="ctr">
          <a:noFill/>
          <a:prstDash val="solid"/>
          <a:round/>
          <a:headEnd type="none" len="med" w="med"/>
          <a:tailEnd type="none" len="med" w="med"/>
        </a:ln>
        <a:effectLst/>
      </xdr:spPr>
      <xdr:txBody>
        <a:bodyPr lIns="18288" tIns="0" rIns="0" bIns="0" vertOverflow="clip" horzOverflow="clip" wrap="square" anchor="t" upright="1"/>
        <a:p>
          <a:pPr algn="l"/>
          <a:r>
            <a:rPr altLang="en-US" lang="ja-JP"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fLocksText="0">
      <xdr:nvSpPr>
        <xdr:cNvPr id="16" name="正方形/長方形 15"/>
        <xdr:cNvSpPr/>
      </xdr:nvSpPr>
      <xdr:spPr>
        <a:xfrm>
          <a:off x="2162175" y="1076325"/>
          <a:ext cx="4238625" cy="257175"/>
        </a:xfrm>
        <a:prstGeom prst="rect"/>
        <a:solidFill>
          <a:srgbClr val="FFFFFF"/>
        </a:solidFill>
        <a:ln w="9525" cap="flat" cmpd="sng" algn="ctr">
          <a:solidFill>
            <a:srgbClr val="000000"/>
          </a:solidFill>
          <a:prstDash val="solid"/>
          <a:round/>
          <a:headEnd type="none" len="med" w="med"/>
          <a:tailEnd type="none" len="med" w="med"/>
        </a:ln>
        <a:effectLst/>
      </xdr:spPr>
      <xdr:txBody>
        <a:bodyPr lIns="18288" tIns="0" rIns="0" bIns="0" vertOverflow="clip" horzOverflow="clip" wrap="square" anchor="ctr" upright="1"/>
        <a:p>
          <a:pPr algn="ctr"/>
          <a:r>
            <a:rPr altLang="en-US" lang="ja-JP" sz="1100">
              <a:latin typeface="ＭＳ Ｐゴシック" panose="020B0600070205080204" pitchFamily="50" charset="-128"/>
              <a:ea typeface="ＭＳ Ｐゴシック" panose="020B0600070205080204" pitchFamily="50" charset="-128"/>
            </a:rPr>
            <a:t>人口</a:t>
          </a:r>
          <a:r>
            <a:rPr altLang="ja-JP" lang="en-US" sz="1100">
              <a:latin typeface="ＭＳ Ｐゴシック" panose="020B0600070205080204" pitchFamily="50" charset="-128"/>
              <a:ea typeface="ＭＳ Ｐゴシック" panose="020B0600070205080204" pitchFamily="50" charset="-128"/>
            </a:rPr>
            <a:t>1</a:t>
          </a:r>
          <a:r>
            <a:rPr altLang="en-US" lang="ja-JP"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fLocksText="0">
      <xdr:nvSpPr>
        <xdr:cNvPr id="17" name="角丸四角形 16"/>
        <xdr:cNvSpPr/>
      </xdr:nvSpPr>
      <xdr:spPr>
        <a:xfrm>
          <a:off x="123825" y="1076325"/>
          <a:ext cx="1333500" cy="1143000"/>
        </a:xfrm>
        <a:prstGeom prst="roundRect">
          <a:avLst>
            <a:gd name="adj" fmla="val 0"/>
          </a:avLst>
        </a:prstGeom>
        <a:solidFill>
          <a:srgbClr val="FFFFFF"/>
        </a:solidFill>
        <a:ln w="9525" cap="flat" cmpd="sng" algn="ctr">
          <a:solidFill>
            <a:srgbClr val="000000"/>
          </a:solidFill>
          <a:prstDash val="solid"/>
          <a:round/>
          <a:headEnd type="none" len="med" w="med"/>
          <a:tailEnd type="none" len="med" w="med"/>
        </a:ln>
        <a:effectLst>
          <a:outerShdw dist="37357" dir="2700000" rotWithShape="0">
            <a:scrgbClr r="0" g="0" b="0"/>
          </a:outerShdw>
        </a:effectLst>
      </xdr:spPr>
      <xdr:txBody>
        <a:bodyPr lIns="18288" tIns="0" rIns="0" bIns="0" vertOverflow="clip" horzOverflow="clip" wrap="square" anchor="t" upright="1"/>
        <a:p>
          <a:pPr algn="l"/>
          <a:endParaRPr altLang="en-US" lang="ja-JP" sz="1100"/>
        </a:p>
      </xdr:txBody>
    </xdr:sp>
    <xdr:clientData/>
  </xdr:twoCellAnchor>
  <xdr:twoCellAnchor>
    <xdr:from>
      <xdr:col>2</xdr:col>
      <xdr:colOff>76200</xdr:colOff>
      <xdr:row>6</xdr:row>
      <xdr:rowOff>117475</xdr:rowOff>
    </xdr:from>
    <xdr:to>
      <xdr:col>9</xdr:col>
      <xdr:colOff>12700</xdr:colOff>
      <xdr:row>8</xdr:row>
      <xdr:rowOff>28575</xdr:rowOff>
    </xdr:to>
    <xdr:sp fLocksText="0">
      <xdr:nvSpPr>
        <xdr:cNvPr id="18" name="正方形/長方形 17"/>
        <xdr:cNvSpPr/>
      </xdr:nvSpPr>
      <xdr:spPr>
        <a:xfrm>
          <a:off x="457200" y="1190625"/>
          <a:ext cx="1266825" cy="257175"/>
        </a:xfrm>
        <a:prstGeom prst="rect"/>
        <a:noFill/>
        <a:ln w="9525" cap="flat" cmpd="sng" algn="ctr">
          <a:noFill/>
          <a:prstDash val="solid"/>
          <a:round/>
          <a:headEnd type="none" len="med" w="med"/>
          <a:tailEnd type="none" len="med" w="med"/>
        </a:ln>
        <a:effectLst/>
      </xdr:spPr>
      <xdr:txBody>
        <a:bodyPr lIns="18288" tIns="0" rIns="0" bIns="0" vertOverflow="clip" horzOverflow="clip" wrap="square" anchor="t" upright="1"/>
        <a:p>
          <a:pPr algn="l"/>
          <a:r>
            <a:rPr altLang="en-US" lang="ja-JP"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fLocksText="0">
      <xdr:nvSpPr>
        <xdr:cNvPr id="19" name="正方形/長方形 18"/>
        <xdr:cNvSpPr/>
      </xdr:nvSpPr>
      <xdr:spPr>
        <a:xfrm>
          <a:off x="457200" y="1457325"/>
          <a:ext cx="1266825" cy="257175"/>
        </a:xfrm>
        <a:prstGeom prst="rect"/>
        <a:noFill/>
        <a:ln w="9525" cap="flat" cmpd="sng" algn="ctr">
          <a:noFill/>
          <a:prstDash val="solid"/>
          <a:round/>
          <a:headEnd type="none" len="med" w="med"/>
          <a:tailEnd type="none" len="med" w="med"/>
        </a:ln>
        <a:effectLst/>
      </xdr:spPr>
      <xdr:txBody>
        <a:bodyPr lIns="18288" tIns="0" rIns="0" bIns="0" vertOverflow="clip" horzOverflow="clip" wrap="square" anchor="t" upright="1"/>
        <a:p>
          <a:pPr algn="l"/>
          <a:r>
            <a:rPr altLang="en-US" lang="ja-JP"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fLocksText="0">
      <xdr:nvSpPr>
        <xdr:cNvPr id="20" name="正方形/長方形 19"/>
        <xdr:cNvSpPr/>
      </xdr:nvSpPr>
      <xdr:spPr>
        <a:xfrm>
          <a:off x="457200" y="1762125"/>
          <a:ext cx="1266825" cy="638175"/>
        </a:xfrm>
        <a:prstGeom prst="rect"/>
        <a:noFill/>
        <a:ln w="9525" cap="flat" cmpd="sng" algn="ctr">
          <a:noFill/>
          <a:prstDash val="solid"/>
          <a:round/>
          <a:headEnd type="none" len="med" w="med"/>
          <a:tailEnd type="none" len="med" w="med"/>
        </a:ln>
        <a:effectLst/>
      </xdr:spPr>
      <xdr:txBody>
        <a:bodyPr lIns="18288" tIns="0" rIns="0" bIns="0" vertOverflow="clip" horzOverflow="clip" wrap="square" anchor="t" upright="1"/>
        <a:p>
          <a:pPr algn="l"/>
          <a:r>
            <a:rPr altLang="en-US" lang="ja-JP"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sp>
      <xdr:nvSpPr>
        <xdr:cNvPr id="21" name="直線コネクタ 20"/>
        <xdr:cNvSpPr/>
      </xdr:nvSpPr>
      <xdr:spPr>
        <a:xfrm flipH="1">
          <a:off x="200025" y="1257300"/>
          <a:ext cx="171450" cy="0"/>
        </a:xfrm>
        <a:prstGeom prst="line"/>
        <a:solidFill>
          <a:srgbClr val="FFFFFF"/>
        </a:solidFill>
        <a:ln w="6350" cap="flat" cmpd="sng" algn="ctr">
          <a:solidFill>
            <a:srgbClr val="FF0000"/>
          </a:solidFill>
          <a:prstDash val="solid"/>
          <a:round/>
          <a:headEnd type="none" len="med" w="med"/>
          <a:tailEnd type="none" len="med" w="med"/>
        </a:ln>
        <a:effectLst/>
      </xdr:spPr>
    </xdr:sp>
    <xdr:clientData/>
  </xdr:twoCellAnchor>
  <xdr:twoCellAnchor>
    <xdr:from>
      <xdr:col>1</xdr:col>
      <xdr:colOff>92075</xdr:colOff>
      <xdr:row>9</xdr:row>
      <xdr:rowOff>123825</xdr:rowOff>
    </xdr:from>
    <xdr:to>
      <xdr:col>1</xdr:col>
      <xdr:colOff>92075</xdr:colOff>
      <xdr:row>10</xdr:row>
      <xdr:rowOff>92075</xdr:rowOff>
    </xdr:to>
    <xdr:sp>
      <xdr:nvSpPr>
        <xdr:cNvPr id="22" name="直線コネクタ 21"/>
        <xdr:cNvSpPr/>
      </xdr:nvSpPr>
      <xdr:spPr>
        <a:xfrm>
          <a:off x="285750" y="1714500"/>
          <a:ext cx="0" cy="142875"/>
        </a:xfrm>
        <a:prstGeom prst="line"/>
        <a:solidFill>
          <a:srgbClr val="FFFFFF"/>
        </a:solidFill>
        <a:ln w="31750" cap="flat" cmpd="sng" algn="ctr">
          <a:solidFill>
            <a:srgbClr val="808080"/>
          </a:solidFill>
          <a:prstDash val="solid"/>
          <a:round/>
          <a:headEnd type="none" len="med" w="med"/>
          <a:tailEnd type="none" len="med" w="med"/>
        </a:ln>
        <a:effectLst/>
      </xdr:spPr>
    </xdr:sp>
    <xdr:clientData/>
  </xdr:twoCellAnchor>
  <xdr:twoCellAnchor>
    <xdr:from>
      <xdr:col>1</xdr:col>
      <xdr:colOff>6350</xdr:colOff>
      <xdr:row>9</xdr:row>
      <xdr:rowOff>123825</xdr:rowOff>
    </xdr:from>
    <xdr:to>
      <xdr:col>1</xdr:col>
      <xdr:colOff>177800</xdr:colOff>
      <xdr:row>9</xdr:row>
      <xdr:rowOff>123825</xdr:rowOff>
    </xdr:to>
    <xdr:sp>
      <xdr:nvSpPr>
        <xdr:cNvPr id="23" name="直線コネクタ 22"/>
        <xdr:cNvSpPr/>
      </xdr:nvSpPr>
      <xdr:spPr>
        <a:xfrm flipH="1">
          <a:off x="200025" y="1714500"/>
          <a:ext cx="171450" cy="0"/>
        </a:xfrm>
        <a:prstGeom prst="line"/>
        <a:solidFill>
          <a:srgbClr val="FFFFFF"/>
        </a:solidFill>
        <a:ln w="15875" cap="flat" cmpd="sng" algn="ctr">
          <a:solidFill>
            <a:srgbClr val="000000"/>
          </a:solidFill>
          <a:prstDash val="solid"/>
          <a:round/>
          <a:headEnd type="none" len="med" w="med"/>
          <a:tailEnd type="none" len="med" w="med"/>
        </a:ln>
        <a:effectLst/>
      </xdr:spPr>
    </xdr:sp>
    <xdr:clientData/>
  </xdr:twoCellAnchor>
  <xdr:twoCellAnchor>
    <xdr:from>
      <xdr:col>1</xdr:col>
      <xdr:colOff>92075</xdr:colOff>
      <xdr:row>11</xdr:row>
      <xdr:rowOff>19050</xdr:rowOff>
    </xdr:from>
    <xdr:to>
      <xdr:col>1</xdr:col>
      <xdr:colOff>92075</xdr:colOff>
      <xdr:row>11</xdr:row>
      <xdr:rowOff>158750</xdr:rowOff>
    </xdr:to>
    <xdr:sp>
      <xdr:nvSpPr>
        <xdr:cNvPr id="24" name="直線コネクタ 23"/>
        <xdr:cNvSpPr/>
      </xdr:nvSpPr>
      <xdr:spPr>
        <a:xfrm flipV="1">
          <a:off x="285750" y="1952625"/>
          <a:ext cx="0" cy="142875"/>
        </a:xfrm>
        <a:prstGeom prst="line"/>
        <a:solidFill>
          <a:srgbClr val="FFFFFF"/>
        </a:solidFill>
        <a:ln w="31750" cap="flat" cmpd="sng" algn="ctr">
          <a:solidFill>
            <a:srgbClr val="808080"/>
          </a:solidFill>
          <a:prstDash val="solid"/>
          <a:round/>
          <a:headEnd type="none" len="med" w="med"/>
          <a:tailEnd type="none" len="med" w="med"/>
        </a:ln>
        <a:effectLst/>
      </xdr:spPr>
    </xdr:sp>
    <xdr:clientData/>
  </xdr:twoCellAnchor>
  <xdr:twoCellAnchor>
    <xdr:from>
      <xdr:col>1</xdr:col>
      <xdr:colOff>6350</xdr:colOff>
      <xdr:row>11</xdr:row>
      <xdr:rowOff>161925</xdr:rowOff>
    </xdr:from>
    <xdr:to>
      <xdr:col>1</xdr:col>
      <xdr:colOff>177800</xdr:colOff>
      <xdr:row>11</xdr:row>
      <xdr:rowOff>161925</xdr:rowOff>
    </xdr:to>
    <xdr:sp>
      <xdr:nvSpPr>
        <xdr:cNvPr id="25" name="直線コネクタ 24"/>
        <xdr:cNvSpPr/>
      </xdr:nvSpPr>
      <xdr:spPr>
        <a:xfrm flipH="1">
          <a:off x="200025" y="2095500"/>
          <a:ext cx="171450" cy="0"/>
        </a:xfrm>
        <a:prstGeom prst="line"/>
        <a:solidFill>
          <a:srgbClr val="FFFFFF"/>
        </a:solidFill>
        <a:ln w="15875" cap="flat" cmpd="sng" algn="ctr">
          <a:solidFill>
            <a:srgbClr val="000000"/>
          </a:solidFill>
          <a:prstDash val="solid"/>
          <a:round/>
          <a:headEnd type="none" len="med" w="med"/>
          <a:tailEnd type="none" len="med" w="med"/>
        </a:ln>
        <a:effectLst/>
      </xdr:spPr>
    </xdr:sp>
    <xdr:clientData/>
  </xdr:twoCellAnchor>
  <xdr:twoCellAnchor>
    <xdr:from>
      <xdr:col>1</xdr:col>
      <xdr:colOff>41275</xdr:colOff>
      <xdr:row>6</xdr:row>
      <xdr:rowOff>130175</xdr:rowOff>
    </xdr:from>
    <xdr:to>
      <xdr:col>1</xdr:col>
      <xdr:colOff>142875</xdr:colOff>
      <xdr:row>7</xdr:row>
      <xdr:rowOff>60325</xdr:rowOff>
    </xdr:to>
    <xdr:sp fLocksText="0">
      <xdr:nvSpPr>
        <xdr:cNvPr id="26" name="楕円 25"/>
        <xdr:cNvSpPr/>
      </xdr:nvSpPr>
      <xdr:spPr>
        <a:xfrm>
          <a:off x="228600" y="1209675"/>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1</xdr:col>
      <xdr:colOff>41275</xdr:colOff>
      <xdr:row>8</xdr:row>
      <xdr:rowOff>53975</xdr:rowOff>
    </xdr:from>
    <xdr:to>
      <xdr:col>1</xdr:col>
      <xdr:colOff>142875</xdr:colOff>
      <xdr:row>8</xdr:row>
      <xdr:rowOff>155575</xdr:rowOff>
    </xdr:to>
    <xdr:sp fLocksText="0">
      <xdr:nvSpPr>
        <xdr:cNvPr id="27" name="フローチャート: 判断 26"/>
        <xdr:cNvSpPr/>
      </xdr:nvSpPr>
      <xdr:spPr>
        <a:xfrm>
          <a:off x="228600" y="1476375"/>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11</xdr:col>
      <xdr:colOff>63500</xdr:colOff>
      <xdr:row>9</xdr:row>
      <xdr:rowOff>60325</xdr:rowOff>
    </xdr:from>
    <xdr:to>
      <xdr:col>33</xdr:col>
      <xdr:colOff>114300</xdr:colOff>
      <xdr:row>22</xdr:row>
      <xdr:rowOff>117475</xdr:rowOff>
    </xdr:to>
    <xdr:sp fLocksText="0">
      <xdr:nvSpPr>
        <xdr:cNvPr id="28" name="正方形/長方形 27"/>
        <xdr:cNvSpPr/>
      </xdr:nvSpPr>
      <xdr:spPr>
        <a:xfrm>
          <a:off x="2162175" y="1647825"/>
          <a:ext cx="4238625" cy="2286000"/>
        </a:xfrm>
        <a:prstGeom prst="rect"/>
        <a:solidFill>
          <a:srgbClr val="E6FFD5"/>
        </a:solidFill>
        <a:ln w="9525" cap="flat" cmpd="sng" algn="ctr">
          <a:no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8</xdr:col>
      <xdr:colOff>152400</xdr:colOff>
      <xdr:row>7</xdr:row>
      <xdr:rowOff>19050</xdr:rowOff>
    </xdr:from>
    <xdr:ext cx="409575" cy="276225"/>
    <xdr:sp>
      <xdr:nvSpPr>
        <xdr:cNvPr id="29" name="テキスト ボックス 28"/>
        <xdr:cNvSpPr txBox="1"/>
      </xdr:nvSpPr>
      <xdr:spPr>
        <a:xfrm>
          <a:off x="1676400" y="1266825"/>
          <a:ext cx="409575" cy="27622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1100">
              <a:latin typeface="ＭＳ Ｐゴシック" panose="020B0600070205080204" pitchFamily="50" charset="-128"/>
              <a:ea typeface="ＭＳ Ｐゴシック" panose="020B0600070205080204" pitchFamily="50" charset="-128"/>
            </a:rPr>
            <a:t>(</a:t>
          </a:r>
          <a:r>
            <a:rPr altLang="en-US" lang="ja-JP" sz="1100">
              <a:latin typeface="ＭＳ Ｐゴシック" panose="020B0600070205080204" pitchFamily="50" charset="-128"/>
              <a:ea typeface="ＭＳ Ｐゴシック" panose="020B0600070205080204" pitchFamily="50" charset="-128"/>
            </a:rPr>
            <a:t>円</a:t>
          </a:r>
          <a:r>
            <a:rPr altLang="ja-JP" lang="en-US" sz="1100">
              <a:latin typeface="ＭＳ Ｐゴシック" panose="020B0600070205080204" pitchFamily="50" charset="-128"/>
              <a:ea typeface="ＭＳ Ｐゴシック" panose="020B0600070205080204" pitchFamily="50" charset="-128"/>
            </a:rPr>
            <a:t>)</a:t>
          </a:r>
          <a:endParaRPr altLang="en-US" lang="ja-JP"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sp>
      <xdr:nvSpPr>
        <xdr:cNvPr id="30" name="直線コネクタ 29"/>
        <xdr:cNvSpPr/>
      </xdr:nvSpPr>
      <xdr:spPr>
        <a:xfrm>
          <a:off x="2162175" y="3933825"/>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oneCellAnchor>
    <xdr:from>
      <xdr:col>7</xdr:col>
      <xdr:colOff>47625</xdr:colOff>
      <xdr:row>21</xdr:row>
      <xdr:rowOff>142875</xdr:rowOff>
    </xdr:from>
    <xdr:ext cx="762000" cy="257175"/>
    <xdr:sp>
      <xdr:nvSpPr>
        <xdr:cNvPr id="31" name="テキスト ボックス 30"/>
        <xdr:cNvSpPr txBox="1"/>
      </xdr:nvSpPr>
      <xdr:spPr>
        <a:xfrm>
          <a:off x="1381125" y="37909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sp>
      <xdr:nvSpPr>
        <xdr:cNvPr id="32" name="直線コネクタ 31"/>
        <xdr:cNvSpPr/>
      </xdr:nvSpPr>
      <xdr:spPr>
        <a:xfrm>
          <a:off x="2162175" y="3609975"/>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oneCellAnchor>
    <xdr:from>
      <xdr:col>7</xdr:col>
      <xdr:colOff>47625</xdr:colOff>
      <xdr:row>19</xdr:row>
      <xdr:rowOff>161925</xdr:rowOff>
    </xdr:from>
    <xdr:ext cx="762000" cy="257175"/>
    <xdr:sp>
      <xdr:nvSpPr>
        <xdr:cNvPr id="33" name="テキスト ボックス 32"/>
        <xdr:cNvSpPr txBox="1"/>
      </xdr:nvSpPr>
      <xdr:spPr>
        <a:xfrm>
          <a:off x="1381125" y="34671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sp>
      <xdr:nvSpPr>
        <xdr:cNvPr id="34" name="直線コネクタ 33"/>
        <xdr:cNvSpPr/>
      </xdr:nvSpPr>
      <xdr:spPr>
        <a:xfrm>
          <a:off x="2162175" y="3286125"/>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oneCellAnchor>
    <xdr:from>
      <xdr:col>7</xdr:col>
      <xdr:colOff>47625</xdr:colOff>
      <xdr:row>18</xdr:row>
      <xdr:rowOff>9525</xdr:rowOff>
    </xdr:from>
    <xdr:ext cx="762000" cy="257175"/>
    <xdr:sp>
      <xdr:nvSpPr>
        <xdr:cNvPr id="35" name="テキスト ボックス 34"/>
        <xdr:cNvSpPr txBox="1"/>
      </xdr:nvSpPr>
      <xdr:spPr>
        <a:xfrm>
          <a:off x="1381125" y="31432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sp>
      <xdr:nvSpPr>
        <xdr:cNvPr id="36" name="直線コネクタ 35"/>
        <xdr:cNvSpPr/>
      </xdr:nvSpPr>
      <xdr:spPr>
        <a:xfrm>
          <a:off x="2162175" y="2952750"/>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oneCellAnchor>
    <xdr:from>
      <xdr:col>7</xdr:col>
      <xdr:colOff>47625</xdr:colOff>
      <xdr:row>16</xdr:row>
      <xdr:rowOff>28575</xdr:rowOff>
    </xdr:from>
    <xdr:ext cx="762000" cy="257175"/>
    <xdr:sp>
      <xdr:nvSpPr>
        <xdr:cNvPr id="37" name="テキスト ボックス 36"/>
        <xdr:cNvSpPr txBox="1"/>
      </xdr:nvSpPr>
      <xdr:spPr>
        <a:xfrm>
          <a:off x="1381125" y="2819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sp>
      <xdr:nvSpPr>
        <xdr:cNvPr id="38" name="直線コネクタ 37"/>
        <xdr:cNvSpPr/>
      </xdr:nvSpPr>
      <xdr:spPr>
        <a:xfrm>
          <a:off x="2162175" y="2628900"/>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oneCellAnchor>
    <xdr:from>
      <xdr:col>7</xdr:col>
      <xdr:colOff>47625</xdr:colOff>
      <xdr:row>14</xdr:row>
      <xdr:rowOff>38100</xdr:rowOff>
    </xdr:from>
    <xdr:ext cx="762000" cy="257175"/>
    <xdr:sp>
      <xdr:nvSpPr>
        <xdr:cNvPr id="39" name="テキスト ボックス 38"/>
        <xdr:cNvSpPr txBox="1"/>
      </xdr:nvSpPr>
      <xdr:spPr>
        <a:xfrm>
          <a:off x="1381125" y="24860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sp>
      <xdr:nvSpPr>
        <xdr:cNvPr id="40" name="直線コネクタ 39"/>
        <xdr:cNvSpPr/>
      </xdr:nvSpPr>
      <xdr:spPr>
        <a:xfrm>
          <a:off x="2162175" y="2305050"/>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oneCellAnchor>
    <xdr:from>
      <xdr:col>7</xdr:col>
      <xdr:colOff>47625</xdr:colOff>
      <xdr:row>12</xdr:row>
      <xdr:rowOff>57150</xdr:rowOff>
    </xdr:from>
    <xdr:ext cx="762000" cy="257175"/>
    <xdr:sp>
      <xdr:nvSpPr>
        <xdr:cNvPr id="41" name="テキスト ボックス 40"/>
        <xdr:cNvSpPr txBox="1"/>
      </xdr:nvSpPr>
      <xdr:spPr>
        <a:xfrm>
          <a:off x="1381125" y="21621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sp>
      <xdr:nvSpPr>
        <xdr:cNvPr id="42" name="直線コネクタ 41"/>
        <xdr:cNvSpPr/>
      </xdr:nvSpPr>
      <xdr:spPr>
        <a:xfrm>
          <a:off x="2162175" y="1981200"/>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oneCellAnchor>
    <xdr:from>
      <xdr:col>7</xdr:col>
      <xdr:colOff>47625</xdr:colOff>
      <xdr:row>10</xdr:row>
      <xdr:rowOff>76200</xdr:rowOff>
    </xdr:from>
    <xdr:ext cx="762000" cy="257175"/>
    <xdr:sp>
      <xdr:nvSpPr>
        <xdr:cNvPr id="43" name="テキスト ボックス 42"/>
        <xdr:cNvSpPr txBox="1"/>
      </xdr:nvSpPr>
      <xdr:spPr>
        <a:xfrm>
          <a:off x="1381125" y="18383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sp>
      <xdr:nvSpPr>
        <xdr:cNvPr id="44" name="直線コネクタ 43"/>
        <xdr:cNvSpPr/>
      </xdr:nvSpPr>
      <xdr:spPr>
        <a:xfrm>
          <a:off x="2162175" y="1647825"/>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oneCellAnchor>
    <xdr:from>
      <xdr:col>7</xdr:col>
      <xdr:colOff>47625</xdr:colOff>
      <xdr:row>8</xdr:row>
      <xdr:rowOff>85725</xdr:rowOff>
    </xdr:from>
    <xdr:ext cx="762000" cy="257175"/>
    <xdr:sp>
      <xdr:nvSpPr>
        <xdr:cNvPr id="45" name="テキスト ボックス 44"/>
        <xdr:cNvSpPr txBox="1"/>
      </xdr:nvSpPr>
      <xdr:spPr>
        <a:xfrm>
          <a:off x="1381125" y="15049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fLocksText="0">
      <xdr:nvSpPr>
        <xdr:cNvPr id="46" name="人口1人当たり決算額の推移グラフ枠130"/>
        <xdr:cNvSpPr/>
      </xdr:nvSpPr>
      <xdr:spPr>
        <a:xfrm>
          <a:off x="2162175" y="1647825"/>
          <a:ext cx="4238625" cy="2286000"/>
        </a:xfrm>
        <a:prstGeom prst="rect"/>
        <a:noFill/>
        <a:ln w="190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29</xdr:col>
      <xdr:colOff>127000</xdr:colOff>
      <xdr:row>10</xdr:row>
      <xdr:rowOff>118145</xdr:rowOff>
    </xdr:from>
    <xdr:to>
      <xdr:col>29</xdr:col>
      <xdr:colOff>127000</xdr:colOff>
      <xdr:row>19</xdr:row>
      <xdr:rowOff>114487</xdr:rowOff>
    </xdr:to>
    <xdr:sp>
      <xdr:nvSpPr>
        <xdr:cNvPr id="47" name="直線コネクタ 46"/>
        <xdr:cNvSpPr/>
      </xdr:nvSpPr>
      <xdr:spPr>
        <a:xfrm flipV="1">
          <a:off x="5648325" y="1876425"/>
          <a:ext cx="0" cy="1543050"/>
        </a:xfrm>
        <a:prstGeom prst="line"/>
        <a:solidFill>
          <a:srgbClr val="FFFFFF"/>
        </a:solidFill>
        <a:ln w="31750" cap="flat" cmpd="sng" algn="ctr">
          <a:solidFill>
            <a:srgbClr val="808080"/>
          </a:solidFill>
          <a:prstDash val="solid"/>
          <a:round/>
          <a:headEnd type="none" len="med" w="med"/>
          <a:tailEnd type="none" len="med" w="med"/>
        </a:ln>
        <a:effectLst/>
      </xdr:spPr>
    </xdr:sp>
    <xdr:clientData/>
  </xdr:twoCellAnchor>
  <xdr:oneCellAnchor>
    <xdr:from>
      <xdr:col>30</xdr:col>
      <xdr:colOff>19050</xdr:colOff>
      <xdr:row>19</xdr:row>
      <xdr:rowOff>85725</xdr:rowOff>
    </xdr:from>
    <xdr:ext cx="762000" cy="257175"/>
    <xdr:sp>
      <xdr:nvSpPr>
        <xdr:cNvPr id="48" name="人口1人当たり決算額の推移最小値テキスト130"/>
        <xdr:cNvSpPr txBox="1"/>
      </xdr:nvSpPr>
      <xdr:spPr>
        <a:xfrm>
          <a:off x="5734050" y="33909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51,683</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sp>
      <xdr:nvSpPr>
        <xdr:cNvPr id="49" name="直線コネクタ 48"/>
        <xdr:cNvSpPr/>
      </xdr:nvSpPr>
      <xdr:spPr>
        <a:xfrm>
          <a:off x="5562600" y="3419475"/>
          <a:ext cx="180975" cy="0"/>
        </a:xfrm>
        <a:prstGeom prst="line"/>
        <a:solidFill>
          <a:srgbClr val="FFFFFF"/>
        </a:solidFill>
        <a:ln w="19050" cap="flat" cmpd="sng" algn="ctr">
          <a:solidFill>
            <a:srgbClr val="000000"/>
          </a:solidFill>
          <a:prstDash val="solid"/>
          <a:round/>
          <a:headEnd type="none" len="med" w="med"/>
          <a:tailEnd type="none" len="med" w="med"/>
        </a:ln>
        <a:effectLst/>
      </xdr:spPr>
    </xdr:sp>
    <xdr:clientData/>
  </xdr:twoCellAnchor>
  <xdr:oneCellAnchor>
    <xdr:from>
      <xdr:col>30</xdr:col>
      <xdr:colOff>19050</xdr:colOff>
      <xdr:row>9</xdr:row>
      <xdr:rowOff>28575</xdr:rowOff>
    </xdr:from>
    <xdr:ext cx="762000" cy="257175"/>
    <xdr:sp>
      <xdr:nvSpPr>
        <xdr:cNvPr id="50" name="人口1人当たり決算額の推移最大値テキスト130"/>
        <xdr:cNvSpPr txBox="1"/>
      </xdr:nvSpPr>
      <xdr:spPr>
        <a:xfrm>
          <a:off x="5734050" y="16192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145,959</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sp>
      <xdr:nvSpPr>
        <xdr:cNvPr id="51" name="直線コネクタ 50"/>
        <xdr:cNvSpPr/>
      </xdr:nvSpPr>
      <xdr:spPr>
        <a:xfrm>
          <a:off x="5562600" y="1876425"/>
          <a:ext cx="180975" cy="0"/>
        </a:xfrm>
        <a:prstGeom prst="line"/>
        <a:solidFill>
          <a:srgbClr val="FFFFFF"/>
        </a:solidFill>
        <a:ln w="19050" cap="flat" cmpd="sng" algn="ctr">
          <a:solidFill>
            <a:srgbClr val="000000"/>
          </a:solidFill>
          <a:prstDash val="solid"/>
          <a:round/>
          <a:headEnd type="none" len="med" w="med"/>
          <a:tailEnd type="none" len="med" w="med"/>
        </a:ln>
        <a:effectLst/>
      </xdr:spPr>
    </xdr:sp>
    <xdr:clientData/>
  </xdr:twoCellAnchor>
  <xdr:twoCellAnchor>
    <xdr:from>
      <xdr:col>26</xdr:col>
      <xdr:colOff>50800</xdr:colOff>
      <xdr:row>16</xdr:row>
      <xdr:rowOff>4204</xdr:rowOff>
    </xdr:from>
    <xdr:to>
      <xdr:col>29</xdr:col>
      <xdr:colOff>127000</xdr:colOff>
      <xdr:row>16</xdr:row>
      <xdr:rowOff>15519</xdr:rowOff>
    </xdr:to>
    <xdr:sp>
      <xdr:nvSpPr>
        <xdr:cNvPr id="52" name="直線コネクタ 51"/>
        <xdr:cNvSpPr/>
      </xdr:nvSpPr>
      <xdr:spPr>
        <a:xfrm flipV="1">
          <a:off x="5000625" y="2790825"/>
          <a:ext cx="647700" cy="9525"/>
        </a:xfrm>
        <a:prstGeom prst="line"/>
        <a:solidFill>
          <a:srgbClr val="FFFFFF"/>
        </a:solidFill>
        <a:ln w="6350" cap="flat" cmpd="sng" algn="ctr">
          <a:solidFill>
            <a:srgbClr val="FF0000"/>
          </a:solidFill>
          <a:prstDash val="solid"/>
          <a:round/>
          <a:headEnd type="none" len="med" w="med"/>
          <a:tailEnd type="none" len="med" w="med"/>
        </a:ln>
        <a:effectLst/>
      </xdr:spPr>
    </xdr:sp>
    <xdr:clientData/>
  </xdr:twoCellAnchor>
  <xdr:oneCellAnchor>
    <xdr:from>
      <xdr:col>30</xdr:col>
      <xdr:colOff>19050</xdr:colOff>
      <xdr:row>17</xdr:row>
      <xdr:rowOff>38100</xdr:rowOff>
    </xdr:from>
    <xdr:ext cx="762000" cy="257175"/>
    <xdr:sp>
      <xdr:nvSpPr>
        <xdr:cNvPr id="53" name="人口1人当たり決算額の推移平均値テキスト130"/>
        <xdr:cNvSpPr txBox="1"/>
      </xdr:nvSpPr>
      <xdr:spPr>
        <a:xfrm>
          <a:off x="5734050" y="3000375"/>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72,615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fLocksText="0">
      <xdr:nvSpPr>
        <xdr:cNvPr id="54" name="フローチャート: 判断 53"/>
        <xdr:cNvSpPr/>
      </xdr:nvSpPr>
      <xdr:spPr>
        <a:xfrm>
          <a:off x="5600700" y="3028950"/>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22</xdr:col>
      <xdr:colOff>114300</xdr:colOff>
      <xdr:row>16</xdr:row>
      <xdr:rowOff>15519</xdr:rowOff>
    </xdr:from>
    <xdr:to>
      <xdr:col>26</xdr:col>
      <xdr:colOff>50800</xdr:colOff>
      <xdr:row>16</xdr:row>
      <xdr:rowOff>73502</xdr:rowOff>
    </xdr:to>
    <xdr:sp>
      <xdr:nvSpPr>
        <xdr:cNvPr id="55" name="直線コネクタ 54"/>
        <xdr:cNvSpPr/>
      </xdr:nvSpPr>
      <xdr:spPr>
        <a:xfrm flipV="1">
          <a:off x="4305300" y="2809875"/>
          <a:ext cx="695325" cy="57150"/>
        </a:xfrm>
        <a:prstGeom prst="line"/>
        <a:solidFill>
          <a:srgbClr val="FFFFFF"/>
        </a:solidFill>
        <a:ln w="6350" cap="flat" cmpd="sng" algn="ctr">
          <a:solidFill>
            <a:srgbClr val="FF0000"/>
          </a:solidFill>
          <a:prstDash val="solid"/>
          <a:round/>
          <a:headEnd type="none" len="med" w="med"/>
          <a:tailEnd type="none" len="med" w="med"/>
        </a:ln>
        <a:effectLst/>
      </xdr:spPr>
    </xdr:sp>
    <xdr:clientData/>
  </xdr:twoCellAnchor>
  <xdr:twoCellAnchor>
    <xdr:from>
      <xdr:col>26</xdr:col>
      <xdr:colOff>0</xdr:colOff>
      <xdr:row>17</xdr:row>
      <xdr:rowOff>88751</xdr:rowOff>
    </xdr:from>
    <xdr:to>
      <xdr:col>26</xdr:col>
      <xdr:colOff>101600</xdr:colOff>
      <xdr:row>18</xdr:row>
      <xdr:rowOff>18901</xdr:rowOff>
    </xdr:to>
    <xdr:sp fLocksText="0">
      <xdr:nvSpPr>
        <xdr:cNvPr id="56" name="フローチャート: 判断 55"/>
        <xdr:cNvSpPr/>
      </xdr:nvSpPr>
      <xdr:spPr>
        <a:xfrm>
          <a:off x="4953000" y="3048000"/>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24</xdr:col>
      <xdr:colOff>47625</xdr:colOff>
      <xdr:row>18</xdr:row>
      <xdr:rowOff>0</xdr:rowOff>
    </xdr:from>
    <xdr:ext cx="733425" cy="257175"/>
    <xdr:sp>
      <xdr:nvSpPr>
        <xdr:cNvPr id="57" name="テキスト ボックス 56"/>
        <xdr:cNvSpPr txBox="1"/>
      </xdr:nvSpPr>
      <xdr:spPr>
        <a:xfrm>
          <a:off x="4619625" y="313372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71,148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73502</xdr:rowOff>
    </xdr:from>
    <xdr:to>
      <xdr:col>22</xdr:col>
      <xdr:colOff>114300</xdr:colOff>
      <xdr:row>16</xdr:row>
      <xdr:rowOff>111254</xdr:rowOff>
    </xdr:to>
    <xdr:sp>
      <xdr:nvSpPr>
        <xdr:cNvPr id="58" name="直線コネクタ 57"/>
        <xdr:cNvSpPr/>
      </xdr:nvSpPr>
      <xdr:spPr>
        <a:xfrm flipV="1">
          <a:off x="3609975" y="2867025"/>
          <a:ext cx="695325" cy="38100"/>
        </a:xfrm>
        <a:prstGeom prst="line"/>
        <a:solidFill>
          <a:srgbClr val="FFFFFF"/>
        </a:solidFill>
        <a:ln w="6350" cap="flat" cmpd="sng" algn="ctr">
          <a:solidFill>
            <a:srgbClr val="FF0000"/>
          </a:solidFill>
          <a:prstDash val="solid"/>
          <a:round/>
          <a:headEnd type="none" len="med" w="med"/>
          <a:tailEnd type="none" len="med" w="med"/>
        </a:ln>
        <a:effectLst/>
      </xdr:spPr>
    </xdr:sp>
    <xdr:clientData/>
  </xdr:twoCellAnchor>
  <xdr:twoCellAnchor>
    <xdr:from>
      <xdr:col>22</xdr:col>
      <xdr:colOff>63500</xdr:colOff>
      <xdr:row>17</xdr:row>
      <xdr:rowOff>117424</xdr:rowOff>
    </xdr:from>
    <xdr:to>
      <xdr:col>22</xdr:col>
      <xdr:colOff>165100</xdr:colOff>
      <xdr:row>18</xdr:row>
      <xdr:rowOff>47574</xdr:rowOff>
    </xdr:to>
    <xdr:sp fLocksText="0">
      <xdr:nvSpPr>
        <xdr:cNvPr id="59" name="フローチャート: 判断 58"/>
        <xdr:cNvSpPr/>
      </xdr:nvSpPr>
      <xdr:spPr>
        <a:xfrm>
          <a:off x="4257675" y="3076575"/>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20</xdr:col>
      <xdr:colOff>114300</xdr:colOff>
      <xdr:row>18</xdr:row>
      <xdr:rowOff>28575</xdr:rowOff>
    </xdr:from>
    <xdr:ext cx="762000" cy="257175"/>
    <xdr:sp>
      <xdr:nvSpPr>
        <xdr:cNvPr id="60" name="テキスト ボックス 59"/>
        <xdr:cNvSpPr txBox="1"/>
      </xdr:nvSpPr>
      <xdr:spPr>
        <a:xfrm>
          <a:off x="3924300" y="31623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69,392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111254</xdr:rowOff>
    </xdr:from>
    <xdr:to>
      <xdr:col>18</xdr:col>
      <xdr:colOff>177800</xdr:colOff>
      <xdr:row>16</xdr:row>
      <xdr:rowOff>128399</xdr:rowOff>
    </xdr:to>
    <xdr:sp>
      <xdr:nvSpPr>
        <xdr:cNvPr id="61" name="直線コネクタ 60"/>
        <xdr:cNvSpPr/>
      </xdr:nvSpPr>
      <xdr:spPr>
        <a:xfrm flipV="1">
          <a:off x="2905125" y="2905125"/>
          <a:ext cx="695325" cy="19050"/>
        </a:xfrm>
        <a:prstGeom prst="line"/>
        <a:solidFill>
          <a:srgbClr val="FFFFFF"/>
        </a:solidFill>
        <a:ln w="6350" cap="flat" cmpd="sng" algn="ctr">
          <a:solidFill>
            <a:srgbClr val="FF0000"/>
          </a:solidFill>
          <a:prstDash val="solid"/>
          <a:round/>
          <a:headEnd type="none" len="med" w="med"/>
          <a:tailEnd type="none" len="med" w="med"/>
        </a:ln>
        <a:effectLst/>
      </xdr:spPr>
    </xdr:sp>
    <xdr:clientData/>
  </xdr:twoCellAnchor>
  <xdr:twoCellAnchor>
    <xdr:from>
      <xdr:col>18</xdr:col>
      <xdr:colOff>127000</xdr:colOff>
      <xdr:row>17</xdr:row>
      <xdr:rowOff>133002</xdr:rowOff>
    </xdr:from>
    <xdr:to>
      <xdr:col>19</xdr:col>
      <xdr:colOff>38100</xdr:colOff>
      <xdr:row>18</xdr:row>
      <xdr:rowOff>63152</xdr:rowOff>
    </xdr:to>
    <xdr:sp fLocksText="0">
      <xdr:nvSpPr>
        <xdr:cNvPr id="62" name="フローチャート: 判断 61"/>
        <xdr:cNvSpPr/>
      </xdr:nvSpPr>
      <xdr:spPr>
        <a:xfrm>
          <a:off x="3552825" y="3095625"/>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16</xdr:col>
      <xdr:colOff>171450</xdr:colOff>
      <xdr:row>18</xdr:row>
      <xdr:rowOff>47625</xdr:rowOff>
    </xdr:from>
    <xdr:ext cx="762000" cy="257175"/>
    <xdr:sp>
      <xdr:nvSpPr>
        <xdr:cNvPr id="63" name="テキスト ボックス 62"/>
        <xdr:cNvSpPr txBox="1"/>
      </xdr:nvSpPr>
      <xdr:spPr>
        <a:xfrm>
          <a:off x="3219450" y="31813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68,438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fLocksText="0">
      <xdr:nvSpPr>
        <xdr:cNvPr id="64" name="フローチャート: 判断 63"/>
        <xdr:cNvSpPr/>
      </xdr:nvSpPr>
      <xdr:spPr>
        <a:xfrm>
          <a:off x="2857500" y="3105150"/>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13</xdr:col>
      <xdr:colOff>47625</xdr:colOff>
      <xdr:row>18</xdr:row>
      <xdr:rowOff>57150</xdr:rowOff>
    </xdr:from>
    <xdr:ext cx="762000" cy="257175"/>
    <xdr:sp>
      <xdr:nvSpPr>
        <xdr:cNvPr id="65" name="テキスト ボックス 64"/>
        <xdr:cNvSpPr txBox="1"/>
      </xdr:nvSpPr>
      <xdr:spPr>
        <a:xfrm>
          <a:off x="2524125" y="31908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67,903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133350</xdr:colOff>
      <xdr:row>22</xdr:row>
      <xdr:rowOff>142875</xdr:rowOff>
    </xdr:from>
    <xdr:ext cx="762000" cy="257175"/>
    <xdr:sp>
      <xdr:nvSpPr>
        <xdr:cNvPr id="66" name="テキスト ボックス 65"/>
        <xdr:cNvSpPr txBox="1"/>
      </xdr:nvSpPr>
      <xdr:spPr>
        <a:xfrm>
          <a:off x="5467350" y="3962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57150</xdr:colOff>
      <xdr:row>22</xdr:row>
      <xdr:rowOff>142875</xdr:rowOff>
    </xdr:from>
    <xdr:ext cx="762000" cy="257175"/>
    <xdr:sp>
      <xdr:nvSpPr>
        <xdr:cNvPr id="67" name="テキスト ボックス 66"/>
        <xdr:cNvSpPr txBox="1"/>
      </xdr:nvSpPr>
      <xdr:spPr>
        <a:xfrm>
          <a:off x="4819650" y="3962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123825</xdr:colOff>
      <xdr:row>22</xdr:row>
      <xdr:rowOff>142875</xdr:rowOff>
    </xdr:from>
    <xdr:ext cx="762000" cy="257175"/>
    <xdr:sp>
      <xdr:nvSpPr>
        <xdr:cNvPr id="68" name="テキスト ボックス 67"/>
        <xdr:cNvSpPr txBox="1"/>
      </xdr:nvSpPr>
      <xdr:spPr>
        <a:xfrm>
          <a:off x="4124325" y="3962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142875</xdr:rowOff>
    </xdr:from>
    <xdr:ext cx="762000" cy="257175"/>
    <xdr:sp>
      <xdr:nvSpPr>
        <xdr:cNvPr id="69" name="テキスト ボックス 68"/>
        <xdr:cNvSpPr txBox="1"/>
      </xdr:nvSpPr>
      <xdr:spPr>
        <a:xfrm>
          <a:off x="3429000" y="3962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57150</xdr:colOff>
      <xdr:row>22</xdr:row>
      <xdr:rowOff>142875</xdr:rowOff>
    </xdr:from>
    <xdr:ext cx="762000" cy="257175"/>
    <xdr:sp>
      <xdr:nvSpPr>
        <xdr:cNvPr id="70" name="テキスト ボックス 69"/>
        <xdr:cNvSpPr txBox="1"/>
      </xdr:nvSpPr>
      <xdr:spPr>
        <a:xfrm>
          <a:off x="2724150" y="3962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124854</xdr:rowOff>
    </xdr:from>
    <xdr:to>
      <xdr:col>29</xdr:col>
      <xdr:colOff>177800</xdr:colOff>
      <xdr:row>16</xdr:row>
      <xdr:rowOff>55004</xdr:rowOff>
    </xdr:to>
    <xdr:sp fLocksText="0">
      <xdr:nvSpPr>
        <xdr:cNvPr id="71" name="楕円 70"/>
        <xdr:cNvSpPr/>
      </xdr:nvSpPr>
      <xdr:spPr>
        <a:xfrm>
          <a:off x="5600700" y="2743200"/>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30</xdr:col>
      <xdr:colOff>19050</xdr:colOff>
      <xdr:row>14</xdr:row>
      <xdr:rowOff>142875</xdr:rowOff>
    </xdr:from>
    <xdr:ext cx="762000" cy="257175"/>
    <xdr:sp>
      <xdr:nvSpPr>
        <xdr:cNvPr id="72" name="人口1人当たり決算額の推移該当値テキスト130"/>
        <xdr:cNvSpPr txBox="1"/>
      </xdr:nvSpPr>
      <xdr:spPr>
        <a:xfrm>
          <a:off x="5734050" y="25908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89,937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136169</xdr:rowOff>
    </xdr:from>
    <xdr:to>
      <xdr:col>26</xdr:col>
      <xdr:colOff>101600</xdr:colOff>
      <xdr:row>16</xdr:row>
      <xdr:rowOff>66319</xdr:rowOff>
    </xdr:to>
    <xdr:sp fLocksText="0">
      <xdr:nvSpPr>
        <xdr:cNvPr id="73" name="楕円 72"/>
        <xdr:cNvSpPr/>
      </xdr:nvSpPr>
      <xdr:spPr>
        <a:xfrm>
          <a:off x="4953000" y="2752725"/>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24</xdr:col>
      <xdr:colOff>47625</xdr:colOff>
      <xdr:row>14</xdr:row>
      <xdr:rowOff>76200</xdr:rowOff>
    </xdr:from>
    <xdr:ext cx="733425" cy="257175"/>
    <xdr:sp>
      <xdr:nvSpPr>
        <xdr:cNvPr id="74" name="テキスト ボックス 73"/>
        <xdr:cNvSpPr txBox="1"/>
      </xdr:nvSpPr>
      <xdr:spPr>
        <a:xfrm>
          <a:off x="4619625" y="252412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89,244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22702</xdr:rowOff>
    </xdr:from>
    <xdr:to>
      <xdr:col>22</xdr:col>
      <xdr:colOff>165100</xdr:colOff>
      <xdr:row>16</xdr:row>
      <xdr:rowOff>124302</xdr:rowOff>
    </xdr:to>
    <xdr:sp fLocksText="0">
      <xdr:nvSpPr>
        <xdr:cNvPr id="75" name="楕円 74"/>
        <xdr:cNvSpPr/>
      </xdr:nvSpPr>
      <xdr:spPr>
        <a:xfrm>
          <a:off x="4257675" y="2809875"/>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20</xdr:col>
      <xdr:colOff>114300</xdr:colOff>
      <xdr:row>14</xdr:row>
      <xdr:rowOff>133350</xdr:rowOff>
    </xdr:from>
    <xdr:ext cx="762000" cy="257175"/>
    <xdr:sp>
      <xdr:nvSpPr>
        <xdr:cNvPr id="76" name="テキスト ボックス 75"/>
        <xdr:cNvSpPr txBox="1"/>
      </xdr:nvSpPr>
      <xdr:spPr>
        <a:xfrm>
          <a:off x="3924300" y="25812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85,693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60454</xdr:rowOff>
    </xdr:from>
    <xdr:to>
      <xdr:col>19</xdr:col>
      <xdr:colOff>38100</xdr:colOff>
      <xdr:row>16</xdr:row>
      <xdr:rowOff>162054</xdr:rowOff>
    </xdr:to>
    <xdr:sp fLocksText="0">
      <xdr:nvSpPr>
        <xdr:cNvPr id="77" name="楕円 76"/>
        <xdr:cNvSpPr/>
      </xdr:nvSpPr>
      <xdr:spPr>
        <a:xfrm>
          <a:off x="3552825" y="2847975"/>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16</xdr:col>
      <xdr:colOff>171450</xdr:colOff>
      <xdr:row>15</xdr:row>
      <xdr:rowOff>0</xdr:rowOff>
    </xdr:from>
    <xdr:ext cx="762000" cy="257175"/>
    <xdr:sp>
      <xdr:nvSpPr>
        <xdr:cNvPr id="78" name="テキスト ボックス 77"/>
        <xdr:cNvSpPr txBox="1"/>
      </xdr:nvSpPr>
      <xdr:spPr>
        <a:xfrm>
          <a:off x="3219450" y="26193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83,381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77599</xdr:rowOff>
    </xdr:from>
    <xdr:to>
      <xdr:col>15</xdr:col>
      <xdr:colOff>101600</xdr:colOff>
      <xdr:row>17</xdr:row>
      <xdr:rowOff>7749</xdr:rowOff>
    </xdr:to>
    <xdr:sp fLocksText="0">
      <xdr:nvSpPr>
        <xdr:cNvPr id="79" name="楕円 78"/>
        <xdr:cNvSpPr/>
      </xdr:nvSpPr>
      <xdr:spPr>
        <a:xfrm>
          <a:off x="2857500" y="2867025"/>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13</xdr:col>
      <xdr:colOff>47625</xdr:colOff>
      <xdr:row>15</xdr:row>
      <xdr:rowOff>19050</xdr:rowOff>
    </xdr:from>
    <xdr:ext cx="762000" cy="257175"/>
    <xdr:sp>
      <xdr:nvSpPr>
        <xdr:cNvPr id="80" name="テキスト ボックス 79"/>
        <xdr:cNvSpPr txBox="1"/>
      </xdr:nvSpPr>
      <xdr:spPr>
        <a:xfrm>
          <a:off x="2524125" y="26384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82,331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fLocksText="0">
      <xdr:nvSpPr>
        <xdr:cNvPr id="81" name="正方形/長方形 80"/>
        <xdr:cNvSpPr/>
      </xdr:nvSpPr>
      <xdr:spPr>
        <a:xfrm>
          <a:off x="2162175" y="5076825"/>
          <a:ext cx="4238625" cy="257175"/>
        </a:xfrm>
        <a:prstGeom prst="rect"/>
        <a:solidFill>
          <a:srgbClr val="FFFFFF"/>
        </a:solidFill>
        <a:ln w="9525" cap="flat" cmpd="sng" algn="ctr">
          <a:solidFill>
            <a:srgbClr val="000000"/>
          </a:solidFill>
          <a:prstDash val="solid"/>
          <a:round/>
          <a:headEnd type="none" len="med" w="med"/>
          <a:tailEnd type="none" len="med" w="med"/>
        </a:ln>
        <a:effectLst/>
      </xdr:spPr>
      <xdr:txBody>
        <a:bodyPr lIns="18288" tIns="0" rIns="0" bIns="0" vertOverflow="clip" horzOverflow="clip" wrap="square" anchor="ctr" upright="1"/>
        <a:p>
          <a:pPr algn="ctr"/>
          <a:r>
            <a:rPr altLang="en-US" lang="ja-JP" sz="1100">
              <a:latin typeface="ＭＳ Ｐゴシック" panose="020B0600070205080204" pitchFamily="50" charset="-128"/>
              <a:ea typeface="ＭＳ Ｐゴシック" panose="020B0600070205080204" pitchFamily="50" charset="-128"/>
            </a:rPr>
            <a:t>人口</a:t>
          </a:r>
          <a:r>
            <a:rPr altLang="ja-JP" lang="en-US" sz="1100">
              <a:latin typeface="ＭＳ Ｐゴシック" panose="020B0600070205080204" pitchFamily="50" charset="-128"/>
              <a:ea typeface="ＭＳ Ｐゴシック" panose="020B0600070205080204" pitchFamily="50" charset="-128"/>
            </a:rPr>
            <a:t>1</a:t>
          </a:r>
          <a:r>
            <a:rPr altLang="en-US" lang="ja-JP"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fLocksText="0">
      <xdr:nvSpPr>
        <xdr:cNvPr id="82" name="角丸四角形 81"/>
        <xdr:cNvSpPr/>
      </xdr:nvSpPr>
      <xdr:spPr>
        <a:xfrm>
          <a:off x="123825" y="5076825"/>
          <a:ext cx="1333500" cy="1143000"/>
        </a:xfrm>
        <a:prstGeom prst="roundRect">
          <a:avLst>
            <a:gd name="adj" fmla="val 0"/>
          </a:avLst>
        </a:prstGeom>
        <a:solidFill>
          <a:srgbClr val="FFFFFF"/>
        </a:solidFill>
        <a:ln w="9525" cap="flat" cmpd="sng" algn="ctr">
          <a:solidFill>
            <a:srgbClr val="000000"/>
          </a:solidFill>
          <a:prstDash val="solid"/>
          <a:round/>
          <a:headEnd type="none" len="med" w="med"/>
          <a:tailEnd type="none" len="med" w="med"/>
        </a:ln>
        <a:effectLst>
          <a:outerShdw dist="37357" dir="2700000" rotWithShape="0">
            <a:scrgbClr r="0" g="0" b="0"/>
          </a:outerShdw>
        </a:effectLst>
      </xdr:spPr>
      <xdr:txBody>
        <a:bodyPr lIns="18288" tIns="0" rIns="0" bIns="0" vertOverflow="clip" horzOverflow="clip" wrap="square" anchor="t" upright="1"/>
        <a:p>
          <a:pPr algn="l"/>
          <a:endParaRPr altLang="en-US" lang="ja-JP" sz="1100"/>
        </a:p>
      </xdr:txBody>
    </xdr:sp>
    <xdr:clientData/>
  </xdr:twoCellAnchor>
  <xdr:twoCellAnchor>
    <xdr:from>
      <xdr:col>2</xdr:col>
      <xdr:colOff>76200</xdr:colOff>
      <xdr:row>29</xdr:row>
      <xdr:rowOff>127000</xdr:rowOff>
    </xdr:from>
    <xdr:to>
      <xdr:col>9</xdr:col>
      <xdr:colOff>12700</xdr:colOff>
      <xdr:row>31</xdr:row>
      <xdr:rowOff>38100</xdr:rowOff>
    </xdr:to>
    <xdr:sp fLocksText="0">
      <xdr:nvSpPr>
        <xdr:cNvPr id="83" name="正方形/長方形 82"/>
        <xdr:cNvSpPr/>
      </xdr:nvSpPr>
      <xdr:spPr>
        <a:xfrm>
          <a:off x="457200" y="5191125"/>
          <a:ext cx="1266825" cy="257175"/>
        </a:xfrm>
        <a:prstGeom prst="rect"/>
        <a:noFill/>
        <a:ln w="9525" cap="flat" cmpd="sng" algn="ctr">
          <a:noFill/>
          <a:prstDash val="solid"/>
          <a:round/>
          <a:headEnd type="none" len="med" w="med"/>
          <a:tailEnd type="none" len="med" w="med"/>
        </a:ln>
        <a:effectLst/>
      </xdr:spPr>
      <xdr:txBody>
        <a:bodyPr lIns="18288" tIns="0" rIns="0" bIns="0" vertOverflow="clip" horzOverflow="clip" wrap="square" anchor="t" upright="1"/>
        <a:p>
          <a:pPr algn="l"/>
          <a:r>
            <a:rPr altLang="en-US" lang="ja-JP"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fLocksText="0">
      <xdr:nvSpPr>
        <xdr:cNvPr id="84" name="正方形/長方形 83"/>
        <xdr:cNvSpPr/>
      </xdr:nvSpPr>
      <xdr:spPr>
        <a:xfrm>
          <a:off x="457200" y="5457825"/>
          <a:ext cx="1266825" cy="257175"/>
        </a:xfrm>
        <a:prstGeom prst="rect"/>
        <a:noFill/>
        <a:ln w="9525" cap="flat" cmpd="sng" algn="ctr">
          <a:noFill/>
          <a:prstDash val="solid"/>
          <a:round/>
          <a:headEnd type="none" len="med" w="med"/>
          <a:tailEnd type="none" len="med" w="med"/>
        </a:ln>
        <a:effectLst/>
      </xdr:spPr>
      <xdr:txBody>
        <a:bodyPr lIns="18288" tIns="0" rIns="0" bIns="0" vertOverflow="clip" horzOverflow="clip" wrap="square" anchor="t" upright="1"/>
        <a:p>
          <a:pPr algn="l"/>
          <a:r>
            <a:rPr altLang="en-US" lang="ja-JP"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fLocksText="0">
      <xdr:nvSpPr>
        <xdr:cNvPr id="85" name="正方形/長方形 84"/>
        <xdr:cNvSpPr/>
      </xdr:nvSpPr>
      <xdr:spPr>
        <a:xfrm>
          <a:off x="457200" y="5762625"/>
          <a:ext cx="1266825" cy="638175"/>
        </a:xfrm>
        <a:prstGeom prst="rect"/>
        <a:noFill/>
        <a:ln w="9525" cap="flat" cmpd="sng" algn="ctr">
          <a:noFill/>
          <a:prstDash val="solid"/>
          <a:round/>
          <a:headEnd type="none" len="med" w="med"/>
          <a:tailEnd type="none" len="med" w="med"/>
        </a:ln>
        <a:effectLst/>
      </xdr:spPr>
      <xdr:txBody>
        <a:bodyPr lIns="18288" tIns="0" rIns="0" bIns="0" vertOverflow="clip" horzOverflow="clip" wrap="square" anchor="t" upright="1"/>
        <a:p>
          <a:pPr algn="l"/>
          <a:r>
            <a:rPr altLang="en-US" lang="ja-JP"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sp>
      <xdr:nvSpPr>
        <xdr:cNvPr id="86" name="直線コネクタ 85"/>
        <xdr:cNvSpPr/>
      </xdr:nvSpPr>
      <xdr:spPr>
        <a:xfrm flipH="1">
          <a:off x="200025" y="5257800"/>
          <a:ext cx="171450" cy="0"/>
        </a:xfrm>
        <a:prstGeom prst="line"/>
        <a:solidFill>
          <a:srgbClr val="FFFFFF"/>
        </a:solidFill>
        <a:ln w="6350" cap="flat" cmpd="sng" algn="ctr">
          <a:solidFill>
            <a:srgbClr val="FF0000"/>
          </a:solidFill>
          <a:prstDash val="solid"/>
          <a:round/>
          <a:headEnd type="none" len="med" w="med"/>
          <a:tailEnd type="none" len="med" w="med"/>
        </a:ln>
        <a:effectLst/>
      </xdr:spPr>
    </xdr:sp>
    <xdr:clientData/>
  </xdr:twoCellAnchor>
  <xdr:twoCellAnchor>
    <xdr:from>
      <xdr:col>1</xdr:col>
      <xdr:colOff>92075</xdr:colOff>
      <xdr:row>31</xdr:row>
      <xdr:rowOff>304800</xdr:rowOff>
    </xdr:from>
    <xdr:to>
      <xdr:col>1</xdr:col>
      <xdr:colOff>92075</xdr:colOff>
      <xdr:row>32</xdr:row>
      <xdr:rowOff>101600</xdr:rowOff>
    </xdr:to>
    <xdr:sp>
      <xdr:nvSpPr>
        <xdr:cNvPr id="87" name="直線コネクタ 86"/>
        <xdr:cNvSpPr/>
      </xdr:nvSpPr>
      <xdr:spPr>
        <a:xfrm>
          <a:off x="285750" y="5715000"/>
          <a:ext cx="0" cy="142875"/>
        </a:xfrm>
        <a:prstGeom prst="line"/>
        <a:solidFill>
          <a:srgbClr val="FFFFFF"/>
        </a:solidFill>
        <a:ln w="31750" cap="flat" cmpd="sng" algn="ctr">
          <a:solidFill>
            <a:srgbClr val="808080"/>
          </a:solidFill>
          <a:prstDash val="solid"/>
          <a:round/>
          <a:headEnd type="none" len="med" w="med"/>
          <a:tailEnd type="none" len="med" w="med"/>
        </a:ln>
        <a:effectLst/>
      </xdr:spPr>
    </xdr:sp>
    <xdr:clientData/>
  </xdr:twoCellAnchor>
  <xdr:twoCellAnchor>
    <xdr:from>
      <xdr:col>1</xdr:col>
      <xdr:colOff>6350</xdr:colOff>
      <xdr:row>31</xdr:row>
      <xdr:rowOff>304800</xdr:rowOff>
    </xdr:from>
    <xdr:to>
      <xdr:col>1</xdr:col>
      <xdr:colOff>177800</xdr:colOff>
      <xdr:row>31</xdr:row>
      <xdr:rowOff>304800</xdr:rowOff>
    </xdr:to>
    <xdr:sp>
      <xdr:nvSpPr>
        <xdr:cNvPr id="88" name="直線コネクタ 87"/>
        <xdr:cNvSpPr/>
      </xdr:nvSpPr>
      <xdr:spPr>
        <a:xfrm flipH="1">
          <a:off x="200025" y="5715000"/>
          <a:ext cx="171450" cy="0"/>
        </a:xfrm>
        <a:prstGeom prst="line"/>
        <a:solidFill>
          <a:srgbClr val="FFFFFF"/>
        </a:solidFill>
        <a:ln w="15875" cap="flat" cmpd="sng" algn="ctr">
          <a:solidFill>
            <a:srgbClr val="000000"/>
          </a:solidFill>
          <a:prstDash val="solid"/>
          <a:round/>
          <a:headEnd type="none" len="med" w="med"/>
          <a:tailEnd type="none" len="med" w="med"/>
        </a:ln>
        <a:effectLst/>
      </xdr:spPr>
    </xdr:sp>
    <xdr:clientData/>
  </xdr:twoCellAnchor>
  <xdr:twoCellAnchor>
    <xdr:from>
      <xdr:col>1</xdr:col>
      <xdr:colOff>92075</xdr:colOff>
      <xdr:row>33</xdr:row>
      <xdr:rowOff>28575</xdr:rowOff>
    </xdr:from>
    <xdr:to>
      <xdr:col>1</xdr:col>
      <xdr:colOff>92075</xdr:colOff>
      <xdr:row>33</xdr:row>
      <xdr:rowOff>168275</xdr:rowOff>
    </xdr:to>
    <xdr:sp>
      <xdr:nvSpPr>
        <xdr:cNvPr id="89" name="直線コネクタ 88"/>
        <xdr:cNvSpPr/>
      </xdr:nvSpPr>
      <xdr:spPr>
        <a:xfrm flipV="1">
          <a:off x="285750" y="5953125"/>
          <a:ext cx="0" cy="142875"/>
        </a:xfrm>
        <a:prstGeom prst="line"/>
        <a:solidFill>
          <a:srgbClr val="FFFFFF"/>
        </a:solidFill>
        <a:ln w="31750" cap="flat" cmpd="sng" algn="ctr">
          <a:solidFill>
            <a:srgbClr val="808080"/>
          </a:solidFill>
          <a:prstDash val="solid"/>
          <a:round/>
          <a:headEnd type="none" len="med" w="med"/>
          <a:tailEnd type="none" len="med" w="med"/>
        </a:ln>
        <a:effectLst/>
      </xdr:spPr>
    </xdr:sp>
    <xdr:clientData/>
  </xdr:twoCellAnchor>
  <xdr:twoCellAnchor>
    <xdr:from>
      <xdr:col>1</xdr:col>
      <xdr:colOff>6350</xdr:colOff>
      <xdr:row>33</xdr:row>
      <xdr:rowOff>171450</xdr:rowOff>
    </xdr:from>
    <xdr:to>
      <xdr:col>1</xdr:col>
      <xdr:colOff>177800</xdr:colOff>
      <xdr:row>33</xdr:row>
      <xdr:rowOff>171450</xdr:rowOff>
    </xdr:to>
    <xdr:sp>
      <xdr:nvSpPr>
        <xdr:cNvPr id="90" name="直線コネクタ 89"/>
        <xdr:cNvSpPr/>
      </xdr:nvSpPr>
      <xdr:spPr>
        <a:xfrm flipH="1">
          <a:off x="200025" y="6096000"/>
          <a:ext cx="171450" cy="0"/>
        </a:xfrm>
        <a:prstGeom prst="line"/>
        <a:solidFill>
          <a:srgbClr val="FFFFFF"/>
        </a:solidFill>
        <a:ln w="15875" cap="flat" cmpd="sng" algn="ctr">
          <a:solidFill>
            <a:srgbClr val="000000"/>
          </a:solidFill>
          <a:prstDash val="solid"/>
          <a:round/>
          <a:headEnd type="none" len="med" w="med"/>
          <a:tailEnd type="none" len="med" w="med"/>
        </a:ln>
        <a:effectLst/>
      </xdr:spPr>
    </xdr:sp>
    <xdr:clientData/>
  </xdr:twoCellAnchor>
  <xdr:twoCellAnchor>
    <xdr:from>
      <xdr:col>1</xdr:col>
      <xdr:colOff>41275</xdr:colOff>
      <xdr:row>29</xdr:row>
      <xdr:rowOff>139700</xdr:rowOff>
    </xdr:from>
    <xdr:to>
      <xdr:col>1</xdr:col>
      <xdr:colOff>142875</xdr:colOff>
      <xdr:row>30</xdr:row>
      <xdr:rowOff>69850</xdr:rowOff>
    </xdr:to>
    <xdr:sp fLocksText="0">
      <xdr:nvSpPr>
        <xdr:cNvPr id="91" name="楕円 90"/>
        <xdr:cNvSpPr/>
      </xdr:nvSpPr>
      <xdr:spPr>
        <a:xfrm>
          <a:off x="228600" y="5210175"/>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1</xdr:col>
      <xdr:colOff>41275</xdr:colOff>
      <xdr:row>31</xdr:row>
      <xdr:rowOff>63500</xdr:rowOff>
    </xdr:from>
    <xdr:to>
      <xdr:col>1</xdr:col>
      <xdr:colOff>142875</xdr:colOff>
      <xdr:row>31</xdr:row>
      <xdr:rowOff>165100</xdr:rowOff>
    </xdr:to>
    <xdr:sp fLocksText="0">
      <xdr:nvSpPr>
        <xdr:cNvPr id="92" name="フローチャート: 判断 91"/>
        <xdr:cNvSpPr/>
      </xdr:nvSpPr>
      <xdr:spPr>
        <a:xfrm>
          <a:off x="228600" y="5476875"/>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11</xdr:col>
      <xdr:colOff>63500</xdr:colOff>
      <xdr:row>31</xdr:row>
      <xdr:rowOff>241300</xdr:rowOff>
    </xdr:from>
    <xdr:to>
      <xdr:col>33</xdr:col>
      <xdr:colOff>114300</xdr:colOff>
      <xdr:row>39</xdr:row>
      <xdr:rowOff>298450</xdr:rowOff>
    </xdr:to>
    <xdr:sp fLocksText="0">
      <xdr:nvSpPr>
        <xdr:cNvPr id="93" name="正方形/長方形 92"/>
        <xdr:cNvSpPr/>
      </xdr:nvSpPr>
      <xdr:spPr>
        <a:xfrm>
          <a:off x="2162175" y="5648325"/>
          <a:ext cx="4238625" cy="2286000"/>
        </a:xfrm>
        <a:prstGeom prst="rect"/>
        <a:solidFill>
          <a:srgbClr val="E6FFD5"/>
        </a:solidFill>
        <a:ln w="9525" cap="flat" cmpd="sng" algn="ctr">
          <a:no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8</xdr:col>
      <xdr:colOff>152400</xdr:colOff>
      <xdr:row>30</xdr:row>
      <xdr:rowOff>28575</xdr:rowOff>
    </xdr:from>
    <xdr:ext cx="409575" cy="276225"/>
    <xdr:sp>
      <xdr:nvSpPr>
        <xdr:cNvPr id="94" name="テキスト ボックス 93"/>
        <xdr:cNvSpPr txBox="1"/>
      </xdr:nvSpPr>
      <xdr:spPr>
        <a:xfrm>
          <a:off x="1676400" y="5267325"/>
          <a:ext cx="409575" cy="27622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1100">
              <a:latin typeface="ＭＳ Ｐゴシック" panose="020B0600070205080204" pitchFamily="50" charset="-128"/>
              <a:ea typeface="ＭＳ Ｐゴシック" panose="020B0600070205080204" pitchFamily="50" charset="-128"/>
            </a:rPr>
            <a:t>(</a:t>
          </a:r>
          <a:r>
            <a:rPr altLang="en-US" lang="ja-JP" sz="1100">
              <a:latin typeface="ＭＳ Ｐゴシック" panose="020B0600070205080204" pitchFamily="50" charset="-128"/>
              <a:ea typeface="ＭＳ Ｐゴシック" panose="020B0600070205080204" pitchFamily="50" charset="-128"/>
            </a:rPr>
            <a:t>円</a:t>
          </a:r>
          <a:r>
            <a:rPr altLang="ja-JP" lang="en-US" sz="1100">
              <a:latin typeface="ＭＳ Ｐゴシック" panose="020B0600070205080204" pitchFamily="50" charset="-128"/>
              <a:ea typeface="ＭＳ Ｐゴシック" panose="020B0600070205080204" pitchFamily="50" charset="-128"/>
            </a:rPr>
            <a:t>)</a:t>
          </a:r>
          <a:endParaRPr altLang="en-US" lang="ja-JP"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sp>
      <xdr:nvSpPr>
        <xdr:cNvPr id="95" name="直線コネクタ 94"/>
        <xdr:cNvSpPr/>
      </xdr:nvSpPr>
      <xdr:spPr>
        <a:xfrm>
          <a:off x="2162175" y="7934325"/>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twoCellAnchor>
    <xdr:from>
      <xdr:col>11</xdr:col>
      <xdr:colOff>63500</xdr:colOff>
      <xdr:row>38</xdr:row>
      <xdr:rowOff>143328</xdr:rowOff>
    </xdr:from>
    <xdr:to>
      <xdr:col>33</xdr:col>
      <xdr:colOff>114300</xdr:colOff>
      <xdr:row>38</xdr:row>
      <xdr:rowOff>143328</xdr:rowOff>
    </xdr:to>
    <xdr:sp>
      <xdr:nvSpPr>
        <xdr:cNvPr id="96" name="直線コネクタ 95"/>
        <xdr:cNvSpPr/>
      </xdr:nvSpPr>
      <xdr:spPr>
        <a:xfrm>
          <a:off x="2162175" y="7610475"/>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twoCellAnchor>
    <xdr:from>
      <xdr:col>11</xdr:col>
      <xdr:colOff>63500</xdr:colOff>
      <xdr:row>37</xdr:row>
      <xdr:rowOff>159657</xdr:rowOff>
    </xdr:from>
    <xdr:to>
      <xdr:col>33</xdr:col>
      <xdr:colOff>114300</xdr:colOff>
      <xdr:row>37</xdr:row>
      <xdr:rowOff>159657</xdr:rowOff>
    </xdr:to>
    <xdr:sp>
      <xdr:nvSpPr>
        <xdr:cNvPr id="97" name="直線コネクタ 96"/>
        <xdr:cNvSpPr/>
      </xdr:nvSpPr>
      <xdr:spPr>
        <a:xfrm>
          <a:off x="2162175" y="7286625"/>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oneCellAnchor>
    <xdr:from>
      <xdr:col>7</xdr:col>
      <xdr:colOff>47625</xdr:colOff>
      <xdr:row>37</xdr:row>
      <xdr:rowOff>19050</xdr:rowOff>
    </xdr:from>
    <xdr:ext cx="762000" cy="257175"/>
    <xdr:sp>
      <xdr:nvSpPr>
        <xdr:cNvPr id="98" name="テキスト ボックス 97"/>
        <xdr:cNvSpPr txBox="1"/>
      </xdr:nvSpPr>
      <xdr:spPr>
        <a:xfrm>
          <a:off x="1381125" y="71437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sp>
      <xdr:nvSpPr>
        <xdr:cNvPr id="99" name="直線コネクタ 98"/>
        <xdr:cNvSpPr/>
      </xdr:nvSpPr>
      <xdr:spPr>
        <a:xfrm>
          <a:off x="2162175" y="6953250"/>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oneCellAnchor>
    <xdr:from>
      <xdr:col>7</xdr:col>
      <xdr:colOff>47625</xdr:colOff>
      <xdr:row>35</xdr:row>
      <xdr:rowOff>209550</xdr:rowOff>
    </xdr:from>
    <xdr:ext cx="762000" cy="257175"/>
    <xdr:sp>
      <xdr:nvSpPr>
        <xdr:cNvPr id="100" name="テキスト ボックス 99"/>
        <xdr:cNvSpPr txBox="1"/>
      </xdr:nvSpPr>
      <xdr:spPr>
        <a:xfrm>
          <a:off x="1381125" y="68199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10,000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sp>
      <xdr:nvSpPr>
        <xdr:cNvPr id="101" name="直線コネクタ 100"/>
        <xdr:cNvSpPr/>
      </xdr:nvSpPr>
      <xdr:spPr>
        <a:xfrm>
          <a:off x="2162175" y="6629400"/>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oneCellAnchor>
    <xdr:from>
      <xdr:col>7</xdr:col>
      <xdr:colOff>47625</xdr:colOff>
      <xdr:row>34</xdr:row>
      <xdr:rowOff>219075</xdr:rowOff>
    </xdr:from>
    <xdr:ext cx="762000" cy="257175"/>
    <xdr:sp>
      <xdr:nvSpPr>
        <xdr:cNvPr id="102" name="テキスト ボックス 101"/>
        <xdr:cNvSpPr txBox="1"/>
      </xdr:nvSpPr>
      <xdr:spPr>
        <a:xfrm>
          <a:off x="1381125" y="64865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sp>
      <xdr:nvSpPr>
        <xdr:cNvPr id="103" name="直線コネクタ 102"/>
        <xdr:cNvSpPr/>
      </xdr:nvSpPr>
      <xdr:spPr>
        <a:xfrm>
          <a:off x="2162175" y="6305550"/>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oneCellAnchor>
    <xdr:from>
      <xdr:col>7</xdr:col>
      <xdr:colOff>47625</xdr:colOff>
      <xdr:row>33</xdr:row>
      <xdr:rowOff>238125</xdr:rowOff>
    </xdr:from>
    <xdr:ext cx="762000" cy="257175"/>
    <xdr:sp>
      <xdr:nvSpPr>
        <xdr:cNvPr id="104" name="テキスト ボックス 103"/>
        <xdr:cNvSpPr txBox="1"/>
      </xdr:nvSpPr>
      <xdr:spPr>
        <a:xfrm>
          <a:off x="1381125" y="61626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sp>
      <xdr:nvSpPr>
        <xdr:cNvPr id="105" name="直線コネクタ 104"/>
        <xdr:cNvSpPr/>
      </xdr:nvSpPr>
      <xdr:spPr>
        <a:xfrm>
          <a:off x="2162175" y="5981700"/>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oneCellAnchor>
    <xdr:from>
      <xdr:col>7</xdr:col>
      <xdr:colOff>47625</xdr:colOff>
      <xdr:row>32</xdr:row>
      <xdr:rowOff>85725</xdr:rowOff>
    </xdr:from>
    <xdr:ext cx="762000" cy="257175"/>
    <xdr:sp>
      <xdr:nvSpPr>
        <xdr:cNvPr id="106" name="テキスト ボックス 105"/>
        <xdr:cNvSpPr txBox="1"/>
      </xdr:nvSpPr>
      <xdr:spPr>
        <a:xfrm>
          <a:off x="1381125" y="58388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sp>
      <xdr:nvSpPr>
        <xdr:cNvPr id="107" name="直線コネクタ 106"/>
        <xdr:cNvSpPr/>
      </xdr:nvSpPr>
      <xdr:spPr>
        <a:xfrm>
          <a:off x="2162175" y="5648325"/>
          <a:ext cx="4238625" cy="0"/>
        </a:xfrm>
        <a:prstGeom prst="line"/>
        <a:solidFill>
          <a:srgbClr val="FFFFFF"/>
        </a:solidFill>
        <a:ln w="9525" cap="flat" cmpd="sng" algn="ctr">
          <a:solidFill>
            <a:srgbClr val="C0C0C0"/>
          </a:solidFill>
          <a:prstDash val="solid"/>
          <a:round/>
          <a:headEnd type="none" len="med" w="med"/>
          <a:tailEnd type="none" len="med" w="med"/>
        </a:ln>
        <a:effectLst/>
      </xdr:spPr>
    </xdr:sp>
    <xdr:clientData/>
  </xdr:twoCellAnchor>
  <xdr:oneCellAnchor>
    <xdr:from>
      <xdr:col>7</xdr:col>
      <xdr:colOff>47625</xdr:colOff>
      <xdr:row>31</xdr:row>
      <xdr:rowOff>95250</xdr:rowOff>
    </xdr:from>
    <xdr:ext cx="762000" cy="257175"/>
    <xdr:sp>
      <xdr:nvSpPr>
        <xdr:cNvPr id="108" name="テキスト ボックス 107"/>
        <xdr:cNvSpPr txBox="1"/>
      </xdr:nvSpPr>
      <xdr:spPr>
        <a:xfrm>
          <a:off x="1381125" y="55054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r"/>
          <a:r>
            <a:rPr altLang="ja-JP" lang="en-US" sz="1000">
              <a:latin typeface="ＭＳ Ｐゴシック" panose="020B0600070205080204" pitchFamily="50" charset="-128"/>
              <a:ea typeface="ＭＳ Ｐゴシック" panose="020B0600070205080204" pitchFamily="50" charset="-128"/>
            </a:rPr>
            <a:t>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fLocksText="0">
      <xdr:nvSpPr>
        <xdr:cNvPr id="109" name="人口1人当たり決算額の推移グラフ枠445"/>
        <xdr:cNvSpPr/>
      </xdr:nvSpPr>
      <xdr:spPr>
        <a:xfrm>
          <a:off x="2162175" y="5648325"/>
          <a:ext cx="4238625" cy="2286000"/>
        </a:xfrm>
        <a:prstGeom prst="rect"/>
        <a:noFill/>
        <a:ln w="190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29</xdr:col>
      <xdr:colOff>127000</xdr:colOff>
      <xdr:row>33</xdr:row>
      <xdr:rowOff>103748</xdr:rowOff>
    </xdr:from>
    <xdr:to>
      <xdr:col>29</xdr:col>
      <xdr:colOff>127000</xdr:colOff>
      <xdr:row>38</xdr:row>
      <xdr:rowOff>95</xdr:rowOff>
    </xdr:to>
    <xdr:sp>
      <xdr:nvSpPr>
        <xdr:cNvPr id="110" name="直線コネクタ 109"/>
        <xdr:cNvSpPr/>
      </xdr:nvSpPr>
      <xdr:spPr>
        <a:xfrm flipV="1">
          <a:off x="5648325" y="6029325"/>
          <a:ext cx="0" cy="1438275"/>
        </a:xfrm>
        <a:prstGeom prst="line"/>
        <a:solidFill>
          <a:srgbClr val="FFFFFF"/>
        </a:solidFill>
        <a:ln w="31750" cap="flat" cmpd="sng" algn="ctr">
          <a:solidFill>
            <a:srgbClr val="808080"/>
          </a:solidFill>
          <a:prstDash val="solid"/>
          <a:round/>
          <a:headEnd type="none" len="med" w="med"/>
          <a:tailEnd type="none" len="med" w="med"/>
        </a:ln>
        <a:effectLst/>
      </xdr:spPr>
    </xdr:sp>
    <xdr:clientData/>
  </xdr:twoCellAnchor>
  <xdr:oneCellAnchor>
    <xdr:from>
      <xdr:col>30</xdr:col>
      <xdr:colOff>19050</xdr:colOff>
      <xdr:row>37</xdr:row>
      <xdr:rowOff>314325</xdr:rowOff>
    </xdr:from>
    <xdr:ext cx="762000" cy="257175"/>
    <xdr:sp>
      <xdr:nvSpPr>
        <xdr:cNvPr id="111" name="人口1人当たり決算額の推移最小値テキスト445"/>
        <xdr:cNvSpPr txBox="1"/>
      </xdr:nvSpPr>
      <xdr:spPr>
        <a:xfrm>
          <a:off x="5734050" y="74390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-5,614</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sp>
      <xdr:nvSpPr>
        <xdr:cNvPr id="112" name="直線コネクタ 111"/>
        <xdr:cNvSpPr/>
      </xdr:nvSpPr>
      <xdr:spPr>
        <a:xfrm>
          <a:off x="5562600" y="7467600"/>
          <a:ext cx="180975" cy="0"/>
        </a:xfrm>
        <a:prstGeom prst="line"/>
        <a:solidFill>
          <a:srgbClr val="FFFFFF"/>
        </a:solidFill>
        <a:ln w="19050" cap="flat" cmpd="sng" algn="ctr">
          <a:solidFill>
            <a:srgbClr val="000000"/>
          </a:solidFill>
          <a:prstDash val="solid"/>
          <a:round/>
          <a:headEnd type="none" len="med" w="med"/>
          <a:tailEnd type="none" len="med" w="med"/>
        </a:ln>
        <a:effectLst/>
      </xdr:spPr>
    </xdr:sp>
    <xdr:clientData/>
  </xdr:twoCellAnchor>
  <xdr:oneCellAnchor>
    <xdr:from>
      <xdr:col>30</xdr:col>
      <xdr:colOff>19050</xdr:colOff>
      <xdr:row>32</xdr:row>
      <xdr:rowOff>19050</xdr:rowOff>
    </xdr:from>
    <xdr:ext cx="762000" cy="257175"/>
    <xdr:sp>
      <xdr:nvSpPr>
        <xdr:cNvPr id="113" name="人口1人当たり決算額の推移最大値テキスト445"/>
        <xdr:cNvSpPr txBox="1"/>
      </xdr:nvSpPr>
      <xdr:spPr>
        <a:xfrm>
          <a:off x="5734050" y="57721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latin typeface="ＭＳ Ｐゴシック" panose="020B0600070205080204" pitchFamily="50" charset="-128"/>
              <a:ea typeface="ＭＳ Ｐゴシック" panose="020B0600070205080204" pitchFamily="50" charset="-128"/>
            </a:rPr>
            <a:t>38,462</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sp>
      <xdr:nvSpPr>
        <xdr:cNvPr id="114" name="直線コネクタ 113"/>
        <xdr:cNvSpPr/>
      </xdr:nvSpPr>
      <xdr:spPr>
        <a:xfrm>
          <a:off x="5562600" y="6029325"/>
          <a:ext cx="180975" cy="0"/>
        </a:xfrm>
        <a:prstGeom prst="line"/>
        <a:solidFill>
          <a:srgbClr val="FFFFFF"/>
        </a:solidFill>
        <a:ln w="19050" cap="flat" cmpd="sng" algn="ctr">
          <a:solidFill>
            <a:srgbClr val="000000"/>
          </a:solidFill>
          <a:prstDash val="solid"/>
          <a:round/>
          <a:headEnd type="none" len="med" w="med"/>
          <a:tailEnd type="none" len="med" w="med"/>
        </a:ln>
        <a:effectLst/>
      </xdr:spPr>
    </xdr:sp>
    <xdr:clientData/>
  </xdr:twoCellAnchor>
  <xdr:twoCellAnchor>
    <xdr:from>
      <xdr:col>26</xdr:col>
      <xdr:colOff>50800</xdr:colOff>
      <xdr:row>36</xdr:row>
      <xdr:rowOff>139443</xdr:rowOff>
    </xdr:from>
    <xdr:to>
      <xdr:col>29</xdr:col>
      <xdr:colOff>127000</xdr:colOff>
      <xdr:row>37</xdr:row>
      <xdr:rowOff>80758</xdr:rowOff>
    </xdr:to>
    <xdr:sp>
      <xdr:nvSpPr>
        <xdr:cNvPr id="115" name="直線コネクタ 114"/>
        <xdr:cNvSpPr/>
      </xdr:nvSpPr>
      <xdr:spPr>
        <a:xfrm flipV="1">
          <a:off x="5000625" y="7096125"/>
          <a:ext cx="647700" cy="114300"/>
        </a:xfrm>
        <a:prstGeom prst="line"/>
        <a:solidFill>
          <a:srgbClr val="FFFFFF"/>
        </a:solidFill>
        <a:ln w="6350" cap="flat" cmpd="sng" algn="ctr">
          <a:solidFill>
            <a:srgbClr val="FF0000"/>
          </a:solidFill>
          <a:prstDash val="solid"/>
          <a:round/>
          <a:headEnd type="none" len="med" w="med"/>
          <a:tailEnd type="none" len="med" w="med"/>
        </a:ln>
        <a:effectLst/>
      </xdr:spPr>
    </xdr:sp>
    <xdr:clientData/>
  </xdr:twoCellAnchor>
  <xdr:oneCellAnchor>
    <xdr:from>
      <xdr:col>30</xdr:col>
      <xdr:colOff>19050</xdr:colOff>
      <xdr:row>35</xdr:row>
      <xdr:rowOff>76200</xdr:rowOff>
    </xdr:from>
    <xdr:ext cx="762000" cy="257175"/>
    <xdr:sp>
      <xdr:nvSpPr>
        <xdr:cNvPr id="116" name="人口1人当たり決算額の推移平均値テキスト445"/>
        <xdr:cNvSpPr txBox="1"/>
      </xdr:nvSpPr>
      <xdr:spPr>
        <a:xfrm>
          <a:off x="5734050" y="6686550"/>
          <a:ext cx="762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11,918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fLocksText="0">
      <xdr:nvSpPr>
        <xdr:cNvPr id="117" name="フローチャート: 判断 116"/>
        <xdr:cNvSpPr/>
      </xdr:nvSpPr>
      <xdr:spPr>
        <a:xfrm>
          <a:off x="5600700" y="6848475"/>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22</xdr:col>
      <xdr:colOff>114300</xdr:colOff>
      <xdr:row>37</xdr:row>
      <xdr:rowOff>47023</xdr:rowOff>
    </xdr:from>
    <xdr:to>
      <xdr:col>26</xdr:col>
      <xdr:colOff>50800</xdr:colOff>
      <xdr:row>37</xdr:row>
      <xdr:rowOff>80758</xdr:rowOff>
    </xdr:to>
    <xdr:sp>
      <xdr:nvSpPr>
        <xdr:cNvPr id="118" name="直線コネクタ 117"/>
        <xdr:cNvSpPr/>
      </xdr:nvSpPr>
      <xdr:spPr>
        <a:xfrm>
          <a:off x="4305300" y="7172325"/>
          <a:ext cx="695325" cy="38100"/>
        </a:xfrm>
        <a:prstGeom prst="line"/>
        <a:solidFill>
          <a:srgbClr val="FFFFFF"/>
        </a:solidFill>
        <a:ln w="6350" cap="flat" cmpd="sng" algn="ctr">
          <a:solidFill>
            <a:srgbClr val="FF0000"/>
          </a:solidFill>
          <a:prstDash val="solid"/>
          <a:round/>
          <a:headEnd type="none" len="med" w="med"/>
          <a:tailEnd type="none" len="med" w="med"/>
        </a:ln>
        <a:effectLst/>
      </xdr:spPr>
    </xdr:sp>
    <xdr:clientData/>
  </xdr:twoCellAnchor>
  <xdr:twoCellAnchor>
    <xdr:from>
      <xdr:col>26</xdr:col>
      <xdr:colOff>0</xdr:colOff>
      <xdr:row>35</xdr:row>
      <xdr:rowOff>238768</xdr:rowOff>
    </xdr:from>
    <xdr:to>
      <xdr:col>26</xdr:col>
      <xdr:colOff>101600</xdr:colOff>
      <xdr:row>35</xdr:row>
      <xdr:rowOff>340368</xdr:rowOff>
    </xdr:to>
    <xdr:sp fLocksText="0">
      <xdr:nvSpPr>
        <xdr:cNvPr id="119" name="フローチャート: 判断 118"/>
        <xdr:cNvSpPr/>
      </xdr:nvSpPr>
      <xdr:spPr>
        <a:xfrm>
          <a:off x="4953000" y="6848475"/>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24</xdr:col>
      <xdr:colOff>47625</xdr:colOff>
      <xdr:row>35</xdr:row>
      <xdr:rowOff>9525</xdr:rowOff>
    </xdr:from>
    <xdr:ext cx="733425" cy="257175"/>
    <xdr:sp>
      <xdr:nvSpPr>
        <xdr:cNvPr id="120" name="テキスト ボックス 119"/>
        <xdr:cNvSpPr txBox="1"/>
      </xdr:nvSpPr>
      <xdr:spPr>
        <a:xfrm>
          <a:off x="4619625" y="6619875"/>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11,772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47023</xdr:rowOff>
    </xdr:from>
    <xdr:to>
      <xdr:col>22</xdr:col>
      <xdr:colOff>114300</xdr:colOff>
      <xdr:row>37</xdr:row>
      <xdr:rowOff>107831</xdr:rowOff>
    </xdr:to>
    <xdr:sp>
      <xdr:nvSpPr>
        <xdr:cNvPr id="121" name="直線コネクタ 120"/>
        <xdr:cNvSpPr/>
      </xdr:nvSpPr>
      <xdr:spPr>
        <a:xfrm flipV="1">
          <a:off x="3609975" y="7172325"/>
          <a:ext cx="695325" cy="57150"/>
        </a:xfrm>
        <a:prstGeom prst="line"/>
        <a:solidFill>
          <a:srgbClr val="FFFFFF"/>
        </a:solidFill>
        <a:ln w="6350" cap="flat" cmpd="sng" algn="ctr">
          <a:solidFill>
            <a:srgbClr val="FF0000"/>
          </a:solidFill>
          <a:prstDash val="solid"/>
          <a:round/>
          <a:headEnd type="none" len="med" w="med"/>
          <a:tailEnd type="none" len="med" w="med"/>
        </a:ln>
        <a:effectLst/>
      </xdr:spPr>
    </xdr:sp>
    <xdr:clientData/>
  </xdr:twoCellAnchor>
  <xdr:twoCellAnchor>
    <xdr:from>
      <xdr:col>22</xdr:col>
      <xdr:colOff>63500</xdr:colOff>
      <xdr:row>35</xdr:row>
      <xdr:rowOff>247650</xdr:rowOff>
    </xdr:from>
    <xdr:to>
      <xdr:col>22</xdr:col>
      <xdr:colOff>165100</xdr:colOff>
      <xdr:row>36</xdr:row>
      <xdr:rowOff>6350</xdr:rowOff>
    </xdr:to>
    <xdr:sp fLocksText="0">
      <xdr:nvSpPr>
        <xdr:cNvPr id="122" name="フローチャート: 判断 121"/>
        <xdr:cNvSpPr/>
      </xdr:nvSpPr>
      <xdr:spPr>
        <a:xfrm>
          <a:off x="4257675" y="6858000"/>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20</xdr:col>
      <xdr:colOff>114300</xdr:colOff>
      <xdr:row>35</xdr:row>
      <xdr:rowOff>19050</xdr:rowOff>
    </xdr:from>
    <xdr:ext cx="762000" cy="257175"/>
    <xdr:sp>
      <xdr:nvSpPr>
        <xdr:cNvPr id="123" name="テキスト ボックス 122"/>
        <xdr:cNvSpPr txBox="1"/>
      </xdr:nvSpPr>
      <xdr:spPr>
        <a:xfrm>
          <a:off x="3924300" y="6629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11,500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53489</xdr:rowOff>
    </xdr:from>
    <xdr:to>
      <xdr:col>18</xdr:col>
      <xdr:colOff>177800</xdr:colOff>
      <xdr:row>37</xdr:row>
      <xdr:rowOff>107831</xdr:rowOff>
    </xdr:to>
    <xdr:sp>
      <xdr:nvSpPr>
        <xdr:cNvPr id="124" name="直線コネクタ 123"/>
        <xdr:cNvSpPr/>
      </xdr:nvSpPr>
      <xdr:spPr>
        <a:xfrm>
          <a:off x="2905125" y="7181850"/>
          <a:ext cx="695325" cy="57150"/>
        </a:xfrm>
        <a:prstGeom prst="line"/>
        <a:solidFill>
          <a:srgbClr val="FFFFFF"/>
        </a:solidFill>
        <a:ln w="6350" cap="flat" cmpd="sng" algn="ctr">
          <a:solidFill>
            <a:srgbClr val="FF0000"/>
          </a:solidFill>
          <a:prstDash val="solid"/>
          <a:round/>
          <a:headEnd type="none" len="med" w="med"/>
          <a:tailEnd type="none" len="med" w="med"/>
        </a:ln>
        <a:effectLst/>
      </xdr:spPr>
    </xdr:sp>
    <xdr:clientData/>
  </xdr:twoCellAnchor>
  <xdr:twoCellAnchor>
    <xdr:from>
      <xdr:col>18</xdr:col>
      <xdr:colOff>127000</xdr:colOff>
      <xdr:row>35</xdr:row>
      <xdr:rowOff>253136</xdr:rowOff>
    </xdr:from>
    <xdr:to>
      <xdr:col>19</xdr:col>
      <xdr:colOff>38100</xdr:colOff>
      <xdr:row>36</xdr:row>
      <xdr:rowOff>11836</xdr:rowOff>
    </xdr:to>
    <xdr:sp fLocksText="0">
      <xdr:nvSpPr>
        <xdr:cNvPr id="125" name="フローチャート: 判断 124"/>
        <xdr:cNvSpPr/>
      </xdr:nvSpPr>
      <xdr:spPr>
        <a:xfrm>
          <a:off x="3552825" y="6867525"/>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16</xdr:col>
      <xdr:colOff>171450</xdr:colOff>
      <xdr:row>35</xdr:row>
      <xdr:rowOff>19050</xdr:rowOff>
    </xdr:from>
    <xdr:ext cx="762000" cy="257175"/>
    <xdr:sp>
      <xdr:nvSpPr>
        <xdr:cNvPr id="126" name="テキスト ボックス 125"/>
        <xdr:cNvSpPr txBox="1"/>
      </xdr:nvSpPr>
      <xdr:spPr>
        <a:xfrm>
          <a:off x="3219450" y="6629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11,332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fLocksText="0">
      <xdr:nvSpPr>
        <xdr:cNvPr id="127" name="フローチャート: 判断 126"/>
        <xdr:cNvSpPr/>
      </xdr:nvSpPr>
      <xdr:spPr>
        <a:xfrm>
          <a:off x="2857500" y="6848475"/>
          <a:ext cx="104775" cy="104775"/>
        </a:xfrm>
        <a:prstGeom prst="flowChartDecision"/>
        <a:solidFill>
          <a:srgbClr val="000080"/>
        </a:solidFill>
        <a:ln w="9525" cap="flat" cmpd="sng" algn="ctr">
          <a:solidFill>
            <a:srgbClr val="00008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13</xdr:col>
      <xdr:colOff>47625</xdr:colOff>
      <xdr:row>35</xdr:row>
      <xdr:rowOff>0</xdr:rowOff>
    </xdr:from>
    <xdr:ext cx="762000" cy="257175"/>
    <xdr:sp>
      <xdr:nvSpPr>
        <xdr:cNvPr id="128" name="テキスト ボックス 127"/>
        <xdr:cNvSpPr txBox="1"/>
      </xdr:nvSpPr>
      <xdr:spPr>
        <a:xfrm>
          <a:off x="2524125" y="66103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11,906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133350</xdr:colOff>
      <xdr:row>39</xdr:row>
      <xdr:rowOff>323850</xdr:rowOff>
    </xdr:from>
    <xdr:ext cx="762000" cy="257175"/>
    <xdr:sp>
      <xdr:nvSpPr>
        <xdr:cNvPr id="129" name="テキスト ボックス 128"/>
        <xdr:cNvSpPr txBox="1"/>
      </xdr:nvSpPr>
      <xdr:spPr>
        <a:xfrm>
          <a:off x="5467350" y="79629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57150</xdr:colOff>
      <xdr:row>39</xdr:row>
      <xdr:rowOff>323850</xdr:rowOff>
    </xdr:from>
    <xdr:ext cx="762000" cy="257175"/>
    <xdr:sp>
      <xdr:nvSpPr>
        <xdr:cNvPr id="130" name="テキスト ボックス 129"/>
        <xdr:cNvSpPr txBox="1"/>
      </xdr:nvSpPr>
      <xdr:spPr>
        <a:xfrm>
          <a:off x="4819650" y="79629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123825</xdr:colOff>
      <xdr:row>39</xdr:row>
      <xdr:rowOff>323850</xdr:rowOff>
    </xdr:from>
    <xdr:ext cx="762000" cy="257175"/>
    <xdr:sp>
      <xdr:nvSpPr>
        <xdr:cNvPr id="131" name="テキスト ボックス 130"/>
        <xdr:cNvSpPr txBox="1"/>
      </xdr:nvSpPr>
      <xdr:spPr>
        <a:xfrm>
          <a:off x="4124325" y="79629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323850</xdr:rowOff>
    </xdr:from>
    <xdr:ext cx="762000" cy="257175"/>
    <xdr:sp>
      <xdr:nvSpPr>
        <xdr:cNvPr id="132" name="テキスト ボックス 131"/>
        <xdr:cNvSpPr txBox="1"/>
      </xdr:nvSpPr>
      <xdr:spPr>
        <a:xfrm>
          <a:off x="3429000" y="79629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57150</xdr:colOff>
      <xdr:row>39</xdr:row>
      <xdr:rowOff>323850</xdr:rowOff>
    </xdr:from>
    <xdr:ext cx="762000" cy="257175"/>
    <xdr:sp>
      <xdr:nvSpPr>
        <xdr:cNvPr id="133" name="テキスト ボックス 132"/>
        <xdr:cNvSpPr txBox="1"/>
      </xdr:nvSpPr>
      <xdr:spPr>
        <a:xfrm>
          <a:off x="2724150" y="79629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88643</xdr:rowOff>
    </xdr:from>
    <xdr:to>
      <xdr:col>29</xdr:col>
      <xdr:colOff>177800</xdr:colOff>
      <xdr:row>37</xdr:row>
      <xdr:rowOff>18793</xdr:rowOff>
    </xdr:to>
    <xdr:sp fLocksText="0">
      <xdr:nvSpPr>
        <xdr:cNvPr id="134" name="楕円 133"/>
        <xdr:cNvSpPr/>
      </xdr:nvSpPr>
      <xdr:spPr>
        <a:xfrm>
          <a:off x="5600700" y="7038975"/>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30</xdr:col>
      <xdr:colOff>19050</xdr:colOff>
      <xdr:row>36</xdr:row>
      <xdr:rowOff>57150</xdr:rowOff>
    </xdr:from>
    <xdr:ext cx="762000" cy="257175"/>
    <xdr:sp>
      <xdr:nvSpPr>
        <xdr:cNvPr id="135" name="人口1人当たり決算額の推移該当値テキスト445"/>
        <xdr:cNvSpPr txBox="1"/>
      </xdr:nvSpPr>
      <xdr:spPr>
        <a:xfrm>
          <a:off x="5734050" y="701040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5,869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29958</xdr:rowOff>
    </xdr:from>
    <xdr:to>
      <xdr:col>26</xdr:col>
      <xdr:colOff>101600</xdr:colOff>
      <xdr:row>37</xdr:row>
      <xdr:rowOff>131558</xdr:rowOff>
    </xdr:to>
    <xdr:sp fLocksText="0">
      <xdr:nvSpPr>
        <xdr:cNvPr id="136" name="楕円 135"/>
        <xdr:cNvSpPr/>
      </xdr:nvSpPr>
      <xdr:spPr>
        <a:xfrm>
          <a:off x="4953000" y="7153275"/>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24</xdr:col>
      <xdr:colOff>47625</xdr:colOff>
      <xdr:row>37</xdr:row>
      <xdr:rowOff>114300</xdr:rowOff>
    </xdr:from>
    <xdr:ext cx="733425" cy="257175"/>
    <xdr:sp>
      <xdr:nvSpPr>
        <xdr:cNvPr id="137" name="テキスト ボックス 136"/>
        <xdr:cNvSpPr txBox="1"/>
      </xdr:nvSpPr>
      <xdr:spPr>
        <a:xfrm>
          <a:off x="4619625" y="7239000"/>
          <a:ext cx="7334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2,416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167673</xdr:rowOff>
    </xdr:from>
    <xdr:to>
      <xdr:col>22</xdr:col>
      <xdr:colOff>165100</xdr:colOff>
      <xdr:row>37</xdr:row>
      <xdr:rowOff>97823</xdr:rowOff>
    </xdr:to>
    <xdr:sp fLocksText="0">
      <xdr:nvSpPr>
        <xdr:cNvPr id="138" name="楕円 137"/>
        <xdr:cNvSpPr/>
      </xdr:nvSpPr>
      <xdr:spPr>
        <a:xfrm>
          <a:off x="4257675" y="7124700"/>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20</xdr:col>
      <xdr:colOff>114300</xdr:colOff>
      <xdr:row>37</xdr:row>
      <xdr:rowOff>85725</xdr:rowOff>
    </xdr:from>
    <xdr:ext cx="762000" cy="257175"/>
    <xdr:sp>
      <xdr:nvSpPr>
        <xdr:cNvPr id="139" name="テキスト ボックス 138"/>
        <xdr:cNvSpPr txBox="1"/>
      </xdr:nvSpPr>
      <xdr:spPr>
        <a:xfrm>
          <a:off x="3924300" y="72104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3,449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57031</xdr:rowOff>
    </xdr:from>
    <xdr:to>
      <xdr:col>19</xdr:col>
      <xdr:colOff>38100</xdr:colOff>
      <xdr:row>37</xdr:row>
      <xdr:rowOff>158631</xdr:rowOff>
    </xdr:to>
    <xdr:sp fLocksText="0">
      <xdr:nvSpPr>
        <xdr:cNvPr id="140" name="楕円 139"/>
        <xdr:cNvSpPr/>
      </xdr:nvSpPr>
      <xdr:spPr>
        <a:xfrm>
          <a:off x="3552825" y="7181850"/>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16</xdr:col>
      <xdr:colOff>171450</xdr:colOff>
      <xdr:row>37</xdr:row>
      <xdr:rowOff>142875</xdr:rowOff>
    </xdr:from>
    <xdr:ext cx="762000" cy="257175"/>
    <xdr:sp>
      <xdr:nvSpPr>
        <xdr:cNvPr id="141" name="テキスト ボックス 140"/>
        <xdr:cNvSpPr txBox="1"/>
      </xdr:nvSpPr>
      <xdr:spPr>
        <a:xfrm>
          <a:off x="3219450" y="726757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1,587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2689</xdr:rowOff>
    </xdr:from>
    <xdr:to>
      <xdr:col>15</xdr:col>
      <xdr:colOff>101600</xdr:colOff>
      <xdr:row>37</xdr:row>
      <xdr:rowOff>104289</xdr:rowOff>
    </xdr:to>
    <xdr:sp fLocksText="0">
      <xdr:nvSpPr>
        <xdr:cNvPr id="142" name="楕円 141"/>
        <xdr:cNvSpPr/>
      </xdr:nvSpPr>
      <xdr:spPr>
        <a:xfrm>
          <a:off x="2857500" y="7124700"/>
          <a:ext cx="104775" cy="104775"/>
        </a:xfrm>
        <a:prstGeom prst="ellipse"/>
        <a:solidFill>
          <a:srgbClr val="FF0000"/>
        </a:solidFill>
        <a:ln w="9525" cap="flat" cmpd="sng" algn="ctr">
          <a:solidFill>
            <a:srgbClr val="FF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oneCellAnchor>
    <xdr:from>
      <xdr:col>13</xdr:col>
      <xdr:colOff>47625</xdr:colOff>
      <xdr:row>37</xdr:row>
      <xdr:rowOff>85725</xdr:rowOff>
    </xdr:from>
    <xdr:ext cx="762000" cy="257175"/>
    <xdr:sp>
      <xdr:nvSpPr>
        <xdr:cNvPr id="143" name="テキスト ボックス 142"/>
        <xdr:cNvSpPr txBox="1"/>
      </xdr:nvSpPr>
      <xdr:spPr>
        <a:xfrm>
          <a:off x="2524125" y="7210425"/>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3,251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63500</xdr:colOff>
      <xdr:row>0</xdr:row>
      <xdr:rowOff>127000</xdr:rowOff>
    </xdr:from>
    <xdr:to>
      <xdr:col>70</xdr:col>
      <xdr:colOff>0</xdr:colOff>
      <xdr:row>4</xdr:row>
      <xdr:rowOff>76200</xdr:rowOff>
    </xdr:to>
    <xdr:sp fLocksText="0">
      <xdr:nvSpPr>
        <xdr:cNvPr id="2" name="正方形/長方形 1"/>
        <xdr:cNvSpPr/>
      </xdr:nvSpPr>
      <xdr:spPr>
        <a:xfrm>
          <a:off x="638175" y="123825"/>
          <a:ext cx="12696825" cy="638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3200" b="1">
              <a:solidFill>
                <a:srgbClr val="000000"/>
              </a:solidFill>
              <a:latin typeface="ＭＳ Ｐゴシック" panose="020B0600070205080204" pitchFamily="50" charset="-128"/>
              <a:ea typeface="ＭＳ Ｐゴシック" panose="020B0600070205080204" pitchFamily="50" charset="-128"/>
            </a:rPr>
            <a:t>（</a:t>
          </a:r>
          <a:r>
            <a:rPr altLang="ja-JP" lang="en-US" sz="3200" b="1">
              <a:solidFill>
                <a:srgbClr val="000000"/>
              </a:solidFill>
              <a:latin typeface="ＭＳ Ｐゴシック" panose="020B0600070205080204" pitchFamily="50" charset="-128"/>
              <a:ea typeface="ＭＳ Ｐゴシック" panose="020B0600070205080204" pitchFamily="50" charset="-128"/>
            </a:rPr>
            <a:t>5</a:t>
          </a:r>
          <a:r>
            <a:rPr altLang="en-US" lang="ja-JP" sz="3200" b="1">
              <a:solidFill>
                <a:srgbClr val="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fLocksText="0">
      <xdr:nvSpPr>
        <xdr:cNvPr id="3" name="正方形/長方形 2"/>
        <xdr:cNvSpPr/>
      </xdr:nvSpPr>
      <xdr:spPr>
        <a:xfrm>
          <a:off x="19050000" y="190500"/>
          <a:ext cx="3924300" cy="561975"/>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fLocksText="0">
      <xdr:nvSpPr>
        <xdr:cNvPr id="4" name="正方形/長方形 3"/>
        <xdr:cNvSpPr/>
      </xdr:nvSpPr>
      <xdr:spPr>
        <a:xfrm>
          <a:off x="19069050" y="219075"/>
          <a:ext cx="3876675" cy="50482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fLocksText="0">
      <xdr:nvSpPr>
        <xdr:cNvPr id="5" name="正方形/長方形 4"/>
        <xdr:cNvSpPr/>
      </xdr:nvSpPr>
      <xdr:spPr>
        <a:xfrm>
          <a:off x="19097625" y="238125"/>
          <a:ext cx="3819525" cy="44767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fLocksText="0">
      <xdr:nvSpPr>
        <xdr:cNvPr id="6" name="正方形/長方形 5"/>
        <xdr:cNvSpPr/>
      </xdr:nvSpPr>
      <xdr:spPr>
        <a:xfrm>
          <a:off x="16259175" y="190500"/>
          <a:ext cx="2657475" cy="561975"/>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fLocksText="0">
      <xdr:nvSpPr>
        <xdr:cNvPr id="7" name="正方形/長方形 6"/>
        <xdr:cNvSpPr/>
      </xdr:nvSpPr>
      <xdr:spPr>
        <a:xfrm>
          <a:off x="16278225" y="219075"/>
          <a:ext cx="2619375" cy="50482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fLocksText="0">
      <xdr:nvSpPr>
        <xdr:cNvPr id="8" name="正方形/長方形 7"/>
        <xdr:cNvSpPr/>
      </xdr:nvSpPr>
      <xdr:spPr>
        <a:xfrm>
          <a:off x="16306800" y="238125"/>
          <a:ext cx="2562225" cy="457200"/>
        </a:xfrm>
        <a:prstGeom prst="rect"/>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2000" b="1">
              <a:solidFill>
                <a:srgbClr val="FFFFFF"/>
              </a:solidFill>
              <a:latin typeface="ＭＳ ゴシック" panose="020B0609070205080204" pitchFamily="49" charset="-128"/>
              <a:ea typeface="ＭＳ ゴシック" panose="020B0609070205080204" pitchFamily="49" charset="-128"/>
            </a:rPr>
            <a:t>令和</a:t>
          </a:r>
          <a:r>
            <a:rPr altLang="ja-JP" lang="en-US" sz="2000" b="1">
              <a:solidFill>
                <a:srgbClr val="FFFFFF"/>
              </a:solidFill>
              <a:latin typeface="ＭＳ ゴシック" panose="020B0609070205080204" pitchFamily="49" charset="-128"/>
              <a:ea typeface="ＭＳ ゴシック" panose="020B0609070205080204" pitchFamily="49" charset="-128"/>
            </a:rPr>
            <a:t>3</a:t>
          </a:r>
          <a:r>
            <a:rPr altLang="en-US" lang="ja-JP"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fLocksText="0">
      <xdr:nvSpPr>
        <xdr:cNvPr id="9" name="正方形/長方形 8"/>
        <xdr:cNvSpPr/>
      </xdr:nvSpPr>
      <xdr:spPr>
        <a:xfrm>
          <a:off x="762000" y="885825"/>
          <a:ext cx="10096500" cy="1781175"/>
        </a:xfrm>
        <a:prstGeom prst="rect"/>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fLocksText="0">
      <xdr:nvSpPr>
        <xdr:cNvPr id="10" name="正方形/長方形 9"/>
        <xdr:cNvSpPr/>
      </xdr:nvSpPr>
      <xdr:spPr>
        <a:xfrm>
          <a:off x="885825" y="923925"/>
          <a:ext cx="1400175" cy="17145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fLocksText="0">
      <xdr:nvSpPr>
        <xdr:cNvPr id="11" name="正方形/長方形 10"/>
        <xdr:cNvSpPr/>
      </xdr:nvSpPr>
      <xdr:spPr>
        <a:xfrm>
          <a:off x="2219325" y="923925"/>
          <a:ext cx="1419225" cy="17145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100" b="1">
              <a:solidFill>
                <a:srgbClr val="000000"/>
              </a:solidFill>
              <a:latin typeface="ＭＳ ゴシック" panose="020B0609070205080204" pitchFamily="49" charset="-128"/>
              <a:ea typeface="ＭＳ ゴシック" panose="020B0609070205080204" pitchFamily="49" charset="-128"/>
            </a:rPr>
            <a:t>63,532
62,808
8.89
26,436,000
26,006,336
417,139
14,981,011
18,735,553</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fLocksText="0">
      <xdr:nvSpPr>
        <xdr:cNvPr id="12" name="正方形/長方形 11"/>
        <xdr:cNvSpPr/>
      </xdr:nvSpPr>
      <xdr:spPr>
        <a:xfrm>
          <a:off x="3552825" y="923925"/>
          <a:ext cx="1524000" cy="17145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(R4.1.1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(R4.1.1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fLocksText="0">
      <xdr:nvSpPr>
        <xdr:cNvPr id="13" name="正方形/長方形 12"/>
        <xdr:cNvSpPr/>
      </xdr:nvSpPr>
      <xdr:spPr>
        <a:xfrm>
          <a:off x="5076825" y="942975"/>
          <a:ext cx="2028825" cy="9429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fLocksText="0">
      <xdr:nvSpPr>
        <xdr:cNvPr id="14" name="正方形/長方形 13"/>
        <xdr:cNvSpPr/>
      </xdr:nvSpPr>
      <xdr:spPr>
        <a:xfrm>
          <a:off x="7115175" y="942975"/>
          <a:ext cx="1266825" cy="9429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100" b="1">
              <a:solidFill>
                <a:srgbClr val="000000"/>
              </a:solidFill>
              <a:latin typeface="ＭＳ ゴシック" panose="020B0609070205080204" pitchFamily="49" charset="-128"/>
              <a:ea typeface="ＭＳ ゴシック" panose="020B0609070205080204" pitchFamily="49" charset="-128"/>
            </a:rPr>
            <a:t>-
-
1.9
54.9</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fLocksText="0">
      <xdr:nvSpPr>
        <xdr:cNvPr id="15" name="正方形/長方形 14"/>
        <xdr:cNvSpPr/>
      </xdr:nvSpPr>
      <xdr:spPr>
        <a:xfrm>
          <a:off x="8448675" y="952500"/>
          <a:ext cx="638175" cy="9429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fLocksText="0">
      <xdr:nvSpPr>
        <xdr:cNvPr id="16" name="正方形/長方形 15"/>
        <xdr:cNvSpPr/>
      </xdr:nvSpPr>
      <xdr:spPr>
        <a:xfrm>
          <a:off x="5076825" y="1714500"/>
          <a:ext cx="2028825" cy="638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市町村類型
</a:t>
          </a:r>
          <a:r>
            <a:rPr altLang="ja-JP" lang="en-US" sz="1100" b="1">
              <a:solidFill>
                <a:srgbClr val="000000"/>
              </a:solidFill>
              <a:latin typeface="ＭＳ ゴシック" panose="020B0609070205080204" pitchFamily="49" charset="-128"/>
              <a:ea typeface="ＭＳ ゴシック" panose="020B0609070205080204" pitchFamily="49" charset="-128"/>
            </a:rPr>
            <a:t>(</a:t>
          </a:r>
          <a:r>
            <a:rPr altLang="en-US" lang="ja-JP" sz="1100" b="1">
              <a:solidFill>
                <a:srgbClr val="000000"/>
              </a:solidFill>
              <a:latin typeface="ＭＳ ゴシック" panose="020B0609070205080204" pitchFamily="49" charset="-128"/>
              <a:ea typeface="ＭＳ ゴシック" panose="020B0609070205080204" pitchFamily="49" charset="-128"/>
            </a:rPr>
            <a:t>年度毎</a:t>
          </a:r>
          <a:r>
            <a:rPr altLang="ja-JP" lang="en-US" sz="1100" b="1">
              <a:solidFill>
                <a:srgbClr val="000000"/>
              </a:solidFill>
              <a:latin typeface="ＭＳ ゴシック" panose="020B0609070205080204" pitchFamily="49" charset="-128"/>
              <a:ea typeface="ＭＳ ゴシック" panose="020B0609070205080204" pitchFamily="49" charset="-128"/>
            </a:rPr>
            <a:t>)</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fLocksText="0">
      <xdr:nvSpPr>
        <xdr:cNvPr id="17" name="正方形/長方形 16"/>
        <xdr:cNvSpPr/>
      </xdr:nvSpPr>
      <xdr:spPr>
        <a:xfrm>
          <a:off x="7172325" y="1714500"/>
          <a:ext cx="3810000" cy="638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ja-JP" lang="en-US" sz="1100" b="1">
              <a:solidFill>
                <a:srgbClr val="000000"/>
              </a:solidFill>
              <a:latin typeface="ＭＳ ゴシック" panose="020B0609070205080204" pitchFamily="49" charset="-128"/>
              <a:ea typeface="ＭＳ ゴシック" panose="020B0609070205080204" pitchFamily="49" charset="-128"/>
            </a:rPr>
            <a:t>H29  Ⅱ</a:t>
          </a:r>
          <a:r>
            <a:rPr altLang="en-US" lang="ja-JP" sz="1100" b="1">
              <a:solidFill>
                <a:srgbClr val="000000"/>
              </a:solidFill>
              <a:latin typeface="ＭＳ ゴシック" panose="020B0609070205080204" pitchFamily="49" charset="-128"/>
              <a:ea typeface="ＭＳ ゴシック" panose="020B0609070205080204" pitchFamily="49" charset="-128"/>
            </a:rPr>
            <a:t>－３    </a:t>
          </a:r>
          <a:r>
            <a:rPr altLang="ja-JP" lang="en-US" sz="1100" b="1">
              <a:solidFill>
                <a:srgbClr val="000000"/>
              </a:solidFill>
              <a:latin typeface="ＭＳ ゴシック" panose="020B0609070205080204" pitchFamily="49" charset="-128"/>
              <a:ea typeface="ＭＳ ゴシック" panose="020B0609070205080204" pitchFamily="49" charset="-128"/>
            </a:rPr>
            <a:t>H30  Ⅱ</a:t>
          </a:r>
          <a:r>
            <a:rPr altLang="en-US" lang="ja-JP" sz="1100" b="1">
              <a:solidFill>
                <a:srgbClr val="000000"/>
              </a:solidFill>
              <a:latin typeface="ＭＳ ゴシック" panose="020B0609070205080204" pitchFamily="49" charset="-128"/>
              <a:ea typeface="ＭＳ ゴシック" panose="020B0609070205080204" pitchFamily="49" charset="-128"/>
            </a:rPr>
            <a:t>－３    </a:t>
          </a:r>
          <a:r>
            <a:rPr altLang="ja-JP" lang="en-US" sz="1100" b="1">
              <a:solidFill>
                <a:srgbClr val="000000"/>
              </a:solidFill>
              <a:latin typeface="ＭＳ ゴシック" panose="020B0609070205080204" pitchFamily="49" charset="-128"/>
              <a:ea typeface="ＭＳ ゴシック" panose="020B0609070205080204" pitchFamily="49" charset="-128"/>
            </a:rPr>
            <a:t>R01  Ⅱ</a:t>
          </a:r>
          <a:r>
            <a:rPr altLang="en-US" lang="ja-JP" sz="1100" b="1">
              <a:solidFill>
                <a:srgbClr val="000000"/>
              </a:solidFill>
              <a:latin typeface="ＭＳ ゴシック" panose="020B0609070205080204" pitchFamily="49" charset="-128"/>
              <a:ea typeface="ＭＳ ゴシック" panose="020B0609070205080204" pitchFamily="49" charset="-128"/>
            </a:rPr>
            <a:t>－３    
</a:t>
          </a:r>
          <a:r>
            <a:rPr altLang="ja-JP" lang="en-US" sz="1100" b="1">
              <a:solidFill>
                <a:srgbClr val="000000"/>
              </a:solidFill>
              <a:latin typeface="ＭＳ ゴシック" panose="020B0609070205080204" pitchFamily="49" charset="-128"/>
              <a:ea typeface="ＭＳ ゴシック" panose="020B0609070205080204" pitchFamily="49" charset="-128"/>
            </a:rPr>
            <a:t>R02  Ⅱ</a:t>
          </a:r>
          <a:r>
            <a:rPr altLang="en-US" lang="ja-JP" sz="1100" b="1">
              <a:solidFill>
                <a:srgbClr val="000000"/>
              </a:solidFill>
              <a:latin typeface="ＭＳ ゴシック" panose="020B0609070205080204" pitchFamily="49" charset="-128"/>
              <a:ea typeface="ＭＳ ゴシック" panose="020B0609070205080204" pitchFamily="49" charset="-128"/>
            </a:rPr>
            <a:t>－３    </a:t>
          </a:r>
          <a:r>
            <a:rPr altLang="ja-JP" lang="en-US" sz="1100" b="1">
              <a:solidFill>
                <a:srgbClr val="000000"/>
              </a:solidFill>
              <a:latin typeface="ＭＳ ゴシック" panose="020B0609070205080204" pitchFamily="49" charset="-128"/>
              <a:ea typeface="ＭＳ ゴシック" panose="020B0609070205080204" pitchFamily="49" charset="-128"/>
            </a:rPr>
            <a:t>R03  Ⅱ</a:t>
          </a:r>
          <a:r>
            <a:rPr altLang="en-US" lang="ja-JP"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fLocksText="0">
      <xdr:nvSpPr>
        <xdr:cNvPr id="18" name="角丸四角形 17"/>
        <xdr:cNvSpPr/>
      </xdr:nvSpPr>
      <xdr:spPr>
        <a:xfrm>
          <a:off x="11077575" y="885825"/>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fLocksText="0">
      <xdr:nvSpPr>
        <xdr:cNvPr id="19" name="正方形/長方形 18"/>
        <xdr:cNvSpPr/>
      </xdr:nvSpPr>
      <xdr:spPr>
        <a:xfrm>
          <a:off x="11334750" y="952500"/>
          <a:ext cx="14573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fLocksText="0">
      <xdr:nvSpPr>
        <xdr:cNvPr id="20" name="正方形/長方形 19"/>
        <xdr:cNvSpPr/>
      </xdr:nvSpPr>
      <xdr:spPr>
        <a:xfrm>
          <a:off x="11334750" y="1219200"/>
          <a:ext cx="14573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fLocksText="0">
      <xdr:nvSpPr>
        <xdr:cNvPr id="21" name="正方形/長方形 20"/>
        <xdr:cNvSpPr/>
      </xdr:nvSpPr>
      <xdr:spPr>
        <a:xfrm>
          <a:off x="11334750" y="1552575"/>
          <a:ext cx="1457325" cy="638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sp>
      <xdr:nvSpPr>
        <xdr:cNvPr id="22" name="直線コネクタ 21"/>
        <xdr:cNvSpPr/>
      </xdr:nvSpPr>
      <xdr:spPr>
        <a:xfrm flipH="1">
          <a:off x="11153775" y="1066800"/>
          <a:ext cx="20955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161925</xdr:colOff>
      <xdr:row>5</xdr:row>
      <xdr:rowOff>158750</xdr:rowOff>
    </xdr:from>
    <xdr:to>
      <xdr:col>59</xdr:col>
      <xdr:colOff>73025</xdr:colOff>
      <xdr:row>6</xdr:row>
      <xdr:rowOff>88900</xdr:rowOff>
    </xdr:to>
    <xdr:sp fLocksText="0">
      <xdr:nvSpPr>
        <xdr:cNvPr id="23" name="楕円 22"/>
        <xdr:cNvSpPr/>
      </xdr:nvSpPr>
      <xdr:spPr>
        <a:xfrm>
          <a:off x="11210925" y="10191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fLocksText="0">
      <xdr:nvSpPr>
        <xdr:cNvPr id="24" name="フローチャート: 判断 23"/>
        <xdr:cNvSpPr/>
      </xdr:nvSpPr>
      <xdr:spPr>
        <a:xfrm>
          <a:off x="11210925" y="1285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sp>
      <xdr:nvSpPr>
        <xdr:cNvPr id="25" name="直線コネクタ 24"/>
        <xdr:cNvSpPr/>
      </xdr:nvSpPr>
      <xdr:spPr>
        <a:xfrm>
          <a:off x="11258550" y="1524000"/>
          <a:ext cx="0" cy="1428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127000</xdr:colOff>
      <xdr:row>8</xdr:row>
      <xdr:rowOff>152400</xdr:rowOff>
    </xdr:from>
    <xdr:to>
      <xdr:col>59</xdr:col>
      <xdr:colOff>107950</xdr:colOff>
      <xdr:row>8</xdr:row>
      <xdr:rowOff>152400</xdr:rowOff>
    </xdr:to>
    <xdr:sp>
      <xdr:nvSpPr>
        <xdr:cNvPr id="26" name="直線コネクタ 25"/>
        <xdr:cNvSpPr/>
      </xdr:nvSpPr>
      <xdr:spPr>
        <a:xfrm>
          <a:off x="11172825" y="1524000"/>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59</xdr:col>
      <xdr:colOff>17780</xdr:colOff>
      <xdr:row>10</xdr:row>
      <xdr:rowOff>47625</xdr:rowOff>
    </xdr:from>
    <xdr:to>
      <xdr:col>59</xdr:col>
      <xdr:colOff>17780</xdr:colOff>
      <xdr:row>11</xdr:row>
      <xdr:rowOff>15875</xdr:rowOff>
    </xdr:to>
    <xdr:sp>
      <xdr:nvSpPr>
        <xdr:cNvPr id="27" name="直線コネクタ 26"/>
        <xdr:cNvSpPr/>
      </xdr:nvSpPr>
      <xdr:spPr>
        <a:xfrm flipV="1">
          <a:off x="11258550" y="1762125"/>
          <a:ext cx="0" cy="1428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127000</xdr:colOff>
      <xdr:row>11</xdr:row>
      <xdr:rowOff>19050</xdr:rowOff>
    </xdr:from>
    <xdr:to>
      <xdr:col>59</xdr:col>
      <xdr:colOff>107950</xdr:colOff>
      <xdr:row>11</xdr:row>
      <xdr:rowOff>19050</xdr:rowOff>
    </xdr:to>
    <xdr:sp>
      <xdr:nvSpPr>
        <xdr:cNvPr id="28" name="直線コネクタ 27"/>
        <xdr:cNvSpPr/>
      </xdr:nvSpPr>
      <xdr:spPr>
        <a:xfrm>
          <a:off x="11172825" y="1905000"/>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xdr:col>
      <xdr:colOff>123825</xdr:colOff>
      <xdr:row>16</xdr:row>
      <xdr:rowOff>114300</xdr:rowOff>
    </xdr:from>
    <xdr:ext cx="8896350" cy="257175"/>
    <xdr:sp>
      <xdr:nvSpPr>
        <xdr:cNvPr id="29" name="テキスト ボックス 28"/>
        <xdr:cNvSpPr txBox="1"/>
      </xdr:nvSpPr>
      <xdr:spPr>
        <a:xfrm>
          <a:off x="695325" y="2857500"/>
          <a:ext cx="88963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altLang="ja-JP" lang="en-US" sz="1000">
              <a:solidFill>
                <a:srgbClr val="000000"/>
              </a:solidFill>
              <a:latin typeface="ＭＳ Ｐゴシック" panose="020B0600070205080204" pitchFamily="50" charset="-128"/>
              <a:ea typeface="ＭＳ Ｐゴシック" panose="020B0600070205080204" pitchFamily="50" charset="-128"/>
            </a:rPr>
            <a:t>35</a:t>
          </a:r>
          <a:r>
            <a:rPr altLang="en-US" lang="ja-JP"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85725</xdr:rowOff>
    </xdr:from>
    <xdr:ext cx="6048375" cy="257175"/>
    <xdr:sp>
      <xdr:nvSpPr>
        <xdr:cNvPr id="30" name="テキスト ボックス 29"/>
        <xdr:cNvSpPr txBox="1"/>
      </xdr:nvSpPr>
      <xdr:spPr>
        <a:xfrm>
          <a:off x="695325" y="3171825"/>
          <a:ext cx="60483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月</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66675</xdr:rowOff>
    </xdr:from>
    <xdr:ext cx="8229600" cy="257175"/>
    <xdr:sp>
      <xdr:nvSpPr>
        <xdr:cNvPr id="31" name="テキスト ボックス 30"/>
        <xdr:cNvSpPr txBox="1"/>
      </xdr:nvSpPr>
      <xdr:spPr>
        <a:xfrm>
          <a:off x="695325" y="3495675"/>
          <a:ext cx="82296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altLang="ja-JP" lang="en-US" sz="1000">
              <a:solidFill>
                <a:srgbClr val="000000"/>
              </a:solidFill>
              <a:latin typeface="ＭＳ Ｐゴシック" panose="020B0600070205080204" pitchFamily="50" charset="-128"/>
              <a:ea typeface="ＭＳ Ｐゴシック" panose="020B0600070205080204" pitchFamily="50" charset="-128"/>
            </a:rPr>
            <a:t>3</a:t>
          </a:r>
          <a:r>
            <a:rPr altLang="en-US" lang="ja-JP"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fLocksText="0">
      <xdr:nvSpPr>
        <xdr:cNvPr id="32" name="正方形/長方形 31"/>
        <xdr:cNvSpPr/>
      </xdr:nvSpPr>
      <xdr:spPr>
        <a:xfrm>
          <a:off x="762000" y="4000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fLocksText="0">
      <xdr:nvSpPr>
        <xdr:cNvPr id="33" name="正方形/長方形 32"/>
        <xdr:cNvSpPr/>
      </xdr:nvSpPr>
      <xdr:spPr>
        <a:xfrm>
          <a:off x="885825" y="4343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fLocksText="0">
      <xdr:nvSpPr>
        <xdr:cNvPr id="34" name="正方形/長方形 33"/>
        <xdr:cNvSpPr/>
      </xdr:nvSpPr>
      <xdr:spPr>
        <a:xfrm>
          <a:off x="885825" y="4543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31/108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fLocksText="0">
      <xdr:nvSpPr>
        <xdr:cNvPr id="35" name="正方形/長方形 34"/>
        <xdr:cNvSpPr/>
      </xdr:nvSpPr>
      <xdr:spPr>
        <a:xfrm>
          <a:off x="1905000" y="4343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fLocksText="0">
      <xdr:nvSpPr>
        <xdr:cNvPr id="36" name="正方形/長方形 35"/>
        <xdr:cNvSpPr/>
      </xdr:nvSpPr>
      <xdr:spPr>
        <a:xfrm>
          <a:off x="1905000" y="4543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79,912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fLocksText="0">
      <xdr:nvSpPr>
        <xdr:cNvPr id="37" name="正方形/長方形 36"/>
        <xdr:cNvSpPr/>
      </xdr:nvSpPr>
      <xdr:spPr>
        <a:xfrm>
          <a:off x="3048000" y="4343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fLocksText="0">
      <xdr:nvSpPr>
        <xdr:cNvPr id="38" name="正方形/長方形 37"/>
        <xdr:cNvSpPr/>
      </xdr:nvSpPr>
      <xdr:spPr>
        <a:xfrm>
          <a:off x="3048000" y="4543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82,136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fLocksText="0">
      <xdr:nvSpPr>
        <xdr:cNvPr id="39" name="正方形/長方形 38"/>
        <xdr:cNvSpPr/>
      </xdr:nvSpPr>
      <xdr:spPr>
        <a:xfrm>
          <a:off x="762000" y="4829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xdr:col>
      <xdr:colOff>152400</xdr:colOff>
      <xdr:row>27</xdr:row>
      <xdr:rowOff>9525</xdr:rowOff>
    </xdr:from>
    <xdr:ext cx="352425" cy="228600"/>
    <xdr:sp>
      <xdr:nvSpPr>
        <xdr:cNvPr id="40" name="テキスト ボックス 39"/>
        <xdr:cNvSpPr txBox="1"/>
      </xdr:nvSpPr>
      <xdr:spPr>
        <a:xfrm>
          <a:off x="723900" y="4638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sp>
      <xdr:nvSpPr>
        <xdr:cNvPr id="41" name="直線コネクタ 40"/>
        <xdr:cNvSpPr/>
      </xdr:nvSpPr>
      <xdr:spPr>
        <a:xfrm>
          <a:off x="762000" y="7115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40</xdr:row>
      <xdr:rowOff>114300</xdr:rowOff>
    </xdr:from>
    <xdr:ext cx="533400" cy="257175"/>
    <xdr:sp>
      <xdr:nvSpPr>
        <xdr:cNvPr id="42" name="テキスト ボックス 41"/>
        <xdr:cNvSpPr txBox="1"/>
      </xdr:nvSpPr>
      <xdr:spPr>
        <a:xfrm>
          <a:off x="228600" y="6972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sp>
      <xdr:nvSpPr>
        <xdr:cNvPr id="43" name="直線コネクタ 42"/>
        <xdr:cNvSpPr/>
      </xdr:nvSpPr>
      <xdr:spPr>
        <a:xfrm>
          <a:off x="762000" y="673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38</xdr:row>
      <xdr:rowOff>76200</xdr:rowOff>
    </xdr:from>
    <xdr:ext cx="533400" cy="257175"/>
    <xdr:sp>
      <xdr:nvSpPr>
        <xdr:cNvPr id="44" name="テキスト ボックス 43"/>
        <xdr:cNvSpPr txBox="1"/>
      </xdr:nvSpPr>
      <xdr:spPr>
        <a:xfrm>
          <a:off x="228600" y="6591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sp>
      <xdr:nvSpPr>
        <xdr:cNvPr id="45" name="直線コネクタ 44"/>
        <xdr:cNvSpPr/>
      </xdr:nvSpPr>
      <xdr:spPr>
        <a:xfrm>
          <a:off x="762000" y="6353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36</xdr:row>
      <xdr:rowOff>38100</xdr:rowOff>
    </xdr:from>
    <xdr:ext cx="533400" cy="257175"/>
    <xdr:sp>
      <xdr:nvSpPr>
        <xdr:cNvPr id="46" name="テキスト ボックス 45"/>
        <xdr:cNvSpPr txBox="1"/>
      </xdr:nvSpPr>
      <xdr:spPr>
        <a:xfrm>
          <a:off x="228600" y="6210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sp>
      <xdr:nvSpPr>
        <xdr:cNvPr id="47" name="直線コネクタ 46"/>
        <xdr:cNvSpPr/>
      </xdr:nvSpPr>
      <xdr:spPr>
        <a:xfrm>
          <a:off x="762000" y="597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33</xdr:row>
      <xdr:rowOff>171450</xdr:rowOff>
    </xdr:from>
    <xdr:ext cx="533400" cy="257175"/>
    <xdr:sp>
      <xdr:nvSpPr>
        <xdr:cNvPr id="48" name="テキスト ボックス 47"/>
        <xdr:cNvSpPr txBox="1"/>
      </xdr:nvSpPr>
      <xdr:spPr>
        <a:xfrm>
          <a:off x="228600" y="5829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sp>
      <xdr:nvSpPr>
        <xdr:cNvPr id="49" name="直線コネクタ 48"/>
        <xdr:cNvSpPr/>
      </xdr:nvSpPr>
      <xdr:spPr>
        <a:xfrm>
          <a:off x="762000" y="559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31</xdr:row>
      <xdr:rowOff>133350</xdr:rowOff>
    </xdr:from>
    <xdr:ext cx="600075" cy="257175"/>
    <xdr:sp>
      <xdr:nvSpPr>
        <xdr:cNvPr id="50" name="テキスト ボックス 49"/>
        <xdr:cNvSpPr txBox="1"/>
      </xdr:nvSpPr>
      <xdr:spPr>
        <a:xfrm>
          <a:off x="161925" y="5448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sp>
      <xdr:nvSpPr>
        <xdr:cNvPr id="51" name="直線コネクタ 50"/>
        <xdr:cNvSpPr/>
      </xdr:nvSpPr>
      <xdr:spPr>
        <a:xfrm>
          <a:off x="762000" y="521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29</xdr:row>
      <xdr:rowOff>95250</xdr:rowOff>
    </xdr:from>
    <xdr:ext cx="600075" cy="257175"/>
    <xdr:sp>
      <xdr:nvSpPr>
        <xdr:cNvPr id="52" name="テキスト ボックス 51"/>
        <xdr:cNvSpPr txBox="1"/>
      </xdr:nvSpPr>
      <xdr:spPr>
        <a:xfrm>
          <a:off x="161925" y="5067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sp>
      <xdr:nvSpPr>
        <xdr:cNvPr id="53" name="直線コネクタ 52"/>
        <xdr:cNvSpPr/>
      </xdr:nvSpPr>
      <xdr:spPr>
        <a:xfrm>
          <a:off x="762000" y="482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27</xdr:row>
      <xdr:rowOff>57150</xdr:rowOff>
    </xdr:from>
    <xdr:ext cx="600075" cy="257175"/>
    <xdr:sp>
      <xdr:nvSpPr>
        <xdr:cNvPr id="54" name="テキスト ボックス 53"/>
        <xdr:cNvSpPr txBox="1"/>
      </xdr:nvSpPr>
      <xdr:spPr>
        <a:xfrm>
          <a:off x="161925" y="4686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fLocksText="0">
      <xdr:nvSpPr>
        <xdr:cNvPr id="55" name="人件費グラフ枠"/>
        <xdr:cNvSpPr/>
      </xdr:nvSpPr>
      <xdr:spPr>
        <a:xfrm>
          <a:off x="762000" y="4829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sp>
      <xdr:nvSpPr>
        <xdr:cNvPr id="56" name="直線コネクタ 55"/>
        <xdr:cNvSpPr/>
      </xdr:nvSpPr>
      <xdr:spPr>
        <a:xfrm flipV="1">
          <a:off x="4629150" y="5267325"/>
          <a:ext cx="0" cy="13906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38</xdr:row>
      <xdr:rowOff>142875</xdr:rowOff>
    </xdr:from>
    <xdr:ext cx="533400" cy="257175"/>
    <xdr:sp>
      <xdr:nvSpPr>
        <xdr:cNvPr id="57" name="人件費最小値テキスト"/>
        <xdr:cNvSpPr txBox="1"/>
      </xdr:nvSpPr>
      <xdr:spPr>
        <a:xfrm>
          <a:off x="4686300" y="66579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43,822</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sp>
      <xdr:nvSpPr>
        <xdr:cNvPr id="58" name="直線コネクタ 57"/>
        <xdr:cNvSpPr/>
      </xdr:nvSpPr>
      <xdr:spPr>
        <a:xfrm>
          <a:off x="4543425" y="66579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29</xdr:row>
      <xdr:rowOff>66675</xdr:rowOff>
    </xdr:from>
    <xdr:ext cx="600075" cy="257175"/>
    <xdr:sp>
      <xdr:nvSpPr>
        <xdr:cNvPr id="59" name="人件費最大値テキスト"/>
        <xdr:cNvSpPr txBox="1"/>
      </xdr:nvSpPr>
      <xdr:spPr>
        <a:xfrm>
          <a:off x="4686300" y="50387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116,887</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sp>
      <xdr:nvSpPr>
        <xdr:cNvPr id="60" name="直線コネクタ 59"/>
        <xdr:cNvSpPr/>
      </xdr:nvSpPr>
      <xdr:spPr>
        <a:xfrm>
          <a:off x="4543425" y="52673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35</xdr:row>
      <xdr:rowOff>139319</xdr:rowOff>
    </xdr:from>
    <xdr:to>
      <xdr:col>24</xdr:col>
      <xdr:colOff>63500</xdr:colOff>
      <xdr:row>35</xdr:row>
      <xdr:rowOff>142634</xdr:rowOff>
    </xdr:to>
    <xdr:sp>
      <xdr:nvSpPr>
        <xdr:cNvPr id="61" name="直線コネクタ 60"/>
        <xdr:cNvSpPr/>
      </xdr:nvSpPr>
      <xdr:spPr>
        <a:xfrm>
          <a:off x="3800475" y="614362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36</xdr:row>
      <xdr:rowOff>9525</xdr:rowOff>
    </xdr:from>
    <xdr:ext cx="533400" cy="257175"/>
    <xdr:sp>
      <xdr:nvSpPr>
        <xdr:cNvPr id="62" name="人件費平均値テキスト"/>
        <xdr:cNvSpPr txBox="1"/>
      </xdr:nvSpPr>
      <xdr:spPr>
        <a:xfrm>
          <a:off x="4686300" y="6181725"/>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65,025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fLocksText="0">
      <xdr:nvSpPr>
        <xdr:cNvPr id="63" name="フローチャート: 判断 62"/>
        <xdr:cNvSpPr/>
      </xdr:nvSpPr>
      <xdr:spPr>
        <a:xfrm>
          <a:off x="4581525" y="62007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50800</xdr:colOff>
      <xdr:row>35</xdr:row>
      <xdr:rowOff>139319</xdr:rowOff>
    </xdr:from>
    <xdr:to>
      <xdr:col>19</xdr:col>
      <xdr:colOff>177800</xdr:colOff>
      <xdr:row>36</xdr:row>
      <xdr:rowOff>102972</xdr:rowOff>
    </xdr:to>
    <xdr:sp>
      <xdr:nvSpPr>
        <xdr:cNvPr id="64" name="直線コネクタ 63"/>
        <xdr:cNvSpPr/>
      </xdr:nvSpPr>
      <xdr:spPr>
        <a:xfrm flipV="1">
          <a:off x="2905125" y="6143625"/>
          <a:ext cx="885825" cy="1333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36</xdr:row>
      <xdr:rowOff>63868</xdr:rowOff>
    </xdr:from>
    <xdr:to>
      <xdr:col>20</xdr:col>
      <xdr:colOff>38100</xdr:colOff>
      <xdr:row>36</xdr:row>
      <xdr:rowOff>165468</xdr:rowOff>
    </xdr:to>
    <xdr:sp fLocksText="0">
      <xdr:nvSpPr>
        <xdr:cNvPr id="65" name="フローチャート: 判断 64"/>
        <xdr:cNvSpPr/>
      </xdr:nvSpPr>
      <xdr:spPr>
        <a:xfrm>
          <a:off x="3743325" y="6238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95250</xdr:colOff>
      <xdr:row>36</xdr:row>
      <xdr:rowOff>152400</xdr:rowOff>
    </xdr:from>
    <xdr:ext cx="533400" cy="257175"/>
    <xdr:sp>
      <xdr:nvSpPr>
        <xdr:cNvPr id="66" name="テキスト ボックス 65"/>
        <xdr:cNvSpPr txBox="1"/>
      </xdr:nvSpPr>
      <xdr:spPr>
        <a:xfrm>
          <a:off x="3524250" y="63246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63,314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100819</xdr:rowOff>
    </xdr:from>
    <xdr:to>
      <xdr:col>15</xdr:col>
      <xdr:colOff>50800</xdr:colOff>
      <xdr:row>36</xdr:row>
      <xdr:rowOff>102972</xdr:rowOff>
    </xdr:to>
    <xdr:sp>
      <xdr:nvSpPr>
        <xdr:cNvPr id="67" name="直線コネクタ 66"/>
        <xdr:cNvSpPr/>
      </xdr:nvSpPr>
      <xdr:spPr>
        <a:xfrm>
          <a:off x="2019300" y="62769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36</xdr:row>
      <xdr:rowOff>169786</xdr:rowOff>
    </xdr:from>
    <xdr:to>
      <xdr:col>15</xdr:col>
      <xdr:colOff>101600</xdr:colOff>
      <xdr:row>37</xdr:row>
      <xdr:rowOff>99936</xdr:rowOff>
    </xdr:to>
    <xdr:sp fLocksText="0">
      <xdr:nvSpPr>
        <xdr:cNvPr id="68" name="フローチャート: 判断 67"/>
        <xdr:cNvSpPr/>
      </xdr:nvSpPr>
      <xdr:spPr>
        <a:xfrm>
          <a:off x="2857500" y="63436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161925</xdr:colOff>
      <xdr:row>37</xdr:row>
      <xdr:rowOff>95250</xdr:rowOff>
    </xdr:from>
    <xdr:ext cx="533400" cy="257175"/>
    <xdr:sp>
      <xdr:nvSpPr>
        <xdr:cNvPr id="69" name="テキスト ボックス 68"/>
        <xdr:cNvSpPr txBox="1"/>
      </xdr:nvSpPr>
      <xdr:spPr>
        <a:xfrm>
          <a:off x="2638425" y="64389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57,754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86322</xdr:rowOff>
    </xdr:from>
    <xdr:to>
      <xdr:col>10</xdr:col>
      <xdr:colOff>114300</xdr:colOff>
      <xdr:row>36</xdr:row>
      <xdr:rowOff>100819</xdr:rowOff>
    </xdr:to>
    <xdr:sp>
      <xdr:nvSpPr>
        <xdr:cNvPr id="70" name="直線コネクタ 69"/>
        <xdr:cNvSpPr/>
      </xdr:nvSpPr>
      <xdr:spPr>
        <a:xfrm>
          <a:off x="1133475" y="6257925"/>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37</xdr:row>
      <xdr:rowOff>9938</xdr:rowOff>
    </xdr:from>
    <xdr:to>
      <xdr:col>10</xdr:col>
      <xdr:colOff>165100</xdr:colOff>
      <xdr:row>37</xdr:row>
      <xdr:rowOff>111538</xdr:rowOff>
    </xdr:to>
    <xdr:sp fLocksText="0">
      <xdr:nvSpPr>
        <xdr:cNvPr id="71" name="フローチャート: 判断 70"/>
        <xdr:cNvSpPr/>
      </xdr:nvSpPr>
      <xdr:spPr>
        <a:xfrm>
          <a:off x="1971675" y="63531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37</xdr:row>
      <xdr:rowOff>104775</xdr:rowOff>
    </xdr:from>
    <xdr:ext cx="533400" cy="257175"/>
    <xdr:sp>
      <xdr:nvSpPr>
        <xdr:cNvPr id="72" name="テキスト ボックス 71"/>
        <xdr:cNvSpPr txBox="1"/>
      </xdr:nvSpPr>
      <xdr:spPr>
        <a:xfrm>
          <a:off x="1743075" y="64484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57,145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fLocksText="0">
      <xdr:nvSpPr>
        <xdr:cNvPr id="73" name="フローチャート: 判断 72"/>
        <xdr:cNvSpPr/>
      </xdr:nvSpPr>
      <xdr:spPr>
        <a:xfrm>
          <a:off x="1076325" y="63531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95250</xdr:colOff>
      <xdr:row>37</xdr:row>
      <xdr:rowOff>95250</xdr:rowOff>
    </xdr:from>
    <xdr:ext cx="533400" cy="257175"/>
    <xdr:sp>
      <xdr:nvSpPr>
        <xdr:cNvPr id="74" name="テキスト ボックス 73"/>
        <xdr:cNvSpPr txBox="1"/>
      </xdr:nvSpPr>
      <xdr:spPr>
        <a:xfrm>
          <a:off x="857250" y="64389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57,316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41</xdr:row>
      <xdr:rowOff>76200</xdr:rowOff>
    </xdr:from>
    <xdr:ext cx="762000" cy="257175"/>
    <xdr:sp>
      <xdr:nvSpPr>
        <xdr:cNvPr id="75" name="テキスト ボックス 74"/>
        <xdr:cNvSpPr txBox="1"/>
      </xdr:nvSpPr>
      <xdr:spPr>
        <a:xfrm>
          <a:off x="4438650"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41</xdr:row>
      <xdr:rowOff>76200</xdr:rowOff>
    </xdr:from>
    <xdr:ext cx="762000" cy="257175"/>
    <xdr:sp>
      <xdr:nvSpPr>
        <xdr:cNvPr id="76" name="テキスト ボックス 75"/>
        <xdr:cNvSpPr txBox="1"/>
      </xdr:nvSpPr>
      <xdr:spPr>
        <a:xfrm>
          <a:off x="3600450"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41</xdr:row>
      <xdr:rowOff>76200</xdr:rowOff>
    </xdr:from>
    <xdr:ext cx="762000" cy="257175"/>
    <xdr:sp>
      <xdr:nvSpPr>
        <xdr:cNvPr id="77" name="テキスト ボックス 76"/>
        <xdr:cNvSpPr txBox="1"/>
      </xdr:nvSpPr>
      <xdr:spPr>
        <a:xfrm>
          <a:off x="2714625"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76200</xdr:rowOff>
    </xdr:from>
    <xdr:ext cx="762000" cy="257175"/>
    <xdr:sp>
      <xdr:nvSpPr>
        <xdr:cNvPr id="78" name="テキスト ボックス 77"/>
        <xdr:cNvSpPr txBox="1"/>
      </xdr:nvSpPr>
      <xdr:spPr>
        <a:xfrm>
          <a:off x="1828800"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41</xdr:row>
      <xdr:rowOff>76200</xdr:rowOff>
    </xdr:from>
    <xdr:ext cx="762000" cy="257175"/>
    <xdr:sp>
      <xdr:nvSpPr>
        <xdr:cNvPr id="79" name="テキスト ボックス 78"/>
        <xdr:cNvSpPr txBox="1"/>
      </xdr:nvSpPr>
      <xdr:spPr>
        <a:xfrm>
          <a:off x="933450"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91834</xdr:rowOff>
    </xdr:from>
    <xdr:to>
      <xdr:col>24</xdr:col>
      <xdr:colOff>114300</xdr:colOff>
      <xdr:row>36</xdr:row>
      <xdr:rowOff>21984</xdr:rowOff>
    </xdr:to>
    <xdr:sp fLocksText="0">
      <xdr:nvSpPr>
        <xdr:cNvPr id="80" name="楕円 79"/>
        <xdr:cNvSpPr/>
      </xdr:nvSpPr>
      <xdr:spPr>
        <a:xfrm>
          <a:off x="4581525" y="60960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114300</xdr:colOff>
      <xdr:row>34</xdr:row>
      <xdr:rowOff>114300</xdr:rowOff>
    </xdr:from>
    <xdr:ext cx="533400" cy="257175"/>
    <xdr:sp>
      <xdr:nvSpPr>
        <xdr:cNvPr id="81" name="人件費該当値テキスト"/>
        <xdr:cNvSpPr txBox="1"/>
      </xdr:nvSpPr>
      <xdr:spPr>
        <a:xfrm>
          <a:off x="4686300" y="59436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70,846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88519</xdr:rowOff>
    </xdr:from>
    <xdr:to>
      <xdr:col>20</xdr:col>
      <xdr:colOff>38100</xdr:colOff>
      <xdr:row>36</xdr:row>
      <xdr:rowOff>18669</xdr:rowOff>
    </xdr:to>
    <xdr:sp fLocksText="0">
      <xdr:nvSpPr>
        <xdr:cNvPr id="82" name="楕円 81"/>
        <xdr:cNvSpPr/>
      </xdr:nvSpPr>
      <xdr:spPr>
        <a:xfrm>
          <a:off x="3743325" y="60864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95250</xdr:colOff>
      <xdr:row>34</xdr:row>
      <xdr:rowOff>38100</xdr:rowOff>
    </xdr:from>
    <xdr:ext cx="533400" cy="257175"/>
    <xdr:sp>
      <xdr:nvSpPr>
        <xdr:cNvPr id="83" name="テキスト ボックス 82"/>
        <xdr:cNvSpPr txBox="1"/>
      </xdr:nvSpPr>
      <xdr:spPr>
        <a:xfrm>
          <a:off x="3524250" y="58674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71,020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52172</xdr:rowOff>
    </xdr:from>
    <xdr:to>
      <xdr:col>15</xdr:col>
      <xdr:colOff>101600</xdr:colOff>
      <xdr:row>36</xdr:row>
      <xdr:rowOff>153772</xdr:rowOff>
    </xdr:to>
    <xdr:sp fLocksText="0">
      <xdr:nvSpPr>
        <xdr:cNvPr id="84" name="楕円 83"/>
        <xdr:cNvSpPr/>
      </xdr:nvSpPr>
      <xdr:spPr>
        <a:xfrm>
          <a:off x="2857500" y="62198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161925</xdr:colOff>
      <xdr:row>34</xdr:row>
      <xdr:rowOff>171450</xdr:rowOff>
    </xdr:from>
    <xdr:ext cx="533400" cy="257175"/>
    <xdr:sp>
      <xdr:nvSpPr>
        <xdr:cNvPr id="85" name="テキスト ボックス 84"/>
        <xdr:cNvSpPr txBox="1"/>
      </xdr:nvSpPr>
      <xdr:spPr>
        <a:xfrm>
          <a:off x="2638425" y="60007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63,928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50019</xdr:rowOff>
    </xdr:from>
    <xdr:to>
      <xdr:col>10</xdr:col>
      <xdr:colOff>165100</xdr:colOff>
      <xdr:row>36</xdr:row>
      <xdr:rowOff>151619</xdr:rowOff>
    </xdr:to>
    <xdr:sp fLocksText="0">
      <xdr:nvSpPr>
        <xdr:cNvPr id="86" name="楕円 85"/>
        <xdr:cNvSpPr/>
      </xdr:nvSpPr>
      <xdr:spPr>
        <a:xfrm>
          <a:off x="1971675" y="62198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34</xdr:row>
      <xdr:rowOff>171450</xdr:rowOff>
    </xdr:from>
    <xdr:ext cx="533400" cy="257175"/>
    <xdr:sp>
      <xdr:nvSpPr>
        <xdr:cNvPr id="87" name="テキスト ボックス 86"/>
        <xdr:cNvSpPr txBox="1"/>
      </xdr:nvSpPr>
      <xdr:spPr>
        <a:xfrm>
          <a:off x="1743075" y="60007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64,041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35522</xdr:rowOff>
    </xdr:from>
    <xdr:to>
      <xdr:col>6</xdr:col>
      <xdr:colOff>38100</xdr:colOff>
      <xdr:row>36</xdr:row>
      <xdr:rowOff>137122</xdr:rowOff>
    </xdr:to>
    <xdr:sp fLocksText="0">
      <xdr:nvSpPr>
        <xdr:cNvPr id="88" name="楕円 87"/>
        <xdr:cNvSpPr/>
      </xdr:nvSpPr>
      <xdr:spPr>
        <a:xfrm>
          <a:off x="1076325" y="62103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95250</xdr:colOff>
      <xdr:row>34</xdr:row>
      <xdr:rowOff>152400</xdr:rowOff>
    </xdr:from>
    <xdr:ext cx="533400" cy="257175"/>
    <xdr:sp>
      <xdr:nvSpPr>
        <xdr:cNvPr id="89" name="テキスト ボックス 88"/>
        <xdr:cNvSpPr txBox="1"/>
      </xdr:nvSpPr>
      <xdr:spPr>
        <a:xfrm>
          <a:off x="857250" y="59817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64,802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fLocksText="0">
      <xdr:nvSpPr>
        <xdr:cNvPr id="90" name="正方形/長方形 89"/>
        <xdr:cNvSpPr/>
      </xdr:nvSpPr>
      <xdr:spPr>
        <a:xfrm>
          <a:off x="762000" y="7429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fLocksText="0">
      <xdr:nvSpPr>
        <xdr:cNvPr id="91" name="正方形/長方形 90"/>
        <xdr:cNvSpPr/>
      </xdr:nvSpPr>
      <xdr:spPr>
        <a:xfrm>
          <a:off x="885825" y="7772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fLocksText="0">
      <xdr:nvSpPr>
        <xdr:cNvPr id="92" name="正方形/長方形 91"/>
        <xdr:cNvSpPr/>
      </xdr:nvSpPr>
      <xdr:spPr>
        <a:xfrm>
          <a:off x="885825" y="7972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104/108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fLocksText="0">
      <xdr:nvSpPr>
        <xdr:cNvPr id="93" name="正方形/長方形 92"/>
        <xdr:cNvSpPr/>
      </xdr:nvSpPr>
      <xdr:spPr>
        <a:xfrm>
          <a:off x="1905000" y="7772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fLocksText="0">
      <xdr:nvSpPr>
        <xdr:cNvPr id="94" name="正方形/長方形 93"/>
        <xdr:cNvSpPr/>
      </xdr:nvSpPr>
      <xdr:spPr>
        <a:xfrm>
          <a:off x="1905000" y="7972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72,843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fLocksText="0">
      <xdr:nvSpPr>
        <xdr:cNvPr id="95" name="正方形/長方形 94"/>
        <xdr:cNvSpPr/>
      </xdr:nvSpPr>
      <xdr:spPr>
        <a:xfrm>
          <a:off x="3048000" y="7772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fLocksText="0">
      <xdr:nvSpPr>
        <xdr:cNvPr id="96" name="正方形/長方形 95"/>
        <xdr:cNvSpPr/>
      </xdr:nvSpPr>
      <xdr:spPr>
        <a:xfrm>
          <a:off x="3048000" y="7972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59,661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fLocksText="0">
      <xdr:nvSpPr>
        <xdr:cNvPr id="97" name="正方形/長方形 96"/>
        <xdr:cNvSpPr/>
      </xdr:nvSpPr>
      <xdr:spPr>
        <a:xfrm>
          <a:off x="762000" y="8258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xdr:col>
      <xdr:colOff>152400</xdr:colOff>
      <xdr:row>47</xdr:row>
      <xdr:rowOff>9525</xdr:rowOff>
    </xdr:from>
    <xdr:ext cx="352425" cy="228600"/>
    <xdr:sp>
      <xdr:nvSpPr>
        <xdr:cNvPr id="98" name="テキスト ボックス 97"/>
        <xdr:cNvSpPr txBox="1"/>
      </xdr:nvSpPr>
      <xdr:spPr>
        <a:xfrm>
          <a:off x="723900" y="8067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sp>
      <xdr:nvSpPr>
        <xdr:cNvPr id="99" name="直線コネクタ 98"/>
        <xdr:cNvSpPr/>
      </xdr:nvSpPr>
      <xdr:spPr>
        <a:xfrm>
          <a:off x="762000" y="1054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123825</xdr:colOff>
      <xdr:row>60</xdr:row>
      <xdr:rowOff>114300</xdr:rowOff>
    </xdr:from>
    <xdr:ext cx="247650" cy="257175"/>
    <xdr:sp>
      <xdr:nvSpPr>
        <xdr:cNvPr id="100" name="テキスト ボックス 99"/>
        <xdr:cNvSpPr txBox="1"/>
      </xdr:nvSpPr>
      <xdr:spPr>
        <a:xfrm>
          <a:off x="504825" y="104013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sp>
      <xdr:nvSpPr>
        <xdr:cNvPr id="101" name="直線コネクタ 100"/>
        <xdr:cNvSpPr/>
      </xdr:nvSpPr>
      <xdr:spPr>
        <a:xfrm>
          <a:off x="762000" y="10163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58</xdr:row>
      <xdr:rowOff>76200</xdr:rowOff>
    </xdr:from>
    <xdr:ext cx="533400" cy="257175"/>
    <xdr:sp>
      <xdr:nvSpPr>
        <xdr:cNvPr id="102" name="テキスト ボックス 101"/>
        <xdr:cNvSpPr txBox="1"/>
      </xdr:nvSpPr>
      <xdr:spPr>
        <a:xfrm>
          <a:off x="228600" y="10020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sp>
      <xdr:nvSpPr>
        <xdr:cNvPr id="103" name="直線コネクタ 102"/>
        <xdr:cNvSpPr/>
      </xdr:nvSpPr>
      <xdr:spPr>
        <a:xfrm>
          <a:off x="762000" y="978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56</xdr:row>
      <xdr:rowOff>38100</xdr:rowOff>
    </xdr:from>
    <xdr:ext cx="533400" cy="257175"/>
    <xdr:sp>
      <xdr:nvSpPr>
        <xdr:cNvPr id="104" name="テキスト ボックス 103"/>
        <xdr:cNvSpPr txBox="1"/>
      </xdr:nvSpPr>
      <xdr:spPr>
        <a:xfrm>
          <a:off x="228600" y="9639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sp>
      <xdr:nvSpPr>
        <xdr:cNvPr id="105" name="直線コネクタ 104"/>
        <xdr:cNvSpPr/>
      </xdr:nvSpPr>
      <xdr:spPr>
        <a:xfrm>
          <a:off x="762000" y="940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53</xdr:row>
      <xdr:rowOff>171450</xdr:rowOff>
    </xdr:from>
    <xdr:ext cx="533400" cy="257175"/>
    <xdr:sp>
      <xdr:nvSpPr>
        <xdr:cNvPr id="106" name="テキスト ボックス 105"/>
        <xdr:cNvSpPr txBox="1"/>
      </xdr:nvSpPr>
      <xdr:spPr>
        <a:xfrm>
          <a:off x="228600" y="9258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90,000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sp>
      <xdr:nvSpPr>
        <xdr:cNvPr id="107" name="直線コネクタ 106"/>
        <xdr:cNvSpPr/>
      </xdr:nvSpPr>
      <xdr:spPr>
        <a:xfrm>
          <a:off x="762000" y="902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51</xdr:row>
      <xdr:rowOff>133350</xdr:rowOff>
    </xdr:from>
    <xdr:ext cx="600075" cy="257175"/>
    <xdr:sp>
      <xdr:nvSpPr>
        <xdr:cNvPr id="108" name="テキスト ボックス 107"/>
        <xdr:cNvSpPr txBox="1"/>
      </xdr:nvSpPr>
      <xdr:spPr>
        <a:xfrm>
          <a:off x="161925" y="8877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sp>
      <xdr:nvSpPr>
        <xdr:cNvPr id="109" name="直線コネクタ 108"/>
        <xdr:cNvSpPr/>
      </xdr:nvSpPr>
      <xdr:spPr>
        <a:xfrm>
          <a:off x="762000" y="863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49</xdr:row>
      <xdr:rowOff>95250</xdr:rowOff>
    </xdr:from>
    <xdr:ext cx="600075" cy="257175"/>
    <xdr:sp>
      <xdr:nvSpPr>
        <xdr:cNvPr id="110" name="テキスト ボックス 109"/>
        <xdr:cNvSpPr txBox="1"/>
      </xdr:nvSpPr>
      <xdr:spPr>
        <a:xfrm>
          <a:off x="161925" y="8496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sp>
      <xdr:nvSpPr>
        <xdr:cNvPr id="111" name="直線コネクタ 110"/>
        <xdr:cNvSpPr/>
      </xdr:nvSpPr>
      <xdr:spPr>
        <a:xfrm>
          <a:off x="762000" y="825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47</xdr:row>
      <xdr:rowOff>57150</xdr:rowOff>
    </xdr:from>
    <xdr:ext cx="600075" cy="257175"/>
    <xdr:sp>
      <xdr:nvSpPr>
        <xdr:cNvPr id="112" name="テキスト ボックス 111"/>
        <xdr:cNvSpPr txBox="1"/>
      </xdr:nvSpPr>
      <xdr:spPr>
        <a:xfrm>
          <a:off x="161925" y="8115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fLocksText="0">
      <xdr:nvSpPr>
        <xdr:cNvPr id="113" name="物件費グラフ枠"/>
        <xdr:cNvSpPr/>
      </xdr:nvSpPr>
      <xdr:spPr>
        <a:xfrm>
          <a:off x="762000" y="8258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sp>
      <xdr:nvSpPr>
        <xdr:cNvPr id="114" name="直線コネクタ 113"/>
        <xdr:cNvSpPr/>
      </xdr:nvSpPr>
      <xdr:spPr>
        <a:xfrm flipV="1">
          <a:off x="4629150" y="8715375"/>
          <a:ext cx="0" cy="12763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58</xdr:row>
      <xdr:rowOff>47625</xdr:rowOff>
    </xdr:from>
    <xdr:ext cx="533400" cy="257175"/>
    <xdr:sp>
      <xdr:nvSpPr>
        <xdr:cNvPr id="115" name="物件費最小値テキスト"/>
        <xdr:cNvSpPr txBox="1"/>
      </xdr:nvSpPr>
      <xdr:spPr>
        <a:xfrm>
          <a:off x="4686300" y="99917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43,319</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sp>
      <xdr:nvSpPr>
        <xdr:cNvPr id="116" name="直線コネクタ 115"/>
        <xdr:cNvSpPr/>
      </xdr:nvSpPr>
      <xdr:spPr>
        <a:xfrm>
          <a:off x="4543425" y="99917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49</xdr:row>
      <xdr:rowOff>85725</xdr:rowOff>
    </xdr:from>
    <xdr:ext cx="600075" cy="257175"/>
    <xdr:sp>
      <xdr:nvSpPr>
        <xdr:cNvPr id="117" name="物件費最大値テキスト"/>
        <xdr:cNvSpPr txBox="1"/>
      </xdr:nvSpPr>
      <xdr:spPr>
        <a:xfrm>
          <a:off x="4686300" y="84867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144,111</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sp>
      <xdr:nvSpPr>
        <xdr:cNvPr id="118" name="直線コネクタ 117"/>
        <xdr:cNvSpPr/>
      </xdr:nvSpPr>
      <xdr:spPr>
        <a:xfrm>
          <a:off x="4543425" y="87153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57</xdr:row>
      <xdr:rowOff>165888</xdr:rowOff>
    </xdr:from>
    <xdr:to>
      <xdr:col>24</xdr:col>
      <xdr:colOff>63500</xdr:colOff>
      <xdr:row>58</xdr:row>
      <xdr:rowOff>20320</xdr:rowOff>
    </xdr:to>
    <xdr:sp>
      <xdr:nvSpPr>
        <xdr:cNvPr id="119" name="直線コネクタ 118"/>
        <xdr:cNvSpPr/>
      </xdr:nvSpPr>
      <xdr:spPr>
        <a:xfrm flipV="1">
          <a:off x="3800475" y="9934575"/>
          <a:ext cx="838200"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55</xdr:row>
      <xdr:rowOff>76200</xdr:rowOff>
    </xdr:from>
    <xdr:ext cx="533400" cy="257175"/>
    <xdr:sp>
      <xdr:nvSpPr>
        <xdr:cNvPr id="120" name="物件費平均値テキスト"/>
        <xdr:cNvSpPr txBox="1"/>
      </xdr:nvSpPr>
      <xdr:spPr>
        <a:xfrm>
          <a:off x="4686300" y="9505950"/>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65,839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fLocksText="0">
      <xdr:nvSpPr>
        <xdr:cNvPr id="121" name="フローチャート: 判断 120"/>
        <xdr:cNvSpPr/>
      </xdr:nvSpPr>
      <xdr:spPr>
        <a:xfrm>
          <a:off x="4581525" y="9658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50800</xdr:colOff>
      <xdr:row>58</xdr:row>
      <xdr:rowOff>20320</xdr:rowOff>
    </xdr:from>
    <xdr:to>
      <xdr:col>19</xdr:col>
      <xdr:colOff>177800</xdr:colOff>
      <xdr:row>58</xdr:row>
      <xdr:rowOff>51574</xdr:rowOff>
    </xdr:to>
    <xdr:sp>
      <xdr:nvSpPr>
        <xdr:cNvPr id="122" name="直線コネクタ 121"/>
        <xdr:cNvSpPr/>
      </xdr:nvSpPr>
      <xdr:spPr>
        <a:xfrm flipV="1">
          <a:off x="2905125" y="9963150"/>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56</xdr:row>
      <xdr:rowOff>136207</xdr:rowOff>
    </xdr:from>
    <xdr:to>
      <xdr:col>20</xdr:col>
      <xdr:colOff>38100</xdr:colOff>
      <xdr:row>57</xdr:row>
      <xdr:rowOff>66357</xdr:rowOff>
    </xdr:to>
    <xdr:sp fLocksText="0">
      <xdr:nvSpPr>
        <xdr:cNvPr id="123" name="フローチャート: 判断 122"/>
        <xdr:cNvSpPr/>
      </xdr:nvSpPr>
      <xdr:spPr>
        <a:xfrm>
          <a:off x="3743325" y="97345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95250</xdr:colOff>
      <xdr:row>55</xdr:row>
      <xdr:rowOff>85725</xdr:rowOff>
    </xdr:from>
    <xdr:ext cx="533400" cy="257175"/>
    <xdr:sp>
      <xdr:nvSpPr>
        <xdr:cNvPr id="124" name="テキスト ボックス 123"/>
        <xdr:cNvSpPr txBox="1"/>
      </xdr:nvSpPr>
      <xdr:spPr>
        <a:xfrm>
          <a:off x="3524250" y="95154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59,275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51574</xdr:rowOff>
    </xdr:from>
    <xdr:to>
      <xdr:col>15</xdr:col>
      <xdr:colOff>50800</xdr:colOff>
      <xdr:row>58</xdr:row>
      <xdr:rowOff>102616</xdr:rowOff>
    </xdr:to>
    <xdr:sp>
      <xdr:nvSpPr>
        <xdr:cNvPr id="125" name="直線コネクタ 124"/>
        <xdr:cNvSpPr/>
      </xdr:nvSpPr>
      <xdr:spPr>
        <a:xfrm flipV="1">
          <a:off x="2019300" y="9991725"/>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57</xdr:row>
      <xdr:rowOff>25883</xdr:rowOff>
    </xdr:from>
    <xdr:to>
      <xdr:col>15</xdr:col>
      <xdr:colOff>101600</xdr:colOff>
      <xdr:row>57</xdr:row>
      <xdr:rowOff>127483</xdr:rowOff>
    </xdr:to>
    <xdr:sp fLocksText="0">
      <xdr:nvSpPr>
        <xdr:cNvPr id="126" name="フローチャート: 判断 125"/>
        <xdr:cNvSpPr/>
      </xdr:nvSpPr>
      <xdr:spPr>
        <a:xfrm>
          <a:off x="2857500" y="98012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161925</xdr:colOff>
      <xdr:row>55</xdr:row>
      <xdr:rowOff>142875</xdr:rowOff>
    </xdr:from>
    <xdr:ext cx="533400" cy="257175"/>
    <xdr:sp>
      <xdr:nvSpPr>
        <xdr:cNvPr id="127" name="テキスト ボックス 126"/>
        <xdr:cNvSpPr txBox="1"/>
      </xdr:nvSpPr>
      <xdr:spPr>
        <a:xfrm>
          <a:off x="2638425" y="95726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54,462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101257</xdr:rowOff>
    </xdr:from>
    <xdr:to>
      <xdr:col>10</xdr:col>
      <xdr:colOff>114300</xdr:colOff>
      <xdr:row>58</xdr:row>
      <xdr:rowOff>102616</xdr:rowOff>
    </xdr:to>
    <xdr:sp>
      <xdr:nvSpPr>
        <xdr:cNvPr id="128" name="直線コネクタ 127"/>
        <xdr:cNvSpPr/>
      </xdr:nvSpPr>
      <xdr:spPr>
        <a:xfrm>
          <a:off x="1133475" y="100488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57</xdr:row>
      <xdr:rowOff>63805</xdr:rowOff>
    </xdr:from>
    <xdr:to>
      <xdr:col>10</xdr:col>
      <xdr:colOff>165100</xdr:colOff>
      <xdr:row>57</xdr:row>
      <xdr:rowOff>165405</xdr:rowOff>
    </xdr:to>
    <xdr:sp fLocksText="0">
      <xdr:nvSpPr>
        <xdr:cNvPr id="129" name="フローチャート: 判断 128"/>
        <xdr:cNvSpPr/>
      </xdr:nvSpPr>
      <xdr:spPr>
        <a:xfrm>
          <a:off x="1971675" y="98393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56</xdr:row>
      <xdr:rowOff>9525</xdr:rowOff>
    </xdr:from>
    <xdr:ext cx="533400" cy="257175"/>
    <xdr:sp>
      <xdr:nvSpPr>
        <xdr:cNvPr id="130" name="テキスト ボックス 129"/>
        <xdr:cNvSpPr txBox="1"/>
      </xdr:nvSpPr>
      <xdr:spPr>
        <a:xfrm>
          <a:off x="1743075" y="96107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51,476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fLocksText="0">
      <xdr:nvSpPr>
        <xdr:cNvPr id="131" name="フローチャート: 判断 130"/>
        <xdr:cNvSpPr/>
      </xdr:nvSpPr>
      <xdr:spPr>
        <a:xfrm>
          <a:off x="1076325" y="98488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95250</xdr:colOff>
      <xdr:row>56</xdr:row>
      <xdr:rowOff>28575</xdr:rowOff>
    </xdr:from>
    <xdr:ext cx="533400" cy="257175"/>
    <xdr:sp>
      <xdr:nvSpPr>
        <xdr:cNvPr id="132" name="テキスト ボックス 131"/>
        <xdr:cNvSpPr txBox="1"/>
      </xdr:nvSpPr>
      <xdr:spPr>
        <a:xfrm>
          <a:off x="857250" y="96297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50,406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61</xdr:row>
      <xdr:rowOff>76200</xdr:rowOff>
    </xdr:from>
    <xdr:ext cx="762000" cy="257175"/>
    <xdr:sp>
      <xdr:nvSpPr>
        <xdr:cNvPr id="133" name="テキスト ボックス 132"/>
        <xdr:cNvSpPr txBox="1"/>
      </xdr:nvSpPr>
      <xdr:spPr>
        <a:xfrm>
          <a:off x="4438650"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61</xdr:row>
      <xdr:rowOff>76200</xdr:rowOff>
    </xdr:from>
    <xdr:ext cx="762000" cy="257175"/>
    <xdr:sp>
      <xdr:nvSpPr>
        <xdr:cNvPr id="134" name="テキスト ボックス 133"/>
        <xdr:cNvSpPr txBox="1"/>
      </xdr:nvSpPr>
      <xdr:spPr>
        <a:xfrm>
          <a:off x="3600450"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61</xdr:row>
      <xdr:rowOff>76200</xdr:rowOff>
    </xdr:from>
    <xdr:ext cx="762000" cy="257175"/>
    <xdr:sp>
      <xdr:nvSpPr>
        <xdr:cNvPr id="135" name="テキスト ボックス 134"/>
        <xdr:cNvSpPr txBox="1"/>
      </xdr:nvSpPr>
      <xdr:spPr>
        <a:xfrm>
          <a:off x="2714625"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76200</xdr:rowOff>
    </xdr:from>
    <xdr:ext cx="762000" cy="257175"/>
    <xdr:sp>
      <xdr:nvSpPr>
        <xdr:cNvPr id="136" name="テキスト ボックス 135"/>
        <xdr:cNvSpPr txBox="1"/>
      </xdr:nvSpPr>
      <xdr:spPr>
        <a:xfrm>
          <a:off x="1828800"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61</xdr:row>
      <xdr:rowOff>76200</xdr:rowOff>
    </xdr:from>
    <xdr:ext cx="762000" cy="257175"/>
    <xdr:sp>
      <xdr:nvSpPr>
        <xdr:cNvPr id="137" name="テキスト ボックス 136"/>
        <xdr:cNvSpPr txBox="1"/>
      </xdr:nvSpPr>
      <xdr:spPr>
        <a:xfrm>
          <a:off x="933450"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115088</xdr:rowOff>
    </xdr:from>
    <xdr:to>
      <xdr:col>24</xdr:col>
      <xdr:colOff>114300</xdr:colOff>
      <xdr:row>58</xdr:row>
      <xdr:rowOff>45238</xdr:rowOff>
    </xdr:to>
    <xdr:sp fLocksText="0">
      <xdr:nvSpPr>
        <xdr:cNvPr id="138" name="楕円 137"/>
        <xdr:cNvSpPr/>
      </xdr:nvSpPr>
      <xdr:spPr>
        <a:xfrm>
          <a:off x="4581525" y="98869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114300</xdr:colOff>
      <xdr:row>57</xdr:row>
      <xdr:rowOff>28575</xdr:rowOff>
    </xdr:from>
    <xdr:ext cx="533400" cy="257175"/>
    <xdr:sp>
      <xdr:nvSpPr>
        <xdr:cNvPr id="139" name="物件費該当値テキスト"/>
        <xdr:cNvSpPr txBox="1"/>
      </xdr:nvSpPr>
      <xdr:spPr>
        <a:xfrm>
          <a:off x="4686300" y="98012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47,438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140970</xdr:rowOff>
    </xdr:from>
    <xdr:to>
      <xdr:col>20</xdr:col>
      <xdr:colOff>38100</xdr:colOff>
      <xdr:row>58</xdr:row>
      <xdr:rowOff>71120</xdr:rowOff>
    </xdr:to>
    <xdr:sp fLocksText="0">
      <xdr:nvSpPr>
        <xdr:cNvPr id="140" name="楕円 139"/>
        <xdr:cNvSpPr/>
      </xdr:nvSpPr>
      <xdr:spPr>
        <a:xfrm>
          <a:off x="3743325" y="99155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95250</xdr:colOff>
      <xdr:row>58</xdr:row>
      <xdr:rowOff>66675</xdr:rowOff>
    </xdr:from>
    <xdr:ext cx="533400" cy="257175"/>
    <xdr:sp>
      <xdr:nvSpPr>
        <xdr:cNvPr id="141" name="テキスト ボックス 140"/>
        <xdr:cNvSpPr txBox="1"/>
      </xdr:nvSpPr>
      <xdr:spPr>
        <a:xfrm>
          <a:off x="3524250" y="100107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45,400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774</xdr:rowOff>
    </xdr:from>
    <xdr:to>
      <xdr:col>15</xdr:col>
      <xdr:colOff>101600</xdr:colOff>
      <xdr:row>58</xdr:row>
      <xdr:rowOff>102374</xdr:rowOff>
    </xdr:to>
    <xdr:sp fLocksText="0">
      <xdr:nvSpPr>
        <xdr:cNvPr id="142" name="楕円 141"/>
        <xdr:cNvSpPr/>
      </xdr:nvSpPr>
      <xdr:spPr>
        <a:xfrm>
          <a:off x="2857500" y="99441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161925</xdr:colOff>
      <xdr:row>58</xdr:row>
      <xdr:rowOff>95250</xdr:rowOff>
    </xdr:from>
    <xdr:ext cx="533400" cy="257175"/>
    <xdr:sp>
      <xdr:nvSpPr>
        <xdr:cNvPr id="143" name="テキスト ボックス 142"/>
        <xdr:cNvSpPr txBox="1"/>
      </xdr:nvSpPr>
      <xdr:spPr>
        <a:xfrm>
          <a:off x="2638425" y="100393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42,939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51816</xdr:rowOff>
    </xdr:from>
    <xdr:to>
      <xdr:col>10</xdr:col>
      <xdr:colOff>165100</xdr:colOff>
      <xdr:row>58</xdr:row>
      <xdr:rowOff>153416</xdr:rowOff>
    </xdr:to>
    <xdr:sp fLocksText="0">
      <xdr:nvSpPr>
        <xdr:cNvPr id="144" name="楕円 143"/>
        <xdr:cNvSpPr/>
      </xdr:nvSpPr>
      <xdr:spPr>
        <a:xfrm>
          <a:off x="1971675" y="99917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58</xdr:row>
      <xdr:rowOff>142875</xdr:rowOff>
    </xdr:from>
    <xdr:ext cx="533400" cy="257175"/>
    <xdr:sp>
      <xdr:nvSpPr>
        <xdr:cNvPr id="145" name="テキスト ボックス 144"/>
        <xdr:cNvSpPr txBox="1"/>
      </xdr:nvSpPr>
      <xdr:spPr>
        <a:xfrm>
          <a:off x="1743075" y="100869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38,920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50457</xdr:rowOff>
    </xdr:from>
    <xdr:to>
      <xdr:col>6</xdr:col>
      <xdr:colOff>38100</xdr:colOff>
      <xdr:row>58</xdr:row>
      <xdr:rowOff>152057</xdr:rowOff>
    </xdr:to>
    <xdr:sp fLocksText="0">
      <xdr:nvSpPr>
        <xdr:cNvPr id="146" name="楕円 145"/>
        <xdr:cNvSpPr/>
      </xdr:nvSpPr>
      <xdr:spPr>
        <a:xfrm>
          <a:off x="1076325" y="99917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95250</xdr:colOff>
      <xdr:row>58</xdr:row>
      <xdr:rowOff>142875</xdr:rowOff>
    </xdr:from>
    <xdr:ext cx="533400" cy="257175"/>
    <xdr:sp>
      <xdr:nvSpPr>
        <xdr:cNvPr id="147" name="テキスト ボックス 146"/>
        <xdr:cNvSpPr txBox="1"/>
      </xdr:nvSpPr>
      <xdr:spPr>
        <a:xfrm>
          <a:off x="857250" y="100869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39,027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fLocksText="0">
      <xdr:nvSpPr>
        <xdr:cNvPr id="148" name="正方形/長方形 147"/>
        <xdr:cNvSpPr/>
      </xdr:nvSpPr>
      <xdr:spPr>
        <a:xfrm>
          <a:off x="762000" y="10858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fLocksText="0">
      <xdr:nvSpPr>
        <xdr:cNvPr id="149" name="正方形/長方形 148"/>
        <xdr:cNvSpPr/>
      </xdr:nvSpPr>
      <xdr:spPr>
        <a:xfrm>
          <a:off x="885825" y="11201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fLocksText="0">
      <xdr:nvSpPr>
        <xdr:cNvPr id="150" name="正方形/長方形 149"/>
        <xdr:cNvSpPr/>
      </xdr:nvSpPr>
      <xdr:spPr>
        <a:xfrm>
          <a:off x="885825" y="11401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88/108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fLocksText="0">
      <xdr:nvSpPr>
        <xdr:cNvPr id="151" name="正方形/長方形 150"/>
        <xdr:cNvSpPr/>
      </xdr:nvSpPr>
      <xdr:spPr>
        <a:xfrm>
          <a:off x="1905000" y="11201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fLocksText="0">
      <xdr:nvSpPr>
        <xdr:cNvPr id="152" name="正方形/長方形 151"/>
        <xdr:cNvSpPr/>
      </xdr:nvSpPr>
      <xdr:spPr>
        <a:xfrm>
          <a:off x="1905000" y="11401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6,268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fLocksText="0">
      <xdr:nvSpPr>
        <xdr:cNvPr id="153" name="正方形/長方形 152"/>
        <xdr:cNvSpPr/>
      </xdr:nvSpPr>
      <xdr:spPr>
        <a:xfrm>
          <a:off x="3048000" y="11201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fLocksText="0">
      <xdr:nvSpPr>
        <xdr:cNvPr id="154" name="正方形/長方形 153"/>
        <xdr:cNvSpPr/>
      </xdr:nvSpPr>
      <xdr:spPr>
        <a:xfrm>
          <a:off x="3048000" y="11401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4,788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fLocksText="0">
      <xdr:nvSpPr>
        <xdr:cNvPr id="155" name="正方形/長方形 154"/>
        <xdr:cNvSpPr/>
      </xdr:nvSpPr>
      <xdr:spPr>
        <a:xfrm>
          <a:off x="762000" y="11687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xdr:col>
      <xdr:colOff>152400</xdr:colOff>
      <xdr:row>67</xdr:row>
      <xdr:rowOff>9525</xdr:rowOff>
    </xdr:from>
    <xdr:ext cx="352425" cy="228600"/>
    <xdr:sp>
      <xdr:nvSpPr>
        <xdr:cNvPr id="156" name="テキスト ボックス 155"/>
        <xdr:cNvSpPr txBox="1"/>
      </xdr:nvSpPr>
      <xdr:spPr>
        <a:xfrm>
          <a:off x="723900" y="11496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sp>
      <xdr:nvSpPr>
        <xdr:cNvPr id="157" name="直線コネクタ 156"/>
        <xdr:cNvSpPr/>
      </xdr:nvSpPr>
      <xdr:spPr>
        <a:xfrm>
          <a:off x="762000" y="13973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79</xdr:row>
      <xdr:rowOff>98879</xdr:rowOff>
    </xdr:from>
    <xdr:to>
      <xdr:col>28</xdr:col>
      <xdr:colOff>114300</xdr:colOff>
      <xdr:row>79</xdr:row>
      <xdr:rowOff>98879</xdr:rowOff>
    </xdr:to>
    <xdr:sp>
      <xdr:nvSpPr>
        <xdr:cNvPr id="158" name="直線コネクタ 157"/>
        <xdr:cNvSpPr/>
      </xdr:nvSpPr>
      <xdr:spPr>
        <a:xfrm>
          <a:off x="762000" y="136398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123825</xdr:colOff>
      <xdr:row>78</xdr:row>
      <xdr:rowOff>123825</xdr:rowOff>
    </xdr:from>
    <xdr:ext cx="247650" cy="257175"/>
    <xdr:sp>
      <xdr:nvSpPr>
        <xdr:cNvPr id="159" name="テキスト ボックス 158"/>
        <xdr:cNvSpPr txBox="1"/>
      </xdr:nvSpPr>
      <xdr:spPr>
        <a:xfrm>
          <a:off x="504825" y="134969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sp>
      <xdr:nvSpPr>
        <xdr:cNvPr id="160" name="直線コネクタ 159"/>
        <xdr:cNvSpPr/>
      </xdr:nvSpPr>
      <xdr:spPr>
        <a:xfrm>
          <a:off x="762000" y="133159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76</xdr:row>
      <xdr:rowOff>142875</xdr:rowOff>
    </xdr:from>
    <xdr:ext cx="533400" cy="257175"/>
    <xdr:sp>
      <xdr:nvSpPr>
        <xdr:cNvPr id="161" name="テキスト ボックス 160"/>
        <xdr:cNvSpPr txBox="1"/>
      </xdr:nvSpPr>
      <xdr:spPr>
        <a:xfrm>
          <a:off x="228600" y="131730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sp>
      <xdr:nvSpPr>
        <xdr:cNvPr id="162" name="直線コネクタ 161"/>
        <xdr:cNvSpPr/>
      </xdr:nvSpPr>
      <xdr:spPr>
        <a:xfrm>
          <a:off x="762000" y="129921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74</xdr:row>
      <xdr:rowOff>161925</xdr:rowOff>
    </xdr:from>
    <xdr:ext cx="533400" cy="257175"/>
    <xdr:sp>
      <xdr:nvSpPr>
        <xdr:cNvPr id="163" name="テキスト ボックス 162"/>
        <xdr:cNvSpPr txBox="1"/>
      </xdr:nvSpPr>
      <xdr:spPr>
        <a:xfrm>
          <a:off x="228600" y="128492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sp>
      <xdr:nvSpPr>
        <xdr:cNvPr id="164" name="直線コネクタ 163"/>
        <xdr:cNvSpPr/>
      </xdr:nvSpPr>
      <xdr:spPr>
        <a:xfrm>
          <a:off x="762000" y="126682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73</xdr:row>
      <xdr:rowOff>9525</xdr:rowOff>
    </xdr:from>
    <xdr:ext cx="533400" cy="257175"/>
    <xdr:sp>
      <xdr:nvSpPr>
        <xdr:cNvPr id="165" name="テキスト ボックス 164"/>
        <xdr:cNvSpPr txBox="1"/>
      </xdr:nvSpPr>
      <xdr:spPr>
        <a:xfrm>
          <a:off x="228600" y="125253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sp>
      <xdr:nvSpPr>
        <xdr:cNvPr id="166" name="直線コネクタ 165"/>
        <xdr:cNvSpPr/>
      </xdr:nvSpPr>
      <xdr:spPr>
        <a:xfrm>
          <a:off x="762000" y="123348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71</xdr:row>
      <xdr:rowOff>19050</xdr:rowOff>
    </xdr:from>
    <xdr:ext cx="533400" cy="257175"/>
    <xdr:sp>
      <xdr:nvSpPr>
        <xdr:cNvPr id="167" name="テキスト ボックス 166"/>
        <xdr:cNvSpPr txBox="1"/>
      </xdr:nvSpPr>
      <xdr:spPr>
        <a:xfrm>
          <a:off x="228600" y="121920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sp>
      <xdr:nvSpPr>
        <xdr:cNvPr id="168" name="直線コネクタ 167"/>
        <xdr:cNvSpPr/>
      </xdr:nvSpPr>
      <xdr:spPr>
        <a:xfrm>
          <a:off x="762000" y="120110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69</xdr:row>
      <xdr:rowOff>38100</xdr:rowOff>
    </xdr:from>
    <xdr:ext cx="533400" cy="257175"/>
    <xdr:sp>
      <xdr:nvSpPr>
        <xdr:cNvPr id="169" name="テキスト ボックス 168"/>
        <xdr:cNvSpPr txBox="1"/>
      </xdr:nvSpPr>
      <xdr:spPr>
        <a:xfrm>
          <a:off x="228600" y="118681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sp>
      <xdr:nvSpPr>
        <xdr:cNvPr id="170" name="直線コネクタ 169"/>
        <xdr:cNvSpPr/>
      </xdr:nvSpPr>
      <xdr:spPr>
        <a:xfrm>
          <a:off x="762000" y="11687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67</xdr:row>
      <xdr:rowOff>57150</xdr:rowOff>
    </xdr:from>
    <xdr:ext cx="533400" cy="257175"/>
    <xdr:sp>
      <xdr:nvSpPr>
        <xdr:cNvPr id="171" name="テキスト ボックス 170"/>
        <xdr:cNvSpPr txBox="1"/>
      </xdr:nvSpPr>
      <xdr:spPr>
        <a:xfrm>
          <a:off x="228600" y="11544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fLocksText="0">
      <xdr:nvSpPr>
        <xdr:cNvPr id="172" name="維持補修費グラフ枠"/>
        <xdr:cNvSpPr/>
      </xdr:nvSpPr>
      <xdr:spPr>
        <a:xfrm>
          <a:off x="762000" y="11687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sp>
      <xdr:nvSpPr>
        <xdr:cNvPr id="173" name="直線コネクタ 172"/>
        <xdr:cNvSpPr/>
      </xdr:nvSpPr>
      <xdr:spPr>
        <a:xfrm flipV="1">
          <a:off x="4629150" y="12230100"/>
          <a:ext cx="0" cy="14001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79</xdr:row>
      <xdr:rowOff>85725</xdr:rowOff>
    </xdr:from>
    <xdr:ext cx="381000" cy="257175"/>
    <xdr:sp>
      <xdr:nvSpPr>
        <xdr:cNvPr id="174" name="維持補修費最小値テキスト"/>
        <xdr:cNvSpPr txBox="1"/>
      </xdr:nvSpPr>
      <xdr:spPr>
        <a:xfrm>
          <a:off x="4686300" y="1363027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470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sp>
      <xdr:nvSpPr>
        <xdr:cNvPr id="175" name="直線コネクタ 174"/>
        <xdr:cNvSpPr/>
      </xdr:nvSpPr>
      <xdr:spPr>
        <a:xfrm>
          <a:off x="4543425" y="136302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70</xdr:row>
      <xdr:rowOff>9525</xdr:rowOff>
    </xdr:from>
    <xdr:ext cx="533400" cy="257175"/>
    <xdr:sp>
      <xdr:nvSpPr>
        <xdr:cNvPr id="176" name="維持補修費最大値テキスト"/>
        <xdr:cNvSpPr txBox="1"/>
      </xdr:nvSpPr>
      <xdr:spPr>
        <a:xfrm>
          <a:off x="4686300" y="120110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43,219</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sp>
      <xdr:nvSpPr>
        <xdr:cNvPr id="177" name="直線コネクタ 176"/>
        <xdr:cNvSpPr/>
      </xdr:nvSpPr>
      <xdr:spPr>
        <a:xfrm>
          <a:off x="4543425" y="122301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79</xdr:row>
      <xdr:rowOff>44962</xdr:rowOff>
    </xdr:from>
    <xdr:to>
      <xdr:col>24</xdr:col>
      <xdr:colOff>63500</xdr:colOff>
      <xdr:row>79</xdr:row>
      <xdr:rowOff>54105</xdr:rowOff>
    </xdr:to>
    <xdr:sp>
      <xdr:nvSpPr>
        <xdr:cNvPr id="178" name="直線コネクタ 177"/>
        <xdr:cNvSpPr/>
      </xdr:nvSpPr>
      <xdr:spPr>
        <a:xfrm>
          <a:off x="3800475" y="13592175"/>
          <a:ext cx="838200"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77</xdr:row>
      <xdr:rowOff>104775</xdr:rowOff>
    </xdr:from>
    <xdr:ext cx="466725" cy="257175"/>
    <xdr:sp>
      <xdr:nvSpPr>
        <xdr:cNvPr id="179" name="維持補修費平均値テキスト"/>
        <xdr:cNvSpPr txBox="1"/>
      </xdr:nvSpPr>
      <xdr:spPr>
        <a:xfrm>
          <a:off x="4686300" y="13306425"/>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4,335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fLocksText="0">
      <xdr:nvSpPr>
        <xdr:cNvPr id="180" name="フローチャート: 判断 179"/>
        <xdr:cNvSpPr/>
      </xdr:nvSpPr>
      <xdr:spPr>
        <a:xfrm>
          <a:off x="4581525" y="134493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50800</xdr:colOff>
      <xdr:row>79</xdr:row>
      <xdr:rowOff>29744</xdr:rowOff>
    </xdr:from>
    <xdr:to>
      <xdr:col>19</xdr:col>
      <xdr:colOff>177800</xdr:colOff>
      <xdr:row>79</xdr:row>
      <xdr:rowOff>44962</xdr:rowOff>
    </xdr:to>
    <xdr:sp>
      <xdr:nvSpPr>
        <xdr:cNvPr id="181" name="直線コネクタ 180"/>
        <xdr:cNvSpPr/>
      </xdr:nvSpPr>
      <xdr:spPr>
        <a:xfrm>
          <a:off x="2905125" y="13573125"/>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78</xdr:row>
      <xdr:rowOff>74988</xdr:rowOff>
    </xdr:from>
    <xdr:to>
      <xdr:col>20</xdr:col>
      <xdr:colOff>38100</xdr:colOff>
      <xdr:row>79</xdr:row>
      <xdr:rowOff>5138</xdr:rowOff>
    </xdr:to>
    <xdr:sp fLocksText="0">
      <xdr:nvSpPr>
        <xdr:cNvPr id="182" name="フローチャート: 判断 181"/>
        <xdr:cNvSpPr/>
      </xdr:nvSpPr>
      <xdr:spPr>
        <a:xfrm>
          <a:off x="3743325" y="134493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133350</xdr:colOff>
      <xdr:row>77</xdr:row>
      <xdr:rowOff>19050</xdr:rowOff>
    </xdr:from>
    <xdr:ext cx="466725" cy="257175"/>
    <xdr:sp>
      <xdr:nvSpPr>
        <xdr:cNvPr id="183" name="テキスト ボックス 182"/>
        <xdr:cNvSpPr txBox="1"/>
      </xdr:nvSpPr>
      <xdr:spPr>
        <a:xfrm>
          <a:off x="3562350" y="132207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4,426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24290</xdr:rowOff>
    </xdr:from>
    <xdr:to>
      <xdr:col>15</xdr:col>
      <xdr:colOff>50800</xdr:colOff>
      <xdr:row>79</xdr:row>
      <xdr:rowOff>29744</xdr:rowOff>
    </xdr:to>
    <xdr:sp>
      <xdr:nvSpPr>
        <xdr:cNvPr id="184" name="直線コネクタ 183"/>
        <xdr:cNvSpPr/>
      </xdr:nvSpPr>
      <xdr:spPr>
        <a:xfrm>
          <a:off x="2019300" y="13573125"/>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78</xdr:row>
      <xdr:rowOff>98730</xdr:rowOff>
    </xdr:from>
    <xdr:to>
      <xdr:col>15</xdr:col>
      <xdr:colOff>101600</xdr:colOff>
      <xdr:row>79</xdr:row>
      <xdr:rowOff>28880</xdr:rowOff>
    </xdr:to>
    <xdr:sp fLocksText="0">
      <xdr:nvSpPr>
        <xdr:cNvPr id="185" name="フローチャート: 判断 184"/>
        <xdr:cNvSpPr/>
      </xdr:nvSpPr>
      <xdr:spPr>
        <a:xfrm>
          <a:off x="2857500" y="13468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14</xdr:col>
      <xdr:colOff>0</xdr:colOff>
      <xdr:row>77</xdr:row>
      <xdr:rowOff>47625</xdr:rowOff>
    </xdr:from>
    <xdr:ext cx="466725" cy="257175"/>
    <xdr:sp>
      <xdr:nvSpPr>
        <xdr:cNvPr id="186" name="テキスト ボックス 185"/>
        <xdr:cNvSpPr txBox="1"/>
      </xdr:nvSpPr>
      <xdr:spPr>
        <a:xfrm>
          <a:off x="2667000" y="132492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3,699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24290</xdr:rowOff>
    </xdr:from>
    <xdr:to>
      <xdr:col>10</xdr:col>
      <xdr:colOff>114300</xdr:colOff>
      <xdr:row>79</xdr:row>
      <xdr:rowOff>34151</xdr:rowOff>
    </xdr:to>
    <xdr:sp>
      <xdr:nvSpPr>
        <xdr:cNvPr id="187" name="直線コネクタ 186"/>
        <xdr:cNvSpPr/>
      </xdr:nvSpPr>
      <xdr:spPr>
        <a:xfrm flipV="1">
          <a:off x="1133475" y="13573125"/>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78</xdr:row>
      <xdr:rowOff>97881</xdr:rowOff>
    </xdr:from>
    <xdr:to>
      <xdr:col>10</xdr:col>
      <xdr:colOff>165100</xdr:colOff>
      <xdr:row>79</xdr:row>
      <xdr:rowOff>28031</xdr:rowOff>
    </xdr:to>
    <xdr:sp fLocksText="0">
      <xdr:nvSpPr>
        <xdr:cNvPr id="188" name="フローチャート: 判断 187"/>
        <xdr:cNvSpPr/>
      </xdr:nvSpPr>
      <xdr:spPr>
        <a:xfrm>
          <a:off x="1971675" y="13468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66675</xdr:colOff>
      <xdr:row>77</xdr:row>
      <xdr:rowOff>47625</xdr:rowOff>
    </xdr:from>
    <xdr:ext cx="466725" cy="257175"/>
    <xdr:sp>
      <xdr:nvSpPr>
        <xdr:cNvPr id="189" name="テキスト ボックス 188"/>
        <xdr:cNvSpPr txBox="1"/>
      </xdr:nvSpPr>
      <xdr:spPr>
        <a:xfrm>
          <a:off x="1781175" y="132492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3,725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fLocksText="0">
      <xdr:nvSpPr>
        <xdr:cNvPr id="190" name="フローチャート: 判断 189"/>
        <xdr:cNvSpPr/>
      </xdr:nvSpPr>
      <xdr:spPr>
        <a:xfrm>
          <a:off x="1076325" y="13468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133350</xdr:colOff>
      <xdr:row>77</xdr:row>
      <xdr:rowOff>38100</xdr:rowOff>
    </xdr:from>
    <xdr:ext cx="466725" cy="257175"/>
    <xdr:sp>
      <xdr:nvSpPr>
        <xdr:cNvPr id="191" name="テキスト ボックス 190"/>
        <xdr:cNvSpPr txBox="1"/>
      </xdr:nvSpPr>
      <xdr:spPr>
        <a:xfrm>
          <a:off x="895350" y="132397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3,863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81</xdr:row>
      <xdr:rowOff>76200</xdr:rowOff>
    </xdr:from>
    <xdr:ext cx="762000" cy="257175"/>
    <xdr:sp>
      <xdr:nvSpPr>
        <xdr:cNvPr id="192" name="テキスト ボックス 191"/>
        <xdr:cNvSpPr txBox="1"/>
      </xdr:nvSpPr>
      <xdr:spPr>
        <a:xfrm>
          <a:off x="4438650"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81</xdr:row>
      <xdr:rowOff>76200</xdr:rowOff>
    </xdr:from>
    <xdr:ext cx="762000" cy="257175"/>
    <xdr:sp>
      <xdr:nvSpPr>
        <xdr:cNvPr id="193" name="テキスト ボックス 192"/>
        <xdr:cNvSpPr txBox="1"/>
      </xdr:nvSpPr>
      <xdr:spPr>
        <a:xfrm>
          <a:off x="3600450"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81</xdr:row>
      <xdr:rowOff>76200</xdr:rowOff>
    </xdr:from>
    <xdr:ext cx="762000" cy="257175"/>
    <xdr:sp>
      <xdr:nvSpPr>
        <xdr:cNvPr id="194" name="テキスト ボックス 193"/>
        <xdr:cNvSpPr txBox="1"/>
      </xdr:nvSpPr>
      <xdr:spPr>
        <a:xfrm>
          <a:off x="2714625"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76200</xdr:rowOff>
    </xdr:from>
    <xdr:ext cx="762000" cy="257175"/>
    <xdr:sp>
      <xdr:nvSpPr>
        <xdr:cNvPr id="195" name="テキスト ボックス 194"/>
        <xdr:cNvSpPr txBox="1"/>
      </xdr:nvSpPr>
      <xdr:spPr>
        <a:xfrm>
          <a:off x="1828800"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81</xdr:row>
      <xdr:rowOff>76200</xdr:rowOff>
    </xdr:from>
    <xdr:ext cx="762000" cy="257175"/>
    <xdr:sp>
      <xdr:nvSpPr>
        <xdr:cNvPr id="196" name="テキスト ボックス 195"/>
        <xdr:cNvSpPr txBox="1"/>
      </xdr:nvSpPr>
      <xdr:spPr>
        <a:xfrm>
          <a:off x="933450"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3305</xdr:rowOff>
    </xdr:from>
    <xdr:to>
      <xdr:col>24</xdr:col>
      <xdr:colOff>114300</xdr:colOff>
      <xdr:row>79</xdr:row>
      <xdr:rowOff>104905</xdr:rowOff>
    </xdr:to>
    <xdr:sp fLocksText="0">
      <xdr:nvSpPr>
        <xdr:cNvPr id="197" name="楕円 196"/>
        <xdr:cNvSpPr/>
      </xdr:nvSpPr>
      <xdr:spPr>
        <a:xfrm>
          <a:off x="4581525" y="135445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114300</xdr:colOff>
      <xdr:row>78</xdr:row>
      <xdr:rowOff>85725</xdr:rowOff>
    </xdr:from>
    <xdr:ext cx="466725" cy="257175"/>
    <xdr:sp>
      <xdr:nvSpPr>
        <xdr:cNvPr id="198" name="維持補修費該当値テキスト"/>
        <xdr:cNvSpPr txBox="1"/>
      </xdr:nvSpPr>
      <xdr:spPr>
        <a:xfrm>
          <a:off x="4686300" y="134588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1,371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165612</xdr:rowOff>
    </xdr:from>
    <xdr:to>
      <xdr:col>20</xdr:col>
      <xdr:colOff>38100</xdr:colOff>
      <xdr:row>79</xdr:row>
      <xdr:rowOff>95762</xdr:rowOff>
    </xdr:to>
    <xdr:sp fLocksText="0">
      <xdr:nvSpPr>
        <xdr:cNvPr id="199" name="楕円 198"/>
        <xdr:cNvSpPr/>
      </xdr:nvSpPr>
      <xdr:spPr>
        <a:xfrm>
          <a:off x="3743325" y="13535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133350</xdr:colOff>
      <xdr:row>79</xdr:row>
      <xdr:rowOff>85725</xdr:rowOff>
    </xdr:from>
    <xdr:ext cx="466725" cy="257175"/>
    <xdr:sp>
      <xdr:nvSpPr>
        <xdr:cNvPr id="200" name="テキスト ボックス 199"/>
        <xdr:cNvSpPr txBox="1"/>
      </xdr:nvSpPr>
      <xdr:spPr>
        <a:xfrm>
          <a:off x="3562350" y="136302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1,651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150394</xdr:rowOff>
    </xdr:from>
    <xdr:to>
      <xdr:col>15</xdr:col>
      <xdr:colOff>101600</xdr:colOff>
      <xdr:row>79</xdr:row>
      <xdr:rowOff>80544</xdr:rowOff>
    </xdr:to>
    <xdr:sp fLocksText="0">
      <xdr:nvSpPr>
        <xdr:cNvPr id="201" name="楕円 200"/>
        <xdr:cNvSpPr/>
      </xdr:nvSpPr>
      <xdr:spPr>
        <a:xfrm>
          <a:off x="2857500" y="135255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14</xdr:col>
      <xdr:colOff>0</xdr:colOff>
      <xdr:row>79</xdr:row>
      <xdr:rowOff>76200</xdr:rowOff>
    </xdr:from>
    <xdr:ext cx="466725" cy="257175"/>
    <xdr:sp>
      <xdr:nvSpPr>
        <xdr:cNvPr id="202" name="テキスト ボックス 201"/>
        <xdr:cNvSpPr txBox="1"/>
      </xdr:nvSpPr>
      <xdr:spPr>
        <a:xfrm>
          <a:off x="2667000" y="136207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2,117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144940</xdr:rowOff>
    </xdr:from>
    <xdr:to>
      <xdr:col>10</xdr:col>
      <xdr:colOff>165100</xdr:colOff>
      <xdr:row>79</xdr:row>
      <xdr:rowOff>75090</xdr:rowOff>
    </xdr:to>
    <xdr:sp fLocksText="0">
      <xdr:nvSpPr>
        <xdr:cNvPr id="203" name="楕円 202"/>
        <xdr:cNvSpPr/>
      </xdr:nvSpPr>
      <xdr:spPr>
        <a:xfrm>
          <a:off x="1971675" y="135159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66675</xdr:colOff>
      <xdr:row>79</xdr:row>
      <xdr:rowOff>66675</xdr:rowOff>
    </xdr:from>
    <xdr:ext cx="466725" cy="257175"/>
    <xdr:sp>
      <xdr:nvSpPr>
        <xdr:cNvPr id="204" name="テキスト ボックス 203"/>
        <xdr:cNvSpPr txBox="1"/>
      </xdr:nvSpPr>
      <xdr:spPr>
        <a:xfrm>
          <a:off x="1781175" y="136112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2,284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154801</xdr:rowOff>
    </xdr:from>
    <xdr:to>
      <xdr:col>6</xdr:col>
      <xdr:colOff>38100</xdr:colOff>
      <xdr:row>79</xdr:row>
      <xdr:rowOff>84951</xdr:rowOff>
    </xdr:to>
    <xdr:sp fLocksText="0">
      <xdr:nvSpPr>
        <xdr:cNvPr id="205" name="楕円 204"/>
        <xdr:cNvSpPr/>
      </xdr:nvSpPr>
      <xdr:spPr>
        <a:xfrm>
          <a:off x="1076325" y="135255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133350</xdr:colOff>
      <xdr:row>79</xdr:row>
      <xdr:rowOff>76200</xdr:rowOff>
    </xdr:from>
    <xdr:ext cx="466725" cy="257175"/>
    <xdr:sp>
      <xdr:nvSpPr>
        <xdr:cNvPr id="206" name="テキスト ボックス 205"/>
        <xdr:cNvSpPr txBox="1"/>
      </xdr:nvSpPr>
      <xdr:spPr>
        <a:xfrm>
          <a:off x="895350" y="136207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1,982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fLocksText="0">
      <xdr:nvSpPr>
        <xdr:cNvPr id="207" name="正方形/長方形 206"/>
        <xdr:cNvSpPr/>
      </xdr:nvSpPr>
      <xdr:spPr>
        <a:xfrm>
          <a:off x="762000" y="14287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fLocksText="0">
      <xdr:nvSpPr>
        <xdr:cNvPr id="208" name="正方形/長方形 207"/>
        <xdr:cNvSpPr/>
      </xdr:nvSpPr>
      <xdr:spPr>
        <a:xfrm>
          <a:off x="885825" y="14630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fLocksText="0">
      <xdr:nvSpPr>
        <xdr:cNvPr id="209" name="正方形/長方形 208"/>
        <xdr:cNvSpPr/>
      </xdr:nvSpPr>
      <xdr:spPr>
        <a:xfrm>
          <a:off x="885825" y="14830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29/108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fLocksText="0">
      <xdr:nvSpPr>
        <xdr:cNvPr id="210" name="正方形/長方形 209"/>
        <xdr:cNvSpPr/>
      </xdr:nvSpPr>
      <xdr:spPr>
        <a:xfrm>
          <a:off x="1905000" y="14630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fLocksText="0">
      <xdr:nvSpPr>
        <xdr:cNvPr id="211" name="正方形/長方形 210"/>
        <xdr:cNvSpPr/>
      </xdr:nvSpPr>
      <xdr:spPr>
        <a:xfrm>
          <a:off x="1905000" y="14830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137,681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fLocksText="0">
      <xdr:nvSpPr>
        <xdr:cNvPr id="212" name="正方形/長方形 211"/>
        <xdr:cNvSpPr/>
      </xdr:nvSpPr>
      <xdr:spPr>
        <a:xfrm>
          <a:off x="3048000" y="14630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fLocksText="0">
      <xdr:nvSpPr>
        <xdr:cNvPr id="213" name="正方形/長方形 212"/>
        <xdr:cNvSpPr/>
      </xdr:nvSpPr>
      <xdr:spPr>
        <a:xfrm>
          <a:off x="3048000" y="14830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184,590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fLocksText="0">
      <xdr:nvSpPr>
        <xdr:cNvPr id="214" name="正方形/長方形 213"/>
        <xdr:cNvSpPr/>
      </xdr:nvSpPr>
      <xdr:spPr>
        <a:xfrm>
          <a:off x="762000" y="15116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xdr:col>
      <xdr:colOff>152400</xdr:colOff>
      <xdr:row>87</xdr:row>
      <xdr:rowOff>9525</xdr:rowOff>
    </xdr:from>
    <xdr:ext cx="352425" cy="228600"/>
    <xdr:sp>
      <xdr:nvSpPr>
        <xdr:cNvPr id="215" name="テキスト ボックス 214"/>
        <xdr:cNvSpPr txBox="1"/>
      </xdr:nvSpPr>
      <xdr:spPr>
        <a:xfrm>
          <a:off x="723900" y="14925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sp>
      <xdr:nvSpPr>
        <xdr:cNvPr id="216" name="直線コネクタ 215"/>
        <xdr:cNvSpPr/>
      </xdr:nvSpPr>
      <xdr:spPr>
        <a:xfrm>
          <a:off x="762000" y="1740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100</xdr:row>
      <xdr:rowOff>114300</xdr:rowOff>
    </xdr:from>
    <xdr:ext cx="533400" cy="257175"/>
    <xdr:sp>
      <xdr:nvSpPr>
        <xdr:cNvPr id="217" name="テキスト ボックス 216"/>
        <xdr:cNvSpPr txBox="1"/>
      </xdr:nvSpPr>
      <xdr:spPr>
        <a:xfrm>
          <a:off x="228600" y="17259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sp>
      <xdr:nvSpPr>
        <xdr:cNvPr id="218" name="直線コネクタ 217"/>
        <xdr:cNvSpPr/>
      </xdr:nvSpPr>
      <xdr:spPr>
        <a:xfrm>
          <a:off x="762000" y="1702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98</xdr:row>
      <xdr:rowOff>76200</xdr:rowOff>
    </xdr:from>
    <xdr:ext cx="533400" cy="257175"/>
    <xdr:sp>
      <xdr:nvSpPr>
        <xdr:cNvPr id="219" name="テキスト ボックス 218"/>
        <xdr:cNvSpPr txBox="1"/>
      </xdr:nvSpPr>
      <xdr:spPr>
        <a:xfrm>
          <a:off x="228600" y="16878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90,000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sp>
      <xdr:nvSpPr>
        <xdr:cNvPr id="220" name="直線コネクタ 219"/>
        <xdr:cNvSpPr/>
      </xdr:nvSpPr>
      <xdr:spPr>
        <a:xfrm>
          <a:off x="762000" y="1664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96</xdr:row>
      <xdr:rowOff>38100</xdr:rowOff>
    </xdr:from>
    <xdr:ext cx="600075" cy="257175"/>
    <xdr:sp>
      <xdr:nvSpPr>
        <xdr:cNvPr id="221" name="テキスト ボックス 220"/>
        <xdr:cNvSpPr txBox="1"/>
      </xdr:nvSpPr>
      <xdr:spPr>
        <a:xfrm>
          <a:off x="161925" y="16497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sp>
      <xdr:nvSpPr>
        <xdr:cNvPr id="222" name="直線コネクタ 221"/>
        <xdr:cNvSpPr/>
      </xdr:nvSpPr>
      <xdr:spPr>
        <a:xfrm>
          <a:off x="762000" y="1625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93</xdr:row>
      <xdr:rowOff>171450</xdr:rowOff>
    </xdr:from>
    <xdr:ext cx="600075" cy="257175"/>
    <xdr:sp>
      <xdr:nvSpPr>
        <xdr:cNvPr id="223" name="テキスト ボックス 222"/>
        <xdr:cNvSpPr txBox="1"/>
      </xdr:nvSpPr>
      <xdr:spPr>
        <a:xfrm>
          <a:off x="161925" y="16116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sp>
      <xdr:nvSpPr>
        <xdr:cNvPr id="224" name="直線コネクタ 223"/>
        <xdr:cNvSpPr/>
      </xdr:nvSpPr>
      <xdr:spPr>
        <a:xfrm>
          <a:off x="762000" y="1587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91</xdr:row>
      <xdr:rowOff>133350</xdr:rowOff>
    </xdr:from>
    <xdr:ext cx="600075" cy="257175"/>
    <xdr:sp>
      <xdr:nvSpPr>
        <xdr:cNvPr id="225" name="テキスト ボックス 224"/>
        <xdr:cNvSpPr txBox="1"/>
      </xdr:nvSpPr>
      <xdr:spPr>
        <a:xfrm>
          <a:off x="161925" y="15735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sp>
      <xdr:nvSpPr>
        <xdr:cNvPr id="226" name="直線コネクタ 225"/>
        <xdr:cNvSpPr/>
      </xdr:nvSpPr>
      <xdr:spPr>
        <a:xfrm>
          <a:off x="762000" y="15497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89</xdr:row>
      <xdr:rowOff>95250</xdr:rowOff>
    </xdr:from>
    <xdr:ext cx="600075" cy="257175"/>
    <xdr:sp>
      <xdr:nvSpPr>
        <xdr:cNvPr id="227" name="テキスト ボックス 226"/>
        <xdr:cNvSpPr txBox="1"/>
      </xdr:nvSpPr>
      <xdr:spPr>
        <a:xfrm>
          <a:off x="161925" y="15354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210,000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sp>
      <xdr:nvSpPr>
        <xdr:cNvPr id="228" name="直線コネクタ 227"/>
        <xdr:cNvSpPr/>
      </xdr:nvSpPr>
      <xdr:spPr>
        <a:xfrm>
          <a:off x="762000" y="15116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87</xdr:row>
      <xdr:rowOff>57150</xdr:rowOff>
    </xdr:from>
    <xdr:ext cx="600075" cy="257175"/>
    <xdr:sp>
      <xdr:nvSpPr>
        <xdr:cNvPr id="229" name="テキスト ボックス 228"/>
        <xdr:cNvSpPr txBox="1"/>
      </xdr:nvSpPr>
      <xdr:spPr>
        <a:xfrm>
          <a:off x="161925" y="14973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fLocksText="0">
      <xdr:nvSpPr>
        <xdr:cNvPr id="230" name="扶助費グラフ枠"/>
        <xdr:cNvSpPr/>
      </xdr:nvSpPr>
      <xdr:spPr>
        <a:xfrm>
          <a:off x="762000" y="15116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sp>
      <xdr:nvSpPr>
        <xdr:cNvPr id="231" name="直線コネクタ 230"/>
        <xdr:cNvSpPr/>
      </xdr:nvSpPr>
      <xdr:spPr>
        <a:xfrm flipV="1">
          <a:off x="4629150" y="15401925"/>
          <a:ext cx="0" cy="16478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99</xdr:row>
      <xdr:rowOff>76200</xdr:rowOff>
    </xdr:from>
    <xdr:ext cx="533400" cy="257175"/>
    <xdr:sp>
      <xdr:nvSpPr>
        <xdr:cNvPr id="232" name="扶助費最小値テキスト"/>
        <xdr:cNvSpPr txBox="1"/>
      </xdr:nvSpPr>
      <xdr:spPr>
        <a:xfrm>
          <a:off x="4686300" y="170497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87,598</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sp>
      <xdr:nvSpPr>
        <xdr:cNvPr id="233" name="直線コネクタ 232"/>
        <xdr:cNvSpPr/>
      </xdr:nvSpPr>
      <xdr:spPr>
        <a:xfrm>
          <a:off x="4543425" y="170497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88</xdr:row>
      <xdr:rowOff>85725</xdr:rowOff>
    </xdr:from>
    <xdr:ext cx="600075" cy="257175"/>
    <xdr:sp>
      <xdr:nvSpPr>
        <xdr:cNvPr id="234" name="扶助費最大値テキスト"/>
        <xdr:cNvSpPr txBox="1"/>
      </xdr:nvSpPr>
      <xdr:spPr>
        <a:xfrm>
          <a:off x="4686300" y="151733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217,504</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sp>
      <xdr:nvSpPr>
        <xdr:cNvPr id="235" name="直線コネクタ 234"/>
        <xdr:cNvSpPr/>
      </xdr:nvSpPr>
      <xdr:spPr>
        <a:xfrm>
          <a:off x="4543425" y="154019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95</xdr:row>
      <xdr:rowOff>130772</xdr:rowOff>
    </xdr:from>
    <xdr:to>
      <xdr:col>24</xdr:col>
      <xdr:colOff>63500</xdr:colOff>
      <xdr:row>97</xdr:row>
      <xdr:rowOff>96774</xdr:rowOff>
    </xdr:to>
    <xdr:sp>
      <xdr:nvSpPr>
        <xdr:cNvPr id="236" name="直線コネクタ 235"/>
        <xdr:cNvSpPr/>
      </xdr:nvSpPr>
      <xdr:spPr>
        <a:xfrm flipV="1">
          <a:off x="3800475" y="16421100"/>
          <a:ext cx="838200" cy="3048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96</xdr:row>
      <xdr:rowOff>19050</xdr:rowOff>
    </xdr:from>
    <xdr:ext cx="600075" cy="257175"/>
    <xdr:sp>
      <xdr:nvSpPr>
        <xdr:cNvPr id="237" name="扶助費平均値テキスト"/>
        <xdr:cNvSpPr txBox="1"/>
      </xdr:nvSpPr>
      <xdr:spPr>
        <a:xfrm>
          <a:off x="4686300" y="16478250"/>
          <a:ext cx="60007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126,527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fLocksText="0">
      <xdr:nvSpPr>
        <xdr:cNvPr id="238" name="フローチャート: 判断 237"/>
        <xdr:cNvSpPr/>
      </xdr:nvSpPr>
      <xdr:spPr>
        <a:xfrm>
          <a:off x="4581525" y="165068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50800</xdr:colOff>
      <xdr:row>97</xdr:row>
      <xdr:rowOff>96774</xdr:rowOff>
    </xdr:from>
    <xdr:to>
      <xdr:col>19</xdr:col>
      <xdr:colOff>177800</xdr:colOff>
      <xdr:row>98</xdr:row>
      <xdr:rowOff>9958</xdr:rowOff>
    </xdr:to>
    <xdr:sp>
      <xdr:nvSpPr>
        <xdr:cNvPr id="239" name="直線コネクタ 238"/>
        <xdr:cNvSpPr/>
      </xdr:nvSpPr>
      <xdr:spPr>
        <a:xfrm flipV="1">
          <a:off x="2905125" y="16725900"/>
          <a:ext cx="885825" cy="857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98</xdr:row>
      <xdr:rowOff>31065</xdr:rowOff>
    </xdr:from>
    <xdr:to>
      <xdr:col>20</xdr:col>
      <xdr:colOff>38100</xdr:colOff>
      <xdr:row>98</xdr:row>
      <xdr:rowOff>132665</xdr:rowOff>
    </xdr:to>
    <xdr:sp fLocksText="0">
      <xdr:nvSpPr>
        <xdr:cNvPr id="240" name="フローチャート: 判断 239"/>
        <xdr:cNvSpPr/>
      </xdr:nvSpPr>
      <xdr:spPr>
        <a:xfrm>
          <a:off x="3743325" y="168306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66675</xdr:colOff>
      <xdr:row>98</xdr:row>
      <xdr:rowOff>123825</xdr:rowOff>
    </xdr:from>
    <xdr:ext cx="600075" cy="257175"/>
    <xdr:sp>
      <xdr:nvSpPr>
        <xdr:cNvPr id="241" name="テキスト ボックス 240"/>
        <xdr:cNvSpPr txBox="1"/>
      </xdr:nvSpPr>
      <xdr:spPr>
        <a:xfrm>
          <a:off x="3495675" y="169259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100,554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9958</xdr:rowOff>
    </xdr:from>
    <xdr:to>
      <xdr:col>15</xdr:col>
      <xdr:colOff>50800</xdr:colOff>
      <xdr:row>98</xdr:row>
      <xdr:rowOff>50343</xdr:rowOff>
    </xdr:to>
    <xdr:sp>
      <xdr:nvSpPr>
        <xdr:cNvPr id="242" name="直線コネクタ 241"/>
        <xdr:cNvSpPr/>
      </xdr:nvSpPr>
      <xdr:spPr>
        <a:xfrm flipV="1">
          <a:off x="2019300" y="16811625"/>
          <a:ext cx="885825"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98</xdr:row>
      <xdr:rowOff>90336</xdr:rowOff>
    </xdr:from>
    <xdr:to>
      <xdr:col>15</xdr:col>
      <xdr:colOff>101600</xdr:colOff>
      <xdr:row>99</xdr:row>
      <xdr:rowOff>20486</xdr:rowOff>
    </xdr:to>
    <xdr:sp fLocksText="0">
      <xdr:nvSpPr>
        <xdr:cNvPr id="243" name="フローチャート: 判断 242"/>
        <xdr:cNvSpPr/>
      </xdr:nvSpPr>
      <xdr:spPr>
        <a:xfrm>
          <a:off x="2857500" y="168878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161925</xdr:colOff>
      <xdr:row>99</xdr:row>
      <xdr:rowOff>9525</xdr:rowOff>
    </xdr:from>
    <xdr:ext cx="533400" cy="257175"/>
    <xdr:sp>
      <xdr:nvSpPr>
        <xdr:cNvPr id="244" name="テキスト ボックス 243"/>
        <xdr:cNvSpPr txBox="1"/>
      </xdr:nvSpPr>
      <xdr:spPr>
        <a:xfrm>
          <a:off x="2638425" y="169830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95,887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154851</xdr:rowOff>
    </xdr:from>
    <xdr:to>
      <xdr:col>10</xdr:col>
      <xdr:colOff>114300</xdr:colOff>
      <xdr:row>98</xdr:row>
      <xdr:rowOff>50343</xdr:rowOff>
    </xdr:to>
    <xdr:sp>
      <xdr:nvSpPr>
        <xdr:cNvPr id="245" name="直線コネクタ 244"/>
        <xdr:cNvSpPr/>
      </xdr:nvSpPr>
      <xdr:spPr>
        <a:xfrm>
          <a:off x="1133475" y="16783050"/>
          <a:ext cx="885825"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98</xdr:row>
      <xdr:rowOff>153085</xdr:rowOff>
    </xdr:from>
    <xdr:to>
      <xdr:col>10</xdr:col>
      <xdr:colOff>165100</xdr:colOff>
      <xdr:row>99</xdr:row>
      <xdr:rowOff>83235</xdr:rowOff>
    </xdr:to>
    <xdr:sp fLocksText="0">
      <xdr:nvSpPr>
        <xdr:cNvPr id="246" name="フローチャート: 判断 245"/>
        <xdr:cNvSpPr/>
      </xdr:nvSpPr>
      <xdr:spPr>
        <a:xfrm>
          <a:off x="1971675" y="169545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99</xdr:row>
      <xdr:rowOff>76200</xdr:rowOff>
    </xdr:from>
    <xdr:ext cx="533400" cy="257175"/>
    <xdr:sp>
      <xdr:nvSpPr>
        <xdr:cNvPr id="247" name="テキスト ボックス 246"/>
        <xdr:cNvSpPr txBox="1"/>
      </xdr:nvSpPr>
      <xdr:spPr>
        <a:xfrm>
          <a:off x="1743075" y="170497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90,946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fLocksText="0">
      <xdr:nvSpPr>
        <xdr:cNvPr id="248" name="フローチャート: 判断 247"/>
        <xdr:cNvSpPr/>
      </xdr:nvSpPr>
      <xdr:spPr>
        <a:xfrm>
          <a:off x="1076325" y="169545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95250</xdr:colOff>
      <xdr:row>99</xdr:row>
      <xdr:rowOff>76200</xdr:rowOff>
    </xdr:from>
    <xdr:ext cx="533400" cy="257175"/>
    <xdr:sp>
      <xdr:nvSpPr>
        <xdr:cNvPr id="249" name="テキスト ボックス 248"/>
        <xdr:cNvSpPr txBox="1"/>
      </xdr:nvSpPr>
      <xdr:spPr>
        <a:xfrm>
          <a:off x="857250" y="170497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91,128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101</xdr:row>
      <xdr:rowOff>76200</xdr:rowOff>
    </xdr:from>
    <xdr:ext cx="762000" cy="257175"/>
    <xdr:sp>
      <xdr:nvSpPr>
        <xdr:cNvPr id="250" name="テキスト ボックス 249"/>
        <xdr:cNvSpPr txBox="1"/>
      </xdr:nvSpPr>
      <xdr:spPr>
        <a:xfrm>
          <a:off x="4438650"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101</xdr:row>
      <xdr:rowOff>76200</xdr:rowOff>
    </xdr:from>
    <xdr:ext cx="762000" cy="257175"/>
    <xdr:sp>
      <xdr:nvSpPr>
        <xdr:cNvPr id="251" name="テキスト ボックス 250"/>
        <xdr:cNvSpPr txBox="1"/>
      </xdr:nvSpPr>
      <xdr:spPr>
        <a:xfrm>
          <a:off x="3600450"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101</xdr:row>
      <xdr:rowOff>76200</xdr:rowOff>
    </xdr:from>
    <xdr:ext cx="762000" cy="257175"/>
    <xdr:sp>
      <xdr:nvSpPr>
        <xdr:cNvPr id="252" name="テキスト ボックス 251"/>
        <xdr:cNvSpPr txBox="1"/>
      </xdr:nvSpPr>
      <xdr:spPr>
        <a:xfrm>
          <a:off x="2714625"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76200</xdr:rowOff>
    </xdr:from>
    <xdr:ext cx="762000" cy="257175"/>
    <xdr:sp>
      <xdr:nvSpPr>
        <xdr:cNvPr id="253" name="テキスト ボックス 252"/>
        <xdr:cNvSpPr txBox="1"/>
      </xdr:nvSpPr>
      <xdr:spPr>
        <a:xfrm>
          <a:off x="1828800"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101</xdr:row>
      <xdr:rowOff>76200</xdr:rowOff>
    </xdr:from>
    <xdr:ext cx="762000" cy="257175"/>
    <xdr:sp>
      <xdr:nvSpPr>
        <xdr:cNvPr id="254" name="テキスト ボックス 253"/>
        <xdr:cNvSpPr txBox="1"/>
      </xdr:nvSpPr>
      <xdr:spPr>
        <a:xfrm>
          <a:off x="933450"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79972</xdr:rowOff>
    </xdr:from>
    <xdr:to>
      <xdr:col>24</xdr:col>
      <xdr:colOff>114300</xdr:colOff>
      <xdr:row>96</xdr:row>
      <xdr:rowOff>10122</xdr:rowOff>
    </xdr:to>
    <xdr:sp fLocksText="0">
      <xdr:nvSpPr>
        <xdr:cNvPr id="255" name="楕円 254"/>
        <xdr:cNvSpPr/>
      </xdr:nvSpPr>
      <xdr:spPr>
        <a:xfrm>
          <a:off x="4581525" y="163639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114300</xdr:colOff>
      <xdr:row>94</xdr:row>
      <xdr:rowOff>104775</xdr:rowOff>
    </xdr:from>
    <xdr:ext cx="600075" cy="257175"/>
    <xdr:sp>
      <xdr:nvSpPr>
        <xdr:cNvPr id="256" name="扶助費該当値テキスト"/>
        <xdr:cNvSpPr txBox="1"/>
      </xdr:nvSpPr>
      <xdr:spPr>
        <a:xfrm>
          <a:off x="4686300" y="162210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137,203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45974</xdr:rowOff>
    </xdr:from>
    <xdr:to>
      <xdr:col>20</xdr:col>
      <xdr:colOff>38100</xdr:colOff>
      <xdr:row>97</xdr:row>
      <xdr:rowOff>147574</xdr:rowOff>
    </xdr:to>
    <xdr:sp fLocksText="0">
      <xdr:nvSpPr>
        <xdr:cNvPr id="257" name="楕円 256"/>
        <xdr:cNvSpPr/>
      </xdr:nvSpPr>
      <xdr:spPr>
        <a:xfrm>
          <a:off x="3743325" y="166782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66675</xdr:colOff>
      <xdr:row>95</xdr:row>
      <xdr:rowOff>161925</xdr:rowOff>
    </xdr:from>
    <xdr:ext cx="600075" cy="257175"/>
    <xdr:sp>
      <xdr:nvSpPr>
        <xdr:cNvPr id="258" name="テキスト ボックス 257"/>
        <xdr:cNvSpPr txBox="1"/>
      </xdr:nvSpPr>
      <xdr:spPr>
        <a:xfrm>
          <a:off x="3495675" y="164496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112,880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130608</xdr:rowOff>
    </xdr:from>
    <xdr:to>
      <xdr:col>15</xdr:col>
      <xdr:colOff>101600</xdr:colOff>
      <xdr:row>98</xdr:row>
      <xdr:rowOff>60758</xdr:rowOff>
    </xdr:to>
    <xdr:sp fLocksText="0">
      <xdr:nvSpPr>
        <xdr:cNvPr id="259" name="楕円 258"/>
        <xdr:cNvSpPr/>
      </xdr:nvSpPr>
      <xdr:spPr>
        <a:xfrm>
          <a:off x="2857500" y="167640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123825</xdr:colOff>
      <xdr:row>96</xdr:row>
      <xdr:rowOff>76200</xdr:rowOff>
    </xdr:from>
    <xdr:ext cx="600075" cy="257175"/>
    <xdr:sp>
      <xdr:nvSpPr>
        <xdr:cNvPr id="260" name="テキスト ボックス 259"/>
        <xdr:cNvSpPr txBox="1"/>
      </xdr:nvSpPr>
      <xdr:spPr>
        <a:xfrm>
          <a:off x="2600325" y="165354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106,216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170993</xdr:rowOff>
    </xdr:from>
    <xdr:to>
      <xdr:col>10</xdr:col>
      <xdr:colOff>165100</xdr:colOff>
      <xdr:row>98</xdr:row>
      <xdr:rowOff>101143</xdr:rowOff>
    </xdr:to>
    <xdr:sp fLocksText="0">
      <xdr:nvSpPr>
        <xdr:cNvPr id="261" name="楕円 260"/>
        <xdr:cNvSpPr/>
      </xdr:nvSpPr>
      <xdr:spPr>
        <a:xfrm>
          <a:off x="1971675" y="168021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0</xdr:colOff>
      <xdr:row>96</xdr:row>
      <xdr:rowOff>114300</xdr:rowOff>
    </xdr:from>
    <xdr:ext cx="600075" cy="257175"/>
    <xdr:sp>
      <xdr:nvSpPr>
        <xdr:cNvPr id="262" name="テキスト ボックス 261"/>
        <xdr:cNvSpPr txBox="1"/>
      </xdr:nvSpPr>
      <xdr:spPr>
        <a:xfrm>
          <a:off x="1714500" y="165735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103,036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104051</xdr:rowOff>
    </xdr:from>
    <xdr:to>
      <xdr:col>6</xdr:col>
      <xdr:colOff>38100</xdr:colOff>
      <xdr:row>98</xdr:row>
      <xdr:rowOff>34201</xdr:rowOff>
    </xdr:to>
    <xdr:sp fLocksText="0">
      <xdr:nvSpPr>
        <xdr:cNvPr id="263" name="楕円 262"/>
        <xdr:cNvSpPr/>
      </xdr:nvSpPr>
      <xdr:spPr>
        <a:xfrm>
          <a:off x="1076325" y="167354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66675</xdr:colOff>
      <xdr:row>96</xdr:row>
      <xdr:rowOff>47625</xdr:rowOff>
    </xdr:from>
    <xdr:ext cx="600075" cy="257175"/>
    <xdr:sp>
      <xdr:nvSpPr>
        <xdr:cNvPr id="264" name="テキスト ボックス 263"/>
        <xdr:cNvSpPr txBox="1"/>
      </xdr:nvSpPr>
      <xdr:spPr>
        <a:xfrm>
          <a:off x="828675" y="165068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108,307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fLocksText="0">
      <xdr:nvSpPr>
        <xdr:cNvPr id="265" name="正方形/長方形 264"/>
        <xdr:cNvSpPr/>
      </xdr:nvSpPr>
      <xdr:spPr>
        <a:xfrm>
          <a:off x="6600825" y="4000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fLocksText="0">
      <xdr:nvSpPr>
        <xdr:cNvPr id="266" name="正方形/長方形 265"/>
        <xdr:cNvSpPr/>
      </xdr:nvSpPr>
      <xdr:spPr>
        <a:xfrm>
          <a:off x="6734175" y="4343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fLocksText="0">
      <xdr:nvSpPr>
        <xdr:cNvPr id="267" name="正方形/長方形 266"/>
        <xdr:cNvSpPr/>
      </xdr:nvSpPr>
      <xdr:spPr>
        <a:xfrm>
          <a:off x="6734175" y="4543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18/108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fLocksText="0">
      <xdr:nvSpPr>
        <xdr:cNvPr id="268" name="正方形/長方形 267"/>
        <xdr:cNvSpPr/>
      </xdr:nvSpPr>
      <xdr:spPr>
        <a:xfrm>
          <a:off x="7743825" y="4343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fLocksText="0">
      <xdr:nvSpPr>
        <xdr:cNvPr id="269" name="正方形/長方形 268"/>
        <xdr:cNvSpPr/>
      </xdr:nvSpPr>
      <xdr:spPr>
        <a:xfrm>
          <a:off x="7743825" y="4543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53,485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fLocksText="0">
      <xdr:nvSpPr>
        <xdr:cNvPr id="270" name="正方形/長方形 269"/>
        <xdr:cNvSpPr/>
      </xdr:nvSpPr>
      <xdr:spPr>
        <a:xfrm>
          <a:off x="8886825" y="4343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fLocksText="0">
      <xdr:nvSpPr>
        <xdr:cNvPr id="271" name="正方形/長方形 270"/>
        <xdr:cNvSpPr/>
      </xdr:nvSpPr>
      <xdr:spPr>
        <a:xfrm>
          <a:off x="8886825" y="4543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48,906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fLocksText="0">
      <xdr:nvSpPr>
        <xdr:cNvPr id="272" name="正方形/長方形 271"/>
        <xdr:cNvSpPr/>
      </xdr:nvSpPr>
      <xdr:spPr>
        <a:xfrm>
          <a:off x="6600825" y="4829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34</xdr:col>
      <xdr:colOff>85725</xdr:colOff>
      <xdr:row>27</xdr:row>
      <xdr:rowOff>9525</xdr:rowOff>
    </xdr:from>
    <xdr:ext cx="352425" cy="228600"/>
    <xdr:sp>
      <xdr:nvSpPr>
        <xdr:cNvPr id="273" name="テキスト ボックス 272"/>
        <xdr:cNvSpPr txBox="1"/>
      </xdr:nvSpPr>
      <xdr:spPr>
        <a:xfrm>
          <a:off x="6562725" y="4638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sp>
      <xdr:nvSpPr>
        <xdr:cNvPr id="274" name="直線コネクタ 273"/>
        <xdr:cNvSpPr/>
      </xdr:nvSpPr>
      <xdr:spPr>
        <a:xfrm>
          <a:off x="6600825" y="7115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39</xdr:row>
      <xdr:rowOff>139700</xdr:rowOff>
    </xdr:from>
    <xdr:to>
      <xdr:col>59</xdr:col>
      <xdr:colOff>50800</xdr:colOff>
      <xdr:row>39</xdr:row>
      <xdr:rowOff>139700</xdr:rowOff>
    </xdr:to>
    <xdr:sp>
      <xdr:nvSpPr>
        <xdr:cNvPr id="275" name="直線コネクタ 274"/>
        <xdr:cNvSpPr/>
      </xdr:nvSpPr>
      <xdr:spPr>
        <a:xfrm>
          <a:off x="6600825" y="68294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33</xdr:col>
      <xdr:colOff>66675</xdr:colOff>
      <xdr:row>38</xdr:row>
      <xdr:rowOff>171450</xdr:rowOff>
    </xdr:from>
    <xdr:ext cx="247650" cy="257175"/>
    <xdr:sp>
      <xdr:nvSpPr>
        <xdr:cNvPr id="276" name="テキスト ボックス 275"/>
        <xdr:cNvSpPr txBox="1"/>
      </xdr:nvSpPr>
      <xdr:spPr>
        <a:xfrm>
          <a:off x="6353175" y="66865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sp>
      <xdr:nvSpPr>
        <xdr:cNvPr id="277" name="直線コネクタ 276"/>
        <xdr:cNvSpPr/>
      </xdr:nvSpPr>
      <xdr:spPr>
        <a:xfrm>
          <a:off x="6600825" y="65436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37</xdr:row>
      <xdr:rowOff>57150</xdr:rowOff>
    </xdr:from>
    <xdr:ext cx="533400" cy="257175"/>
    <xdr:sp>
      <xdr:nvSpPr>
        <xdr:cNvPr id="278" name="テキスト ボックス 277"/>
        <xdr:cNvSpPr txBox="1"/>
      </xdr:nvSpPr>
      <xdr:spPr>
        <a:xfrm>
          <a:off x="6067425" y="64008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sp>
      <xdr:nvSpPr>
        <xdr:cNvPr id="279" name="直線コネクタ 278"/>
        <xdr:cNvSpPr/>
      </xdr:nvSpPr>
      <xdr:spPr>
        <a:xfrm>
          <a:off x="6600825" y="6257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35</xdr:row>
      <xdr:rowOff>114300</xdr:rowOff>
    </xdr:from>
    <xdr:ext cx="533400" cy="257175"/>
    <xdr:sp>
      <xdr:nvSpPr>
        <xdr:cNvPr id="280" name="テキスト ボックス 279"/>
        <xdr:cNvSpPr txBox="1"/>
      </xdr:nvSpPr>
      <xdr:spPr>
        <a:xfrm>
          <a:off x="6067425" y="61150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sp>
      <xdr:nvSpPr>
        <xdr:cNvPr id="281" name="直線コネクタ 280"/>
        <xdr:cNvSpPr/>
      </xdr:nvSpPr>
      <xdr:spPr>
        <a:xfrm>
          <a:off x="6600825" y="597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33</xdr:row>
      <xdr:rowOff>171450</xdr:rowOff>
    </xdr:from>
    <xdr:ext cx="533400" cy="257175"/>
    <xdr:sp>
      <xdr:nvSpPr>
        <xdr:cNvPr id="282" name="テキスト ボックス 281"/>
        <xdr:cNvSpPr txBox="1"/>
      </xdr:nvSpPr>
      <xdr:spPr>
        <a:xfrm>
          <a:off x="6067425" y="5829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90,000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sp>
      <xdr:nvSpPr>
        <xdr:cNvPr id="283" name="直線コネクタ 282"/>
        <xdr:cNvSpPr/>
      </xdr:nvSpPr>
      <xdr:spPr>
        <a:xfrm>
          <a:off x="6600825" y="56864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32</xdr:row>
      <xdr:rowOff>57150</xdr:rowOff>
    </xdr:from>
    <xdr:ext cx="600075" cy="257175"/>
    <xdr:sp>
      <xdr:nvSpPr>
        <xdr:cNvPr id="284" name="テキスト ボックス 283"/>
        <xdr:cNvSpPr txBox="1"/>
      </xdr:nvSpPr>
      <xdr:spPr>
        <a:xfrm>
          <a:off x="6000750" y="55435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sp>
      <xdr:nvSpPr>
        <xdr:cNvPr id="285" name="直線コネクタ 284"/>
        <xdr:cNvSpPr/>
      </xdr:nvSpPr>
      <xdr:spPr>
        <a:xfrm>
          <a:off x="6600825" y="54006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30</xdr:row>
      <xdr:rowOff>114300</xdr:rowOff>
    </xdr:from>
    <xdr:ext cx="600075" cy="257175"/>
    <xdr:sp>
      <xdr:nvSpPr>
        <xdr:cNvPr id="286" name="テキスト ボックス 285"/>
        <xdr:cNvSpPr txBox="1"/>
      </xdr:nvSpPr>
      <xdr:spPr>
        <a:xfrm>
          <a:off x="6000750" y="52578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sp>
      <xdr:nvSpPr>
        <xdr:cNvPr id="287" name="直線コネクタ 286"/>
        <xdr:cNvSpPr/>
      </xdr:nvSpPr>
      <xdr:spPr>
        <a:xfrm>
          <a:off x="6600825" y="5114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28</xdr:row>
      <xdr:rowOff>171450</xdr:rowOff>
    </xdr:from>
    <xdr:ext cx="600075" cy="257175"/>
    <xdr:sp>
      <xdr:nvSpPr>
        <xdr:cNvPr id="288" name="テキスト ボックス 287"/>
        <xdr:cNvSpPr txBox="1"/>
      </xdr:nvSpPr>
      <xdr:spPr>
        <a:xfrm>
          <a:off x="6000750" y="49720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sp>
      <xdr:nvSpPr>
        <xdr:cNvPr id="289" name="直線コネクタ 288"/>
        <xdr:cNvSpPr/>
      </xdr:nvSpPr>
      <xdr:spPr>
        <a:xfrm>
          <a:off x="6600825" y="482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27</xdr:row>
      <xdr:rowOff>57150</xdr:rowOff>
    </xdr:from>
    <xdr:ext cx="600075" cy="257175"/>
    <xdr:sp>
      <xdr:nvSpPr>
        <xdr:cNvPr id="290" name="テキスト ボックス 289"/>
        <xdr:cNvSpPr txBox="1"/>
      </xdr:nvSpPr>
      <xdr:spPr>
        <a:xfrm>
          <a:off x="6000750" y="4686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210,000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fLocksText="0">
      <xdr:nvSpPr>
        <xdr:cNvPr id="291" name="補助費等グラフ枠"/>
        <xdr:cNvSpPr/>
      </xdr:nvSpPr>
      <xdr:spPr>
        <a:xfrm>
          <a:off x="6600825" y="4829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54</xdr:col>
      <xdr:colOff>188595</xdr:colOff>
      <xdr:row>32</xdr:row>
      <xdr:rowOff>85265</xdr:rowOff>
    </xdr:from>
    <xdr:to>
      <xdr:col>54</xdr:col>
      <xdr:colOff>189865</xdr:colOff>
      <xdr:row>38</xdr:row>
      <xdr:rowOff>158302</xdr:rowOff>
    </xdr:to>
    <xdr:sp>
      <xdr:nvSpPr>
        <xdr:cNvPr id="292" name="直線コネクタ 291"/>
        <xdr:cNvSpPr/>
      </xdr:nvSpPr>
      <xdr:spPr>
        <a:xfrm flipV="1">
          <a:off x="10477500" y="5572125"/>
          <a:ext cx="0" cy="11049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38</xdr:row>
      <xdr:rowOff>161925</xdr:rowOff>
    </xdr:from>
    <xdr:ext cx="533400" cy="257175"/>
    <xdr:sp>
      <xdr:nvSpPr>
        <xdr:cNvPr id="293" name="補助費等最小値テキスト"/>
        <xdr:cNvSpPr txBox="1"/>
      </xdr:nvSpPr>
      <xdr:spPr>
        <a:xfrm>
          <a:off x="10525125" y="66770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16,047</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158302</xdr:rowOff>
    </xdr:from>
    <xdr:to>
      <xdr:col>55</xdr:col>
      <xdr:colOff>88900</xdr:colOff>
      <xdr:row>38</xdr:row>
      <xdr:rowOff>158302</xdr:rowOff>
    </xdr:to>
    <xdr:sp>
      <xdr:nvSpPr>
        <xdr:cNvPr id="294" name="直線コネクタ 293"/>
        <xdr:cNvSpPr/>
      </xdr:nvSpPr>
      <xdr:spPr>
        <a:xfrm>
          <a:off x="10391775" y="66770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31</xdr:row>
      <xdr:rowOff>28575</xdr:rowOff>
    </xdr:from>
    <xdr:ext cx="600075" cy="257175"/>
    <xdr:sp>
      <xdr:nvSpPr>
        <xdr:cNvPr id="295" name="補助費等最大値テキスト"/>
        <xdr:cNvSpPr txBox="1"/>
      </xdr:nvSpPr>
      <xdr:spPr>
        <a:xfrm>
          <a:off x="10525125" y="53435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131,715</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85265</xdr:rowOff>
    </xdr:from>
    <xdr:to>
      <xdr:col>55</xdr:col>
      <xdr:colOff>88900</xdr:colOff>
      <xdr:row>32</xdr:row>
      <xdr:rowOff>85265</xdr:rowOff>
    </xdr:to>
    <xdr:sp>
      <xdr:nvSpPr>
        <xdr:cNvPr id="296" name="直線コネクタ 295"/>
        <xdr:cNvSpPr/>
      </xdr:nvSpPr>
      <xdr:spPr>
        <a:xfrm>
          <a:off x="10391775" y="55721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30</xdr:row>
      <xdr:rowOff>101162</xdr:rowOff>
    </xdr:from>
    <xdr:to>
      <xdr:col>55</xdr:col>
      <xdr:colOff>0</xdr:colOff>
      <xdr:row>36</xdr:row>
      <xdr:rowOff>23866</xdr:rowOff>
    </xdr:to>
    <xdr:sp>
      <xdr:nvSpPr>
        <xdr:cNvPr id="297" name="直線コネクタ 296"/>
        <xdr:cNvSpPr/>
      </xdr:nvSpPr>
      <xdr:spPr>
        <a:xfrm>
          <a:off x="9639300" y="5248275"/>
          <a:ext cx="838200" cy="9525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36</xdr:row>
      <xdr:rowOff>85725</xdr:rowOff>
    </xdr:from>
    <xdr:ext cx="533400" cy="257175"/>
    <xdr:sp>
      <xdr:nvSpPr>
        <xdr:cNvPr id="298" name="補助費等平均値テキスト"/>
        <xdr:cNvSpPr txBox="1"/>
      </xdr:nvSpPr>
      <xdr:spPr>
        <a:xfrm>
          <a:off x="10525125" y="6257925"/>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51,786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109988</xdr:rowOff>
    </xdr:from>
    <xdr:to>
      <xdr:col>55</xdr:col>
      <xdr:colOff>50800</xdr:colOff>
      <xdr:row>37</xdr:row>
      <xdr:rowOff>40138</xdr:rowOff>
    </xdr:to>
    <xdr:sp fLocksText="0">
      <xdr:nvSpPr>
        <xdr:cNvPr id="299" name="フローチャート: 判断 298"/>
        <xdr:cNvSpPr/>
      </xdr:nvSpPr>
      <xdr:spPr>
        <a:xfrm>
          <a:off x="10429875" y="62865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177800</xdr:colOff>
      <xdr:row>30</xdr:row>
      <xdr:rowOff>101162</xdr:rowOff>
    </xdr:from>
    <xdr:to>
      <xdr:col>50</xdr:col>
      <xdr:colOff>114300</xdr:colOff>
      <xdr:row>36</xdr:row>
      <xdr:rowOff>46708</xdr:rowOff>
    </xdr:to>
    <xdr:sp>
      <xdr:nvSpPr>
        <xdr:cNvPr id="300" name="直線コネクタ 299"/>
        <xdr:cNvSpPr/>
      </xdr:nvSpPr>
      <xdr:spPr>
        <a:xfrm flipV="1">
          <a:off x="8753475" y="5248275"/>
          <a:ext cx="885825" cy="9715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30</xdr:row>
      <xdr:rowOff>159766</xdr:rowOff>
    </xdr:from>
    <xdr:to>
      <xdr:col>50</xdr:col>
      <xdr:colOff>165100</xdr:colOff>
      <xdr:row>31</xdr:row>
      <xdr:rowOff>89916</xdr:rowOff>
    </xdr:to>
    <xdr:sp fLocksText="0">
      <xdr:nvSpPr>
        <xdr:cNvPr id="301" name="フローチャート: 判断 300"/>
        <xdr:cNvSpPr/>
      </xdr:nvSpPr>
      <xdr:spPr>
        <a:xfrm>
          <a:off x="9591675" y="53054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0</xdr:colOff>
      <xdr:row>31</xdr:row>
      <xdr:rowOff>85725</xdr:rowOff>
    </xdr:from>
    <xdr:ext cx="600075" cy="257175"/>
    <xdr:sp>
      <xdr:nvSpPr>
        <xdr:cNvPr id="302" name="テキスト ボックス 301"/>
        <xdr:cNvSpPr txBox="1"/>
      </xdr:nvSpPr>
      <xdr:spPr>
        <a:xfrm>
          <a:off x="9334500" y="54006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154,560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46708</xdr:rowOff>
    </xdr:from>
    <xdr:to>
      <xdr:col>45</xdr:col>
      <xdr:colOff>177800</xdr:colOff>
      <xdr:row>37</xdr:row>
      <xdr:rowOff>79721</xdr:rowOff>
    </xdr:to>
    <xdr:sp>
      <xdr:nvSpPr>
        <xdr:cNvPr id="303" name="直線コネクタ 302"/>
        <xdr:cNvSpPr/>
      </xdr:nvSpPr>
      <xdr:spPr>
        <a:xfrm flipV="1">
          <a:off x="7858125" y="6219825"/>
          <a:ext cx="885825" cy="2000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37</xdr:row>
      <xdr:rowOff>11786</xdr:rowOff>
    </xdr:from>
    <xdr:to>
      <xdr:col>46</xdr:col>
      <xdr:colOff>38100</xdr:colOff>
      <xdr:row>37</xdr:row>
      <xdr:rowOff>113386</xdr:rowOff>
    </xdr:to>
    <xdr:sp fLocksText="0">
      <xdr:nvSpPr>
        <xdr:cNvPr id="304" name="フローチャート: 判断 303"/>
        <xdr:cNvSpPr/>
      </xdr:nvSpPr>
      <xdr:spPr>
        <a:xfrm>
          <a:off x="8696325" y="63531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95250</xdr:colOff>
      <xdr:row>37</xdr:row>
      <xdr:rowOff>104775</xdr:rowOff>
    </xdr:from>
    <xdr:ext cx="533400" cy="257175"/>
    <xdr:sp>
      <xdr:nvSpPr>
        <xdr:cNvPr id="305" name="テキスト ボックス 304"/>
        <xdr:cNvSpPr txBox="1"/>
      </xdr:nvSpPr>
      <xdr:spPr>
        <a:xfrm>
          <a:off x="8477250" y="64484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44,096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79721</xdr:rowOff>
    </xdr:from>
    <xdr:to>
      <xdr:col>41</xdr:col>
      <xdr:colOff>50800</xdr:colOff>
      <xdr:row>37</xdr:row>
      <xdr:rowOff>86732</xdr:rowOff>
    </xdr:to>
    <xdr:sp>
      <xdr:nvSpPr>
        <xdr:cNvPr id="306" name="直線コネクタ 305"/>
        <xdr:cNvSpPr/>
      </xdr:nvSpPr>
      <xdr:spPr>
        <a:xfrm flipV="1">
          <a:off x="6972300" y="641985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37</xdr:row>
      <xdr:rowOff>50467</xdr:rowOff>
    </xdr:from>
    <xdr:to>
      <xdr:col>41</xdr:col>
      <xdr:colOff>101600</xdr:colOff>
      <xdr:row>37</xdr:row>
      <xdr:rowOff>152067</xdr:rowOff>
    </xdr:to>
    <xdr:sp fLocksText="0">
      <xdr:nvSpPr>
        <xdr:cNvPr id="307" name="フローチャート: 判断 306"/>
        <xdr:cNvSpPr/>
      </xdr:nvSpPr>
      <xdr:spPr>
        <a:xfrm>
          <a:off x="7810500" y="63912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39</xdr:col>
      <xdr:colOff>161925</xdr:colOff>
      <xdr:row>37</xdr:row>
      <xdr:rowOff>142875</xdr:rowOff>
    </xdr:from>
    <xdr:ext cx="533400" cy="257175"/>
    <xdr:sp>
      <xdr:nvSpPr>
        <xdr:cNvPr id="308" name="テキスト ボックス 307"/>
        <xdr:cNvSpPr txBox="1"/>
      </xdr:nvSpPr>
      <xdr:spPr>
        <a:xfrm>
          <a:off x="7591425" y="64865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40,035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57629</xdr:rowOff>
    </xdr:from>
    <xdr:to>
      <xdr:col>36</xdr:col>
      <xdr:colOff>165100</xdr:colOff>
      <xdr:row>37</xdr:row>
      <xdr:rowOff>159229</xdr:rowOff>
    </xdr:to>
    <xdr:sp fLocksText="0">
      <xdr:nvSpPr>
        <xdr:cNvPr id="309" name="フローチャート: 判断 308"/>
        <xdr:cNvSpPr/>
      </xdr:nvSpPr>
      <xdr:spPr>
        <a:xfrm>
          <a:off x="6924675" y="64008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28575</xdr:colOff>
      <xdr:row>37</xdr:row>
      <xdr:rowOff>152400</xdr:rowOff>
    </xdr:from>
    <xdr:ext cx="533400" cy="257175"/>
    <xdr:sp>
      <xdr:nvSpPr>
        <xdr:cNvPr id="310" name="テキスト ボックス 309"/>
        <xdr:cNvSpPr txBox="1"/>
      </xdr:nvSpPr>
      <xdr:spPr>
        <a:xfrm>
          <a:off x="6696075" y="64960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39,283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76200</xdr:rowOff>
    </xdr:from>
    <xdr:ext cx="762000" cy="257175"/>
    <xdr:sp>
      <xdr:nvSpPr>
        <xdr:cNvPr id="311" name="テキスト ボックス 310"/>
        <xdr:cNvSpPr txBox="1"/>
      </xdr:nvSpPr>
      <xdr:spPr>
        <a:xfrm>
          <a:off x="10287000"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76200</xdr:rowOff>
    </xdr:from>
    <xdr:ext cx="762000" cy="257175"/>
    <xdr:sp>
      <xdr:nvSpPr>
        <xdr:cNvPr id="312" name="テキスト ボックス 311"/>
        <xdr:cNvSpPr txBox="1"/>
      </xdr:nvSpPr>
      <xdr:spPr>
        <a:xfrm>
          <a:off x="9448800"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41</xdr:row>
      <xdr:rowOff>76200</xdr:rowOff>
    </xdr:from>
    <xdr:ext cx="762000" cy="257175"/>
    <xdr:sp>
      <xdr:nvSpPr>
        <xdr:cNvPr id="313" name="テキスト ボックス 312"/>
        <xdr:cNvSpPr txBox="1"/>
      </xdr:nvSpPr>
      <xdr:spPr>
        <a:xfrm>
          <a:off x="8553450"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41</xdr:row>
      <xdr:rowOff>76200</xdr:rowOff>
    </xdr:from>
    <xdr:ext cx="762000" cy="257175"/>
    <xdr:sp>
      <xdr:nvSpPr>
        <xdr:cNvPr id="314" name="テキスト ボックス 313"/>
        <xdr:cNvSpPr txBox="1"/>
      </xdr:nvSpPr>
      <xdr:spPr>
        <a:xfrm>
          <a:off x="7667625"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76200</xdr:rowOff>
    </xdr:from>
    <xdr:ext cx="762000" cy="257175"/>
    <xdr:sp>
      <xdr:nvSpPr>
        <xdr:cNvPr id="315" name="テキスト ボックス 314"/>
        <xdr:cNvSpPr txBox="1"/>
      </xdr:nvSpPr>
      <xdr:spPr>
        <a:xfrm>
          <a:off x="6781800"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144516</xdr:rowOff>
    </xdr:from>
    <xdr:to>
      <xdr:col>55</xdr:col>
      <xdr:colOff>50800</xdr:colOff>
      <xdr:row>36</xdr:row>
      <xdr:rowOff>74666</xdr:rowOff>
    </xdr:to>
    <xdr:sp fLocksText="0">
      <xdr:nvSpPr>
        <xdr:cNvPr id="316" name="楕円 315"/>
        <xdr:cNvSpPr/>
      </xdr:nvSpPr>
      <xdr:spPr>
        <a:xfrm>
          <a:off x="10429875" y="61436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55</xdr:col>
      <xdr:colOff>47625</xdr:colOff>
      <xdr:row>34</xdr:row>
      <xdr:rowOff>171450</xdr:rowOff>
    </xdr:from>
    <xdr:ext cx="533400" cy="257175"/>
    <xdr:sp>
      <xdr:nvSpPr>
        <xdr:cNvPr id="317" name="補助費等該当値テキスト"/>
        <xdr:cNvSpPr txBox="1"/>
      </xdr:nvSpPr>
      <xdr:spPr>
        <a:xfrm>
          <a:off x="10525125" y="60007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66,161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50362</xdr:rowOff>
    </xdr:from>
    <xdr:to>
      <xdr:col>50</xdr:col>
      <xdr:colOff>165100</xdr:colOff>
      <xdr:row>30</xdr:row>
      <xdr:rowOff>151962</xdr:rowOff>
    </xdr:to>
    <xdr:sp fLocksText="0">
      <xdr:nvSpPr>
        <xdr:cNvPr id="318" name="楕円 317"/>
        <xdr:cNvSpPr/>
      </xdr:nvSpPr>
      <xdr:spPr>
        <a:xfrm>
          <a:off x="9591675" y="51911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0</xdr:colOff>
      <xdr:row>28</xdr:row>
      <xdr:rowOff>171450</xdr:rowOff>
    </xdr:from>
    <xdr:ext cx="600075" cy="257175"/>
    <xdr:sp>
      <xdr:nvSpPr>
        <xdr:cNvPr id="319" name="テキスト ボックス 318"/>
        <xdr:cNvSpPr txBox="1"/>
      </xdr:nvSpPr>
      <xdr:spPr>
        <a:xfrm>
          <a:off x="9334500" y="49720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166,046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167358</xdr:rowOff>
    </xdr:from>
    <xdr:to>
      <xdr:col>46</xdr:col>
      <xdr:colOff>38100</xdr:colOff>
      <xdr:row>36</xdr:row>
      <xdr:rowOff>97508</xdr:rowOff>
    </xdr:to>
    <xdr:sp fLocksText="0">
      <xdr:nvSpPr>
        <xdr:cNvPr id="320" name="楕円 319"/>
        <xdr:cNvSpPr/>
      </xdr:nvSpPr>
      <xdr:spPr>
        <a:xfrm>
          <a:off x="8696325" y="61722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95250</xdr:colOff>
      <xdr:row>34</xdr:row>
      <xdr:rowOff>114300</xdr:rowOff>
    </xdr:from>
    <xdr:ext cx="533400" cy="257175"/>
    <xdr:sp>
      <xdr:nvSpPr>
        <xdr:cNvPr id="321" name="テキスト ボックス 320"/>
        <xdr:cNvSpPr txBox="1"/>
      </xdr:nvSpPr>
      <xdr:spPr>
        <a:xfrm>
          <a:off x="8477250" y="59436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63,763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28921</xdr:rowOff>
    </xdr:from>
    <xdr:to>
      <xdr:col>41</xdr:col>
      <xdr:colOff>101600</xdr:colOff>
      <xdr:row>37</xdr:row>
      <xdr:rowOff>130521</xdr:rowOff>
    </xdr:to>
    <xdr:sp fLocksText="0">
      <xdr:nvSpPr>
        <xdr:cNvPr id="322" name="楕円 321"/>
        <xdr:cNvSpPr/>
      </xdr:nvSpPr>
      <xdr:spPr>
        <a:xfrm>
          <a:off x="7810500" y="63722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39</xdr:col>
      <xdr:colOff>161925</xdr:colOff>
      <xdr:row>35</xdr:row>
      <xdr:rowOff>142875</xdr:rowOff>
    </xdr:from>
    <xdr:ext cx="533400" cy="257175"/>
    <xdr:sp>
      <xdr:nvSpPr>
        <xdr:cNvPr id="323" name="テキスト ボックス 322"/>
        <xdr:cNvSpPr txBox="1"/>
      </xdr:nvSpPr>
      <xdr:spPr>
        <a:xfrm>
          <a:off x="7591425" y="61436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42,297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35932</xdr:rowOff>
    </xdr:from>
    <xdr:to>
      <xdr:col>36</xdr:col>
      <xdr:colOff>165100</xdr:colOff>
      <xdr:row>37</xdr:row>
      <xdr:rowOff>137532</xdr:rowOff>
    </xdr:to>
    <xdr:sp fLocksText="0">
      <xdr:nvSpPr>
        <xdr:cNvPr id="324" name="楕円 323"/>
        <xdr:cNvSpPr/>
      </xdr:nvSpPr>
      <xdr:spPr>
        <a:xfrm>
          <a:off x="6924675" y="63817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28575</xdr:colOff>
      <xdr:row>35</xdr:row>
      <xdr:rowOff>152400</xdr:rowOff>
    </xdr:from>
    <xdr:ext cx="533400" cy="257175"/>
    <xdr:sp>
      <xdr:nvSpPr>
        <xdr:cNvPr id="325" name="テキスト ボックス 324"/>
        <xdr:cNvSpPr txBox="1"/>
      </xdr:nvSpPr>
      <xdr:spPr>
        <a:xfrm>
          <a:off x="6696075" y="61531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41,561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fLocksText="0">
      <xdr:nvSpPr>
        <xdr:cNvPr id="326" name="正方形/長方形 325"/>
        <xdr:cNvSpPr/>
      </xdr:nvSpPr>
      <xdr:spPr>
        <a:xfrm>
          <a:off x="6600825" y="7429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fLocksText="0">
      <xdr:nvSpPr>
        <xdr:cNvPr id="327" name="正方形/長方形 326"/>
        <xdr:cNvSpPr/>
      </xdr:nvSpPr>
      <xdr:spPr>
        <a:xfrm>
          <a:off x="6734175" y="7772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fLocksText="0">
      <xdr:nvSpPr>
        <xdr:cNvPr id="328" name="正方形/長方形 327"/>
        <xdr:cNvSpPr/>
      </xdr:nvSpPr>
      <xdr:spPr>
        <a:xfrm>
          <a:off x="6734175" y="7972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108/108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fLocksText="0">
      <xdr:nvSpPr>
        <xdr:cNvPr id="329" name="正方形/長方形 328"/>
        <xdr:cNvSpPr/>
      </xdr:nvSpPr>
      <xdr:spPr>
        <a:xfrm>
          <a:off x="7743825" y="7772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fLocksText="0">
      <xdr:nvSpPr>
        <xdr:cNvPr id="330" name="正方形/長方形 329"/>
        <xdr:cNvSpPr/>
      </xdr:nvSpPr>
      <xdr:spPr>
        <a:xfrm>
          <a:off x="7743825" y="7972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59,068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fLocksText="0">
      <xdr:nvSpPr>
        <xdr:cNvPr id="331" name="正方形/長方形 330"/>
        <xdr:cNvSpPr/>
      </xdr:nvSpPr>
      <xdr:spPr>
        <a:xfrm>
          <a:off x="8886825" y="7772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fLocksText="0">
      <xdr:nvSpPr>
        <xdr:cNvPr id="332" name="正方形/長方形 331"/>
        <xdr:cNvSpPr/>
      </xdr:nvSpPr>
      <xdr:spPr>
        <a:xfrm>
          <a:off x="8886825" y="7972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50,301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fLocksText="0">
      <xdr:nvSpPr>
        <xdr:cNvPr id="333" name="正方形/長方形 332"/>
        <xdr:cNvSpPr/>
      </xdr:nvSpPr>
      <xdr:spPr>
        <a:xfrm>
          <a:off x="6600825" y="8258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34</xdr:col>
      <xdr:colOff>85725</xdr:colOff>
      <xdr:row>47</xdr:row>
      <xdr:rowOff>9525</xdr:rowOff>
    </xdr:from>
    <xdr:ext cx="352425" cy="228600"/>
    <xdr:sp>
      <xdr:nvSpPr>
        <xdr:cNvPr id="334" name="テキスト ボックス 333"/>
        <xdr:cNvSpPr txBox="1"/>
      </xdr:nvSpPr>
      <xdr:spPr>
        <a:xfrm>
          <a:off x="6562725" y="8067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sp>
      <xdr:nvSpPr>
        <xdr:cNvPr id="335" name="直線コネクタ 334"/>
        <xdr:cNvSpPr/>
      </xdr:nvSpPr>
      <xdr:spPr>
        <a:xfrm>
          <a:off x="6600825" y="1054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59</xdr:row>
      <xdr:rowOff>98878</xdr:rowOff>
    </xdr:from>
    <xdr:to>
      <xdr:col>59</xdr:col>
      <xdr:colOff>50800</xdr:colOff>
      <xdr:row>59</xdr:row>
      <xdr:rowOff>98878</xdr:rowOff>
    </xdr:to>
    <xdr:sp>
      <xdr:nvSpPr>
        <xdr:cNvPr id="336" name="直線コネクタ 335"/>
        <xdr:cNvSpPr/>
      </xdr:nvSpPr>
      <xdr:spPr>
        <a:xfrm>
          <a:off x="6600825" y="102108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33</xdr:col>
      <xdr:colOff>66675</xdr:colOff>
      <xdr:row>58</xdr:row>
      <xdr:rowOff>123825</xdr:rowOff>
    </xdr:from>
    <xdr:ext cx="247650" cy="257175"/>
    <xdr:sp>
      <xdr:nvSpPr>
        <xdr:cNvPr id="337" name="テキスト ボックス 336"/>
        <xdr:cNvSpPr txBox="1"/>
      </xdr:nvSpPr>
      <xdr:spPr>
        <a:xfrm>
          <a:off x="6353175" y="100679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sp>
      <xdr:nvSpPr>
        <xdr:cNvPr id="338" name="直線コネクタ 337"/>
        <xdr:cNvSpPr/>
      </xdr:nvSpPr>
      <xdr:spPr>
        <a:xfrm>
          <a:off x="6600825" y="98869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56</xdr:row>
      <xdr:rowOff>142875</xdr:rowOff>
    </xdr:from>
    <xdr:ext cx="533400" cy="257175"/>
    <xdr:sp>
      <xdr:nvSpPr>
        <xdr:cNvPr id="339" name="テキスト ボックス 338"/>
        <xdr:cNvSpPr txBox="1"/>
      </xdr:nvSpPr>
      <xdr:spPr>
        <a:xfrm>
          <a:off x="6067425" y="97440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sp>
      <xdr:nvSpPr>
        <xdr:cNvPr id="340" name="直線コネクタ 339"/>
        <xdr:cNvSpPr/>
      </xdr:nvSpPr>
      <xdr:spPr>
        <a:xfrm>
          <a:off x="6600825" y="95631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54</xdr:row>
      <xdr:rowOff>161925</xdr:rowOff>
    </xdr:from>
    <xdr:ext cx="533400" cy="257175"/>
    <xdr:sp>
      <xdr:nvSpPr>
        <xdr:cNvPr id="341" name="テキスト ボックス 340"/>
        <xdr:cNvSpPr txBox="1"/>
      </xdr:nvSpPr>
      <xdr:spPr>
        <a:xfrm>
          <a:off x="6067425" y="94202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sp>
      <xdr:nvSpPr>
        <xdr:cNvPr id="342" name="直線コネクタ 341"/>
        <xdr:cNvSpPr/>
      </xdr:nvSpPr>
      <xdr:spPr>
        <a:xfrm>
          <a:off x="6600825" y="92392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53</xdr:row>
      <xdr:rowOff>9525</xdr:rowOff>
    </xdr:from>
    <xdr:ext cx="533400" cy="257175"/>
    <xdr:sp>
      <xdr:nvSpPr>
        <xdr:cNvPr id="343" name="テキスト ボックス 342"/>
        <xdr:cNvSpPr txBox="1"/>
      </xdr:nvSpPr>
      <xdr:spPr>
        <a:xfrm>
          <a:off x="6067425" y="90963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90,000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sp>
      <xdr:nvSpPr>
        <xdr:cNvPr id="344" name="直線コネクタ 343"/>
        <xdr:cNvSpPr/>
      </xdr:nvSpPr>
      <xdr:spPr>
        <a:xfrm>
          <a:off x="6600825" y="89058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51</xdr:row>
      <xdr:rowOff>19050</xdr:rowOff>
    </xdr:from>
    <xdr:ext cx="600075" cy="257175"/>
    <xdr:sp>
      <xdr:nvSpPr>
        <xdr:cNvPr id="345" name="テキスト ボックス 344"/>
        <xdr:cNvSpPr txBox="1"/>
      </xdr:nvSpPr>
      <xdr:spPr>
        <a:xfrm>
          <a:off x="6000750" y="87630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sp>
      <xdr:nvSpPr>
        <xdr:cNvPr id="346" name="直線コネクタ 345"/>
        <xdr:cNvSpPr/>
      </xdr:nvSpPr>
      <xdr:spPr>
        <a:xfrm>
          <a:off x="6600825" y="85820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49</xdr:row>
      <xdr:rowOff>38100</xdr:rowOff>
    </xdr:from>
    <xdr:ext cx="600075" cy="257175"/>
    <xdr:sp>
      <xdr:nvSpPr>
        <xdr:cNvPr id="347" name="テキスト ボックス 346"/>
        <xdr:cNvSpPr txBox="1"/>
      </xdr:nvSpPr>
      <xdr:spPr>
        <a:xfrm>
          <a:off x="6000750" y="84391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sp>
      <xdr:nvSpPr>
        <xdr:cNvPr id="348" name="直線コネクタ 347"/>
        <xdr:cNvSpPr/>
      </xdr:nvSpPr>
      <xdr:spPr>
        <a:xfrm>
          <a:off x="6600825" y="825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47</xdr:row>
      <xdr:rowOff>57150</xdr:rowOff>
    </xdr:from>
    <xdr:ext cx="600075" cy="257175"/>
    <xdr:sp>
      <xdr:nvSpPr>
        <xdr:cNvPr id="349" name="テキスト ボックス 348"/>
        <xdr:cNvSpPr txBox="1"/>
      </xdr:nvSpPr>
      <xdr:spPr>
        <a:xfrm>
          <a:off x="6000750" y="8115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fLocksText="0">
      <xdr:nvSpPr>
        <xdr:cNvPr id="350" name="普通建設事業費グラフ枠"/>
        <xdr:cNvSpPr/>
      </xdr:nvSpPr>
      <xdr:spPr>
        <a:xfrm>
          <a:off x="6600825" y="8258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sp>
      <xdr:nvSpPr>
        <xdr:cNvPr id="351" name="直線コネクタ 350"/>
        <xdr:cNvSpPr/>
      </xdr:nvSpPr>
      <xdr:spPr>
        <a:xfrm flipV="1">
          <a:off x="10477500" y="8705850"/>
          <a:ext cx="0" cy="14478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59</xdr:row>
      <xdr:rowOff>47625</xdr:rowOff>
    </xdr:from>
    <xdr:ext cx="466725" cy="257175"/>
    <xdr:sp>
      <xdr:nvSpPr>
        <xdr:cNvPr id="352" name="普通建設事業費最小値テキスト"/>
        <xdr:cNvSpPr txBox="1"/>
      </xdr:nvSpPr>
      <xdr:spPr>
        <a:xfrm>
          <a:off x="10525125" y="101631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5,167</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sp>
      <xdr:nvSpPr>
        <xdr:cNvPr id="353" name="直線コネクタ 352"/>
        <xdr:cNvSpPr/>
      </xdr:nvSpPr>
      <xdr:spPr>
        <a:xfrm>
          <a:off x="10391775" y="101536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49</xdr:row>
      <xdr:rowOff>85725</xdr:rowOff>
    </xdr:from>
    <xdr:ext cx="600075" cy="257175"/>
    <xdr:sp>
      <xdr:nvSpPr>
        <xdr:cNvPr id="354" name="普通建設事業費最大値テキスト"/>
        <xdr:cNvSpPr txBox="1"/>
      </xdr:nvSpPr>
      <xdr:spPr>
        <a:xfrm>
          <a:off x="10525125" y="84867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138,201</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sp>
      <xdr:nvSpPr>
        <xdr:cNvPr id="355" name="直線コネクタ 354"/>
        <xdr:cNvSpPr/>
      </xdr:nvSpPr>
      <xdr:spPr>
        <a:xfrm>
          <a:off x="10391775" y="87058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58</xdr:row>
      <xdr:rowOff>144174</xdr:rowOff>
    </xdr:from>
    <xdr:to>
      <xdr:col>55</xdr:col>
      <xdr:colOff>0</xdr:colOff>
      <xdr:row>59</xdr:row>
      <xdr:rowOff>42632</xdr:rowOff>
    </xdr:to>
    <xdr:sp>
      <xdr:nvSpPr>
        <xdr:cNvPr id="356" name="直線コネクタ 355"/>
        <xdr:cNvSpPr/>
      </xdr:nvSpPr>
      <xdr:spPr>
        <a:xfrm>
          <a:off x="9639300" y="10086975"/>
          <a:ext cx="838200"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55</xdr:row>
      <xdr:rowOff>85725</xdr:rowOff>
    </xdr:from>
    <xdr:ext cx="533400" cy="257175"/>
    <xdr:sp>
      <xdr:nvSpPr>
        <xdr:cNvPr id="357" name="普通建設事業費平均値テキスト"/>
        <xdr:cNvSpPr txBox="1"/>
      </xdr:nvSpPr>
      <xdr:spPr>
        <a:xfrm>
          <a:off x="10525125" y="9515475"/>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45,945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fLocksText="0">
      <xdr:nvSpPr>
        <xdr:cNvPr id="358" name="フローチャート: 判断 357"/>
        <xdr:cNvSpPr/>
      </xdr:nvSpPr>
      <xdr:spPr>
        <a:xfrm>
          <a:off x="10429875" y="9667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177800</xdr:colOff>
      <xdr:row>57</xdr:row>
      <xdr:rowOff>131656</xdr:rowOff>
    </xdr:from>
    <xdr:to>
      <xdr:col>50</xdr:col>
      <xdr:colOff>114300</xdr:colOff>
      <xdr:row>58</xdr:row>
      <xdr:rowOff>144174</xdr:rowOff>
    </xdr:to>
    <xdr:sp>
      <xdr:nvSpPr>
        <xdr:cNvPr id="359" name="直線コネクタ 358"/>
        <xdr:cNvSpPr/>
      </xdr:nvSpPr>
      <xdr:spPr>
        <a:xfrm>
          <a:off x="8753475" y="9906000"/>
          <a:ext cx="885825" cy="1809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56</xdr:row>
      <xdr:rowOff>67314</xdr:rowOff>
    </xdr:from>
    <xdr:to>
      <xdr:col>50</xdr:col>
      <xdr:colOff>165100</xdr:colOff>
      <xdr:row>56</xdr:row>
      <xdr:rowOff>168914</xdr:rowOff>
    </xdr:to>
    <xdr:sp fLocksText="0">
      <xdr:nvSpPr>
        <xdr:cNvPr id="360" name="フローチャート: 判断 359"/>
        <xdr:cNvSpPr/>
      </xdr:nvSpPr>
      <xdr:spPr>
        <a:xfrm>
          <a:off x="9591675" y="9667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28575</xdr:colOff>
      <xdr:row>55</xdr:row>
      <xdr:rowOff>9525</xdr:rowOff>
    </xdr:from>
    <xdr:ext cx="533400" cy="257175"/>
    <xdr:sp>
      <xdr:nvSpPr>
        <xdr:cNvPr id="361" name="テキスト ボックス 360"/>
        <xdr:cNvSpPr txBox="1"/>
      </xdr:nvSpPr>
      <xdr:spPr>
        <a:xfrm>
          <a:off x="9363075" y="94392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45,483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131656</xdr:rowOff>
    </xdr:from>
    <xdr:to>
      <xdr:col>45</xdr:col>
      <xdr:colOff>177800</xdr:colOff>
      <xdr:row>58</xdr:row>
      <xdr:rowOff>138144</xdr:rowOff>
    </xdr:to>
    <xdr:sp>
      <xdr:nvSpPr>
        <xdr:cNvPr id="362" name="直線コネクタ 361"/>
        <xdr:cNvSpPr/>
      </xdr:nvSpPr>
      <xdr:spPr>
        <a:xfrm flipV="1">
          <a:off x="7858125" y="9906000"/>
          <a:ext cx="885825" cy="1809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56</xdr:row>
      <xdr:rowOff>66170</xdr:rowOff>
    </xdr:from>
    <xdr:to>
      <xdr:col>46</xdr:col>
      <xdr:colOff>38100</xdr:colOff>
      <xdr:row>56</xdr:row>
      <xdr:rowOff>167770</xdr:rowOff>
    </xdr:to>
    <xdr:sp fLocksText="0">
      <xdr:nvSpPr>
        <xdr:cNvPr id="363" name="フローチャート: 判断 362"/>
        <xdr:cNvSpPr/>
      </xdr:nvSpPr>
      <xdr:spPr>
        <a:xfrm>
          <a:off x="8696325" y="9667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95250</xdr:colOff>
      <xdr:row>55</xdr:row>
      <xdr:rowOff>9525</xdr:rowOff>
    </xdr:from>
    <xdr:ext cx="533400" cy="257175"/>
    <xdr:sp>
      <xdr:nvSpPr>
        <xdr:cNvPr id="364" name="テキスト ボックス 363"/>
        <xdr:cNvSpPr txBox="1"/>
      </xdr:nvSpPr>
      <xdr:spPr>
        <a:xfrm>
          <a:off x="8477250" y="94392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45,588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82136</xdr:rowOff>
    </xdr:from>
    <xdr:to>
      <xdr:col>41</xdr:col>
      <xdr:colOff>50800</xdr:colOff>
      <xdr:row>58</xdr:row>
      <xdr:rowOff>138144</xdr:rowOff>
    </xdr:to>
    <xdr:sp>
      <xdr:nvSpPr>
        <xdr:cNvPr id="365" name="直線コネクタ 364"/>
        <xdr:cNvSpPr/>
      </xdr:nvSpPr>
      <xdr:spPr>
        <a:xfrm>
          <a:off x="6972300" y="9686925"/>
          <a:ext cx="885825" cy="400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56</xdr:row>
      <xdr:rowOff>105947</xdr:rowOff>
    </xdr:from>
    <xdr:to>
      <xdr:col>41</xdr:col>
      <xdr:colOff>101600</xdr:colOff>
      <xdr:row>57</xdr:row>
      <xdr:rowOff>36097</xdr:rowOff>
    </xdr:to>
    <xdr:sp fLocksText="0">
      <xdr:nvSpPr>
        <xdr:cNvPr id="366" name="フローチャート: 判断 365"/>
        <xdr:cNvSpPr/>
      </xdr:nvSpPr>
      <xdr:spPr>
        <a:xfrm>
          <a:off x="7810500" y="97059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39</xdr:col>
      <xdr:colOff>161925</xdr:colOff>
      <xdr:row>55</xdr:row>
      <xdr:rowOff>57150</xdr:rowOff>
    </xdr:from>
    <xdr:ext cx="533400" cy="257175"/>
    <xdr:sp>
      <xdr:nvSpPr>
        <xdr:cNvPr id="367" name="テキスト ボックス 366"/>
        <xdr:cNvSpPr txBox="1"/>
      </xdr:nvSpPr>
      <xdr:spPr>
        <a:xfrm>
          <a:off x="7591425" y="94869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41,934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fLocksText="0">
      <xdr:nvSpPr>
        <xdr:cNvPr id="368" name="フローチャート: 判断 367"/>
        <xdr:cNvSpPr/>
      </xdr:nvSpPr>
      <xdr:spPr>
        <a:xfrm>
          <a:off x="6924675" y="96393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28575</xdr:colOff>
      <xdr:row>56</xdr:row>
      <xdr:rowOff>133350</xdr:rowOff>
    </xdr:from>
    <xdr:ext cx="533400" cy="257175"/>
    <xdr:sp>
      <xdr:nvSpPr>
        <xdr:cNvPr id="369" name="テキスト ボックス 368"/>
        <xdr:cNvSpPr txBox="1"/>
      </xdr:nvSpPr>
      <xdr:spPr>
        <a:xfrm>
          <a:off x="6696075" y="97345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47,820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76200</xdr:rowOff>
    </xdr:from>
    <xdr:ext cx="762000" cy="257175"/>
    <xdr:sp>
      <xdr:nvSpPr>
        <xdr:cNvPr id="370" name="テキスト ボックス 369"/>
        <xdr:cNvSpPr txBox="1"/>
      </xdr:nvSpPr>
      <xdr:spPr>
        <a:xfrm>
          <a:off x="10287000"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76200</xdr:rowOff>
    </xdr:from>
    <xdr:ext cx="762000" cy="257175"/>
    <xdr:sp>
      <xdr:nvSpPr>
        <xdr:cNvPr id="371" name="テキスト ボックス 370"/>
        <xdr:cNvSpPr txBox="1"/>
      </xdr:nvSpPr>
      <xdr:spPr>
        <a:xfrm>
          <a:off x="9448800"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61</xdr:row>
      <xdr:rowOff>76200</xdr:rowOff>
    </xdr:from>
    <xdr:ext cx="762000" cy="257175"/>
    <xdr:sp>
      <xdr:nvSpPr>
        <xdr:cNvPr id="372" name="テキスト ボックス 371"/>
        <xdr:cNvSpPr txBox="1"/>
      </xdr:nvSpPr>
      <xdr:spPr>
        <a:xfrm>
          <a:off x="8553450"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61</xdr:row>
      <xdr:rowOff>76200</xdr:rowOff>
    </xdr:from>
    <xdr:ext cx="762000" cy="257175"/>
    <xdr:sp>
      <xdr:nvSpPr>
        <xdr:cNvPr id="373" name="テキスト ボックス 372"/>
        <xdr:cNvSpPr txBox="1"/>
      </xdr:nvSpPr>
      <xdr:spPr>
        <a:xfrm>
          <a:off x="7667625"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76200</xdr:rowOff>
    </xdr:from>
    <xdr:ext cx="762000" cy="257175"/>
    <xdr:sp>
      <xdr:nvSpPr>
        <xdr:cNvPr id="374" name="テキスト ボックス 373"/>
        <xdr:cNvSpPr txBox="1"/>
      </xdr:nvSpPr>
      <xdr:spPr>
        <a:xfrm>
          <a:off x="6781800"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163282</xdr:rowOff>
    </xdr:from>
    <xdr:to>
      <xdr:col>55</xdr:col>
      <xdr:colOff>50800</xdr:colOff>
      <xdr:row>59</xdr:row>
      <xdr:rowOff>93432</xdr:rowOff>
    </xdr:to>
    <xdr:sp fLocksText="0">
      <xdr:nvSpPr>
        <xdr:cNvPr id="375" name="楕円 374"/>
        <xdr:cNvSpPr/>
      </xdr:nvSpPr>
      <xdr:spPr>
        <a:xfrm>
          <a:off x="10429875" y="10106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55</xdr:col>
      <xdr:colOff>47625</xdr:colOff>
      <xdr:row>58</xdr:row>
      <xdr:rowOff>76200</xdr:rowOff>
    </xdr:from>
    <xdr:ext cx="466725" cy="257175"/>
    <xdr:sp>
      <xdr:nvSpPr>
        <xdr:cNvPr id="376" name="普通建設事業費該当値テキスト"/>
        <xdr:cNvSpPr txBox="1"/>
      </xdr:nvSpPr>
      <xdr:spPr>
        <a:xfrm>
          <a:off x="10525125" y="100203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5,167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93374</xdr:rowOff>
    </xdr:from>
    <xdr:to>
      <xdr:col>50</xdr:col>
      <xdr:colOff>165100</xdr:colOff>
      <xdr:row>59</xdr:row>
      <xdr:rowOff>23524</xdr:rowOff>
    </xdr:to>
    <xdr:sp fLocksText="0">
      <xdr:nvSpPr>
        <xdr:cNvPr id="377" name="楕円 376"/>
        <xdr:cNvSpPr/>
      </xdr:nvSpPr>
      <xdr:spPr>
        <a:xfrm>
          <a:off x="9591675" y="100393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28575</xdr:colOff>
      <xdr:row>59</xdr:row>
      <xdr:rowOff>19050</xdr:rowOff>
    </xdr:from>
    <xdr:ext cx="533400" cy="257175"/>
    <xdr:sp>
      <xdr:nvSpPr>
        <xdr:cNvPr id="378" name="テキスト ボックス 377"/>
        <xdr:cNvSpPr txBox="1"/>
      </xdr:nvSpPr>
      <xdr:spPr>
        <a:xfrm>
          <a:off x="9363075" y="101346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11,589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80856</xdr:rowOff>
    </xdr:from>
    <xdr:to>
      <xdr:col>46</xdr:col>
      <xdr:colOff>38100</xdr:colOff>
      <xdr:row>58</xdr:row>
      <xdr:rowOff>11006</xdr:rowOff>
    </xdr:to>
    <xdr:sp fLocksText="0">
      <xdr:nvSpPr>
        <xdr:cNvPr id="379" name="楕円 378"/>
        <xdr:cNvSpPr/>
      </xdr:nvSpPr>
      <xdr:spPr>
        <a:xfrm>
          <a:off x="8696325" y="98488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95250</xdr:colOff>
      <xdr:row>58</xdr:row>
      <xdr:rowOff>0</xdr:rowOff>
    </xdr:from>
    <xdr:ext cx="533400" cy="257175"/>
    <xdr:sp>
      <xdr:nvSpPr>
        <xdr:cNvPr id="380" name="テキスト ボックス 379"/>
        <xdr:cNvSpPr txBox="1"/>
      </xdr:nvSpPr>
      <xdr:spPr>
        <a:xfrm>
          <a:off x="8477250" y="99441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28,489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87344</xdr:rowOff>
    </xdr:from>
    <xdr:to>
      <xdr:col>41</xdr:col>
      <xdr:colOff>101600</xdr:colOff>
      <xdr:row>59</xdr:row>
      <xdr:rowOff>17494</xdr:rowOff>
    </xdr:to>
    <xdr:sp fLocksText="0">
      <xdr:nvSpPr>
        <xdr:cNvPr id="381" name="楕円 380"/>
        <xdr:cNvSpPr/>
      </xdr:nvSpPr>
      <xdr:spPr>
        <a:xfrm>
          <a:off x="7810500" y="100298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39</xdr:col>
      <xdr:colOff>161925</xdr:colOff>
      <xdr:row>59</xdr:row>
      <xdr:rowOff>9525</xdr:rowOff>
    </xdr:from>
    <xdr:ext cx="533400" cy="257175"/>
    <xdr:sp>
      <xdr:nvSpPr>
        <xdr:cNvPr id="382" name="テキスト ボックス 381"/>
        <xdr:cNvSpPr txBox="1"/>
      </xdr:nvSpPr>
      <xdr:spPr>
        <a:xfrm>
          <a:off x="7591425" y="101250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12,143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31336</xdr:rowOff>
    </xdr:from>
    <xdr:to>
      <xdr:col>36</xdr:col>
      <xdr:colOff>165100</xdr:colOff>
      <xdr:row>56</xdr:row>
      <xdr:rowOff>132936</xdr:rowOff>
    </xdr:to>
    <xdr:sp fLocksText="0">
      <xdr:nvSpPr>
        <xdr:cNvPr id="383" name="楕円 382"/>
        <xdr:cNvSpPr/>
      </xdr:nvSpPr>
      <xdr:spPr>
        <a:xfrm>
          <a:off x="6924675" y="96297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28575</xdr:colOff>
      <xdr:row>54</xdr:row>
      <xdr:rowOff>152400</xdr:rowOff>
    </xdr:from>
    <xdr:ext cx="533400" cy="257175"/>
    <xdr:sp>
      <xdr:nvSpPr>
        <xdr:cNvPr id="384" name="テキスト ボックス 383"/>
        <xdr:cNvSpPr txBox="1"/>
      </xdr:nvSpPr>
      <xdr:spPr>
        <a:xfrm>
          <a:off x="6696075" y="94107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48,788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fLocksText="0">
      <xdr:nvSpPr>
        <xdr:cNvPr id="385" name="正方形/長方形 384"/>
        <xdr:cNvSpPr/>
      </xdr:nvSpPr>
      <xdr:spPr>
        <a:xfrm>
          <a:off x="6600825" y="10858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fLocksText="0">
      <xdr:nvSpPr>
        <xdr:cNvPr id="386" name="正方形/長方形 385"/>
        <xdr:cNvSpPr/>
      </xdr:nvSpPr>
      <xdr:spPr>
        <a:xfrm>
          <a:off x="6734175" y="11201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fLocksText="0">
      <xdr:nvSpPr>
        <xdr:cNvPr id="387" name="正方形/長方形 386"/>
        <xdr:cNvSpPr/>
      </xdr:nvSpPr>
      <xdr:spPr>
        <a:xfrm>
          <a:off x="6734175" y="11401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103/108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fLocksText="0">
      <xdr:nvSpPr>
        <xdr:cNvPr id="388" name="正方形/長方形 387"/>
        <xdr:cNvSpPr/>
      </xdr:nvSpPr>
      <xdr:spPr>
        <a:xfrm>
          <a:off x="7743825" y="11201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fLocksText="0">
      <xdr:nvSpPr>
        <xdr:cNvPr id="389" name="正方形/長方形 388"/>
        <xdr:cNvSpPr/>
      </xdr:nvSpPr>
      <xdr:spPr>
        <a:xfrm>
          <a:off x="7743825" y="11401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15,126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fLocksText="0">
      <xdr:nvSpPr>
        <xdr:cNvPr id="390" name="正方形/長方形 389"/>
        <xdr:cNvSpPr/>
      </xdr:nvSpPr>
      <xdr:spPr>
        <a:xfrm>
          <a:off x="8886825" y="11201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fLocksText="0">
      <xdr:nvSpPr>
        <xdr:cNvPr id="391" name="正方形/長方形 390"/>
        <xdr:cNvSpPr/>
      </xdr:nvSpPr>
      <xdr:spPr>
        <a:xfrm>
          <a:off x="8886825" y="11401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14,015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fLocksText="0">
      <xdr:nvSpPr>
        <xdr:cNvPr id="392" name="正方形/長方形 391"/>
        <xdr:cNvSpPr/>
      </xdr:nvSpPr>
      <xdr:spPr>
        <a:xfrm>
          <a:off x="6600825" y="11687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34</xdr:col>
      <xdr:colOff>85725</xdr:colOff>
      <xdr:row>67</xdr:row>
      <xdr:rowOff>9525</xdr:rowOff>
    </xdr:from>
    <xdr:ext cx="352425" cy="228600"/>
    <xdr:sp>
      <xdr:nvSpPr>
        <xdr:cNvPr id="393" name="テキスト ボックス 392"/>
        <xdr:cNvSpPr txBox="1"/>
      </xdr:nvSpPr>
      <xdr:spPr>
        <a:xfrm>
          <a:off x="6562725" y="11496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sp>
      <xdr:nvSpPr>
        <xdr:cNvPr id="394" name="直線コネクタ 393"/>
        <xdr:cNvSpPr/>
      </xdr:nvSpPr>
      <xdr:spPr>
        <a:xfrm>
          <a:off x="6600825" y="13973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79</xdr:row>
      <xdr:rowOff>44450</xdr:rowOff>
    </xdr:from>
    <xdr:to>
      <xdr:col>59</xdr:col>
      <xdr:colOff>50800</xdr:colOff>
      <xdr:row>79</xdr:row>
      <xdr:rowOff>44450</xdr:rowOff>
    </xdr:to>
    <xdr:sp>
      <xdr:nvSpPr>
        <xdr:cNvPr id="395" name="直線コネクタ 394"/>
        <xdr:cNvSpPr/>
      </xdr:nvSpPr>
      <xdr:spPr>
        <a:xfrm>
          <a:off x="6600825" y="1359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33</xdr:col>
      <xdr:colOff>66675</xdr:colOff>
      <xdr:row>78</xdr:row>
      <xdr:rowOff>76200</xdr:rowOff>
    </xdr:from>
    <xdr:ext cx="247650" cy="257175"/>
    <xdr:sp>
      <xdr:nvSpPr>
        <xdr:cNvPr id="396" name="テキスト ボックス 395"/>
        <xdr:cNvSpPr txBox="1"/>
      </xdr:nvSpPr>
      <xdr:spPr>
        <a:xfrm>
          <a:off x="6353175" y="134493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sp>
      <xdr:nvSpPr>
        <xdr:cNvPr id="397" name="直線コネクタ 396"/>
        <xdr:cNvSpPr/>
      </xdr:nvSpPr>
      <xdr:spPr>
        <a:xfrm>
          <a:off x="6600825" y="1321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76</xdr:row>
      <xdr:rowOff>38100</xdr:rowOff>
    </xdr:from>
    <xdr:ext cx="533400" cy="257175"/>
    <xdr:sp>
      <xdr:nvSpPr>
        <xdr:cNvPr id="398" name="テキスト ボックス 397"/>
        <xdr:cNvSpPr txBox="1"/>
      </xdr:nvSpPr>
      <xdr:spPr>
        <a:xfrm>
          <a:off x="6067425" y="13068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sp>
      <xdr:nvSpPr>
        <xdr:cNvPr id="399" name="直線コネクタ 398"/>
        <xdr:cNvSpPr/>
      </xdr:nvSpPr>
      <xdr:spPr>
        <a:xfrm>
          <a:off x="6600825" y="1283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73</xdr:row>
      <xdr:rowOff>171450</xdr:rowOff>
    </xdr:from>
    <xdr:ext cx="533400" cy="257175"/>
    <xdr:sp>
      <xdr:nvSpPr>
        <xdr:cNvPr id="400" name="テキスト ボックス 399"/>
        <xdr:cNvSpPr txBox="1"/>
      </xdr:nvSpPr>
      <xdr:spPr>
        <a:xfrm>
          <a:off x="6067425" y="12687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sp>
      <xdr:nvSpPr>
        <xdr:cNvPr id="401" name="直線コネクタ 400"/>
        <xdr:cNvSpPr/>
      </xdr:nvSpPr>
      <xdr:spPr>
        <a:xfrm>
          <a:off x="6600825" y="1244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71</xdr:row>
      <xdr:rowOff>133350</xdr:rowOff>
    </xdr:from>
    <xdr:ext cx="533400" cy="257175"/>
    <xdr:sp>
      <xdr:nvSpPr>
        <xdr:cNvPr id="402" name="テキスト ボックス 401"/>
        <xdr:cNvSpPr txBox="1"/>
      </xdr:nvSpPr>
      <xdr:spPr>
        <a:xfrm>
          <a:off x="6067425" y="12306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sp>
      <xdr:nvSpPr>
        <xdr:cNvPr id="403" name="直線コネクタ 402"/>
        <xdr:cNvSpPr/>
      </xdr:nvSpPr>
      <xdr:spPr>
        <a:xfrm>
          <a:off x="6600825" y="1206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69</xdr:row>
      <xdr:rowOff>95250</xdr:rowOff>
    </xdr:from>
    <xdr:ext cx="533400" cy="257175"/>
    <xdr:sp>
      <xdr:nvSpPr>
        <xdr:cNvPr id="404" name="テキスト ボックス 403"/>
        <xdr:cNvSpPr txBox="1"/>
      </xdr:nvSpPr>
      <xdr:spPr>
        <a:xfrm>
          <a:off x="6067425" y="11925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sp>
      <xdr:nvSpPr>
        <xdr:cNvPr id="405" name="直線コネクタ 404"/>
        <xdr:cNvSpPr/>
      </xdr:nvSpPr>
      <xdr:spPr>
        <a:xfrm>
          <a:off x="6600825" y="11687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67</xdr:row>
      <xdr:rowOff>57150</xdr:rowOff>
    </xdr:from>
    <xdr:ext cx="600075" cy="257175"/>
    <xdr:sp>
      <xdr:nvSpPr>
        <xdr:cNvPr id="406" name="テキスト ボックス 405"/>
        <xdr:cNvSpPr txBox="1"/>
      </xdr:nvSpPr>
      <xdr:spPr>
        <a:xfrm>
          <a:off x="6000750" y="11544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fLocksText="0">
      <xdr:nvSpPr>
        <xdr:cNvPr id="407" name="普通建設事業費 （ うち新規整備　）グラフ枠"/>
        <xdr:cNvSpPr/>
      </xdr:nvSpPr>
      <xdr:spPr>
        <a:xfrm>
          <a:off x="6600825" y="11687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sp>
      <xdr:nvSpPr>
        <xdr:cNvPr id="408" name="直線コネクタ 407"/>
        <xdr:cNvSpPr/>
      </xdr:nvSpPr>
      <xdr:spPr>
        <a:xfrm flipV="1">
          <a:off x="10477500" y="12163425"/>
          <a:ext cx="0" cy="14287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79</xdr:row>
      <xdr:rowOff>47625</xdr:rowOff>
    </xdr:from>
    <xdr:ext cx="247650" cy="257175"/>
    <xdr:sp>
      <xdr:nvSpPr>
        <xdr:cNvPr id="409" name="普通建設事業費 （ うち新規整備　）最小値テキスト"/>
        <xdr:cNvSpPr txBox="1"/>
      </xdr:nvSpPr>
      <xdr:spPr>
        <a:xfrm>
          <a:off x="10525125" y="135921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sp>
      <xdr:nvSpPr>
        <xdr:cNvPr id="410" name="直線コネクタ 409"/>
        <xdr:cNvSpPr/>
      </xdr:nvSpPr>
      <xdr:spPr>
        <a:xfrm>
          <a:off x="10391775" y="135921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69</xdr:row>
      <xdr:rowOff>104775</xdr:rowOff>
    </xdr:from>
    <xdr:ext cx="533400" cy="257175"/>
    <xdr:sp>
      <xdr:nvSpPr>
        <xdr:cNvPr id="411" name="普通建設事業費 （ うち新規整備　）最大値テキスト"/>
        <xdr:cNvSpPr txBox="1"/>
      </xdr:nvSpPr>
      <xdr:spPr>
        <a:xfrm>
          <a:off x="10525125" y="119348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74,886</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sp>
      <xdr:nvSpPr>
        <xdr:cNvPr id="412" name="直線コネクタ 411"/>
        <xdr:cNvSpPr/>
      </xdr:nvSpPr>
      <xdr:spPr>
        <a:xfrm>
          <a:off x="10391775" y="121634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79</xdr:row>
      <xdr:rowOff>41478</xdr:rowOff>
    </xdr:from>
    <xdr:to>
      <xdr:col>55</xdr:col>
      <xdr:colOff>0</xdr:colOff>
      <xdr:row>79</xdr:row>
      <xdr:rowOff>41859</xdr:rowOff>
    </xdr:to>
    <xdr:sp>
      <xdr:nvSpPr>
        <xdr:cNvPr id="413" name="直線コネクタ 412"/>
        <xdr:cNvSpPr/>
      </xdr:nvSpPr>
      <xdr:spPr>
        <a:xfrm flipV="1">
          <a:off x="9639300" y="13582650"/>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76</xdr:row>
      <xdr:rowOff>142875</xdr:rowOff>
    </xdr:from>
    <xdr:ext cx="533400" cy="257175"/>
    <xdr:sp>
      <xdr:nvSpPr>
        <xdr:cNvPr id="414" name="普通建設事業費 （ うち新規整備　）平均値テキスト"/>
        <xdr:cNvSpPr txBox="1"/>
      </xdr:nvSpPr>
      <xdr:spPr>
        <a:xfrm>
          <a:off x="10525125" y="13173075"/>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11,292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fLocksText="0">
      <xdr:nvSpPr>
        <xdr:cNvPr id="415" name="フローチャート: 判断 414"/>
        <xdr:cNvSpPr/>
      </xdr:nvSpPr>
      <xdr:spPr>
        <a:xfrm>
          <a:off x="10429875" y="133254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177800</xdr:colOff>
      <xdr:row>78</xdr:row>
      <xdr:rowOff>141415</xdr:rowOff>
    </xdr:from>
    <xdr:to>
      <xdr:col>50</xdr:col>
      <xdr:colOff>114300</xdr:colOff>
      <xdr:row>79</xdr:row>
      <xdr:rowOff>41859</xdr:rowOff>
    </xdr:to>
    <xdr:sp>
      <xdr:nvSpPr>
        <xdr:cNvPr id="416" name="直線コネクタ 415"/>
        <xdr:cNvSpPr/>
      </xdr:nvSpPr>
      <xdr:spPr>
        <a:xfrm>
          <a:off x="8753475" y="13515975"/>
          <a:ext cx="885825" cy="762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77</xdr:row>
      <xdr:rowOff>129972</xdr:rowOff>
    </xdr:from>
    <xdr:to>
      <xdr:col>50</xdr:col>
      <xdr:colOff>165100</xdr:colOff>
      <xdr:row>78</xdr:row>
      <xdr:rowOff>60122</xdr:rowOff>
    </xdr:to>
    <xdr:sp fLocksText="0">
      <xdr:nvSpPr>
        <xdr:cNvPr id="417" name="フローチャート: 判断 416"/>
        <xdr:cNvSpPr/>
      </xdr:nvSpPr>
      <xdr:spPr>
        <a:xfrm>
          <a:off x="9591675" y="133350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28575</xdr:colOff>
      <xdr:row>76</xdr:row>
      <xdr:rowOff>76200</xdr:rowOff>
    </xdr:from>
    <xdr:ext cx="533400" cy="257175"/>
    <xdr:sp>
      <xdr:nvSpPr>
        <xdr:cNvPr id="418" name="テキスト ボックス 417"/>
        <xdr:cNvSpPr txBox="1"/>
      </xdr:nvSpPr>
      <xdr:spPr>
        <a:xfrm>
          <a:off x="9363075" y="131064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10,844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141415</xdr:rowOff>
    </xdr:from>
    <xdr:to>
      <xdr:col>45</xdr:col>
      <xdr:colOff>177800</xdr:colOff>
      <xdr:row>79</xdr:row>
      <xdr:rowOff>32372</xdr:rowOff>
    </xdr:to>
    <xdr:sp>
      <xdr:nvSpPr>
        <xdr:cNvPr id="419" name="直線コネクタ 418"/>
        <xdr:cNvSpPr/>
      </xdr:nvSpPr>
      <xdr:spPr>
        <a:xfrm flipV="1">
          <a:off x="7858125" y="13515975"/>
          <a:ext cx="885825"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77</xdr:row>
      <xdr:rowOff>77146</xdr:rowOff>
    </xdr:from>
    <xdr:to>
      <xdr:col>46</xdr:col>
      <xdr:colOff>38100</xdr:colOff>
      <xdr:row>78</xdr:row>
      <xdr:rowOff>7296</xdr:rowOff>
    </xdr:to>
    <xdr:sp fLocksText="0">
      <xdr:nvSpPr>
        <xdr:cNvPr id="420" name="フローチャート: 判断 419"/>
        <xdr:cNvSpPr/>
      </xdr:nvSpPr>
      <xdr:spPr>
        <a:xfrm>
          <a:off x="8696325" y="132778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95250</xdr:colOff>
      <xdr:row>76</xdr:row>
      <xdr:rowOff>28575</xdr:rowOff>
    </xdr:from>
    <xdr:ext cx="533400" cy="257175"/>
    <xdr:sp>
      <xdr:nvSpPr>
        <xdr:cNvPr id="421" name="テキスト ボックス 420"/>
        <xdr:cNvSpPr txBox="1"/>
      </xdr:nvSpPr>
      <xdr:spPr>
        <a:xfrm>
          <a:off x="8477250" y="130587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13,617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32372</xdr:rowOff>
    </xdr:from>
    <xdr:to>
      <xdr:col>41</xdr:col>
      <xdr:colOff>50800</xdr:colOff>
      <xdr:row>79</xdr:row>
      <xdr:rowOff>43478</xdr:rowOff>
    </xdr:to>
    <xdr:sp>
      <xdr:nvSpPr>
        <xdr:cNvPr id="422" name="直線コネクタ 421"/>
        <xdr:cNvSpPr/>
      </xdr:nvSpPr>
      <xdr:spPr>
        <a:xfrm flipV="1">
          <a:off x="6972300" y="13573125"/>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77</xdr:row>
      <xdr:rowOff>104978</xdr:rowOff>
    </xdr:from>
    <xdr:to>
      <xdr:col>41</xdr:col>
      <xdr:colOff>101600</xdr:colOff>
      <xdr:row>78</xdr:row>
      <xdr:rowOff>35128</xdr:rowOff>
    </xdr:to>
    <xdr:sp fLocksText="0">
      <xdr:nvSpPr>
        <xdr:cNvPr id="423" name="フローチャート: 判断 422"/>
        <xdr:cNvSpPr/>
      </xdr:nvSpPr>
      <xdr:spPr>
        <a:xfrm>
          <a:off x="7810500" y="133064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39</xdr:col>
      <xdr:colOff>161925</xdr:colOff>
      <xdr:row>76</xdr:row>
      <xdr:rowOff>47625</xdr:rowOff>
    </xdr:from>
    <xdr:ext cx="533400" cy="257175"/>
    <xdr:sp>
      <xdr:nvSpPr>
        <xdr:cNvPr id="424" name="テキスト ボックス 423"/>
        <xdr:cNvSpPr txBox="1"/>
      </xdr:nvSpPr>
      <xdr:spPr>
        <a:xfrm>
          <a:off x="7591425" y="130778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12,156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fLocksText="0">
      <xdr:nvSpPr>
        <xdr:cNvPr id="425" name="フローチャート: 判断 424"/>
        <xdr:cNvSpPr/>
      </xdr:nvSpPr>
      <xdr:spPr>
        <a:xfrm>
          <a:off x="6924675" y="132873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28575</xdr:colOff>
      <xdr:row>76</xdr:row>
      <xdr:rowOff>38100</xdr:rowOff>
    </xdr:from>
    <xdr:ext cx="533400" cy="257175"/>
    <xdr:sp>
      <xdr:nvSpPr>
        <xdr:cNvPr id="426" name="テキスト ボックス 425"/>
        <xdr:cNvSpPr txBox="1"/>
      </xdr:nvSpPr>
      <xdr:spPr>
        <a:xfrm>
          <a:off x="6696075" y="13068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12,941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76200</xdr:rowOff>
    </xdr:from>
    <xdr:ext cx="762000" cy="257175"/>
    <xdr:sp>
      <xdr:nvSpPr>
        <xdr:cNvPr id="427" name="テキスト ボックス 426"/>
        <xdr:cNvSpPr txBox="1"/>
      </xdr:nvSpPr>
      <xdr:spPr>
        <a:xfrm>
          <a:off x="10287000"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76200</xdr:rowOff>
    </xdr:from>
    <xdr:ext cx="762000" cy="257175"/>
    <xdr:sp>
      <xdr:nvSpPr>
        <xdr:cNvPr id="428" name="テキスト ボックス 427"/>
        <xdr:cNvSpPr txBox="1"/>
      </xdr:nvSpPr>
      <xdr:spPr>
        <a:xfrm>
          <a:off x="9448800"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81</xdr:row>
      <xdr:rowOff>76200</xdr:rowOff>
    </xdr:from>
    <xdr:ext cx="762000" cy="257175"/>
    <xdr:sp>
      <xdr:nvSpPr>
        <xdr:cNvPr id="429" name="テキスト ボックス 428"/>
        <xdr:cNvSpPr txBox="1"/>
      </xdr:nvSpPr>
      <xdr:spPr>
        <a:xfrm>
          <a:off x="8553450"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81</xdr:row>
      <xdr:rowOff>76200</xdr:rowOff>
    </xdr:from>
    <xdr:ext cx="762000" cy="257175"/>
    <xdr:sp>
      <xdr:nvSpPr>
        <xdr:cNvPr id="430" name="テキスト ボックス 429"/>
        <xdr:cNvSpPr txBox="1"/>
      </xdr:nvSpPr>
      <xdr:spPr>
        <a:xfrm>
          <a:off x="7667625"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76200</xdr:rowOff>
    </xdr:from>
    <xdr:ext cx="762000" cy="257175"/>
    <xdr:sp>
      <xdr:nvSpPr>
        <xdr:cNvPr id="431" name="テキスト ボックス 430"/>
        <xdr:cNvSpPr txBox="1"/>
      </xdr:nvSpPr>
      <xdr:spPr>
        <a:xfrm>
          <a:off x="6781800"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162128</xdr:rowOff>
    </xdr:from>
    <xdr:to>
      <xdr:col>55</xdr:col>
      <xdr:colOff>50800</xdr:colOff>
      <xdr:row>79</xdr:row>
      <xdr:rowOff>92278</xdr:rowOff>
    </xdr:to>
    <xdr:sp fLocksText="0">
      <xdr:nvSpPr>
        <xdr:cNvPr id="432" name="楕円 431"/>
        <xdr:cNvSpPr/>
      </xdr:nvSpPr>
      <xdr:spPr>
        <a:xfrm>
          <a:off x="10429875" y="13535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55</xdr:col>
      <xdr:colOff>47625</xdr:colOff>
      <xdr:row>78</xdr:row>
      <xdr:rowOff>76200</xdr:rowOff>
    </xdr:from>
    <xdr:ext cx="381000" cy="257175"/>
    <xdr:sp>
      <xdr:nvSpPr>
        <xdr:cNvPr id="433" name="普通建設事業費 （ うち新規整備　）該当値テキスト"/>
        <xdr:cNvSpPr txBox="1"/>
      </xdr:nvSpPr>
      <xdr:spPr>
        <a:xfrm>
          <a:off x="10525125" y="13449300"/>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156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162509</xdr:rowOff>
    </xdr:from>
    <xdr:to>
      <xdr:col>50</xdr:col>
      <xdr:colOff>165100</xdr:colOff>
      <xdr:row>79</xdr:row>
      <xdr:rowOff>92659</xdr:rowOff>
    </xdr:to>
    <xdr:sp fLocksText="0">
      <xdr:nvSpPr>
        <xdr:cNvPr id="434" name="楕円 433"/>
        <xdr:cNvSpPr/>
      </xdr:nvSpPr>
      <xdr:spPr>
        <a:xfrm>
          <a:off x="9591675" y="13535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114300</xdr:colOff>
      <xdr:row>79</xdr:row>
      <xdr:rowOff>85725</xdr:rowOff>
    </xdr:from>
    <xdr:ext cx="381000" cy="257175"/>
    <xdr:sp>
      <xdr:nvSpPr>
        <xdr:cNvPr id="435" name="テキスト ボックス 434"/>
        <xdr:cNvSpPr txBox="1"/>
      </xdr:nvSpPr>
      <xdr:spPr>
        <a:xfrm>
          <a:off x="9448800" y="1363027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136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90615</xdr:rowOff>
    </xdr:from>
    <xdr:to>
      <xdr:col>46</xdr:col>
      <xdr:colOff>38100</xdr:colOff>
      <xdr:row>79</xdr:row>
      <xdr:rowOff>20765</xdr:rowOff>
    </xdr:to>
    <xdr:sp fLocksText="0">
      <xdr:nvSpPr>
        <xdr:cNvPr id="436" name="楕円 435"/>
        <xdr:cNvSpPr/>
      </xdr:nvSpPr>
      <xdr:spPr>
        <a:xfrm>
          <a:off x="8696325" y="134683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133350</xdr:colOff>
      <xdr:row>79</xdr:row>
      <xdr:rowOff>9525</xdr:rowOff>
    </xdr:from>
    <xdr:ext cx="466725" cy="257175"/>
    <xdr:sp>
      <xdr:nvSpPr>
        <xdr:cNvPr id="437" name="テキスト ボックス 436"/>
        <xdr:cNvSpPr txBox="1"/>
      </xdr:nvSpPr>
      <xdr:spPr>
        <a:xfrm>
          <a:off x="8515350" y="135540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3,910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153022</xdr:rowOff>
    </xdr:from>
    <xdr:to>
      <xdr:col>41</xdr:col>
      <xdr:colOff>101600</xdr:colOff>
      <xdr:row>79</xdr:row>
      <xdr:rowOff>83172</xdr:rowOff>
    </xdr:to>
    <xdr:sp fLocksText="0">
      <xdr:nvSpPr>
        <xdr:cNvPr id="438" name="楕円 437"/>
        <xdr:cNvSpPr/>
      </xdr:nvSpPr>
      <xdr:spPr>
        <a:xfrm>
          <a:off x="7810500" y="135255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40</xdr:col>
      <xdr:colOff>47625</xdr:colOff>
      <xdr:row>79</xdr:row>
      <xdr:rowOff>76200</xdr:rowOff>
    </xdr:from>
    <xdr:ext cx="381000" cy="257175"/>
    <xdr:sp>
      <xdr:nvSpPr>
        <xdr:cNvPr id="439" name="テキスト ボックス 438"/>
        <xdr:cNvSpPr txBox="1"/>
      </xdr:nvSpPr>
      <xdr:spPr>
        <a:xfrm>
          <a:off x="7667625" y="13620750"/>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634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164128</xdr:rowOff>
    </xdr:from>
    <xdr:to>
      <xdr:col>36</xdr:col>
      <xdr:colOff>165100</xdr:colOff>
      <xdr:row>79</xdr:row>
      <xdr:rowOff>94278</xdr:rowOff>
    </xdr:to>
    <xdr:sp fLocksText="0">
      <xdr:nvSpPr>
        <xdr:cNvPr id="440" name="楕円 439"/>
        <xdr:cNvSpPr/>
      </xdr:nvSpPr>
      <xdr:spPr>
        <a:xfrm>
          <a:off x="6924675" y="13535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142875</xdr:colOff>
      <xdr:row>79</xdr:row>
      <xdr:rowOff>85725</xdr:rowOff>
    </xdr:from>
    <xdr:ext cx="314325" cy="257175"/>
    <xdr:sp>
      <xdr:nvSpPr>
        <xdr:cNvPr id="441" name="テキスト ボックス 440"/>
        <xdr:cNvSpPr txBox="1"/>
      </xdr:nvSpPr>
      <xdr:spPr>
        <a:xfrm>
          <a:off x="6810375" y="13630275"/>
          <a:ext cx="3143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fLocksText="0">
      <xdr:nvSpPr>
        <xdr:cNvPr id="442" name="正方形/長方形 441"/>
        <xdr:cNvSpPr/>
      </xdr:nvSpPr>
      <xdr:spPr>
        <a:xfrm>
          <a:off x="6600825" y="14287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fLocksText="0">
      <xdr:nvSpPr>
        <xdr:cNvPr id="443" name="正方形/長方形 442"/>
        <xdr:cNvSpPr/>
      </xdr:nvSpPr>
      <xdr:spPr>
        <a:xfrm>
          <a:off x="6734175" y="14630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fLocksText="0">
      <xdr:nvSpPr>
        <xdr:cNvPr id="444" name="正方形/長方形 443"/>
        <xdr:cNvSpPr/>
      </xdr:nvSpPr>
      <xdr:spPr>
        <a:xfrm>
          <a:off x="6734175" y="14830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106/108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fLocksText="0">
      <xdr:nvSpPr>
        <xdr:cNvPr id="445" name="正方形/長方形 444"/>
        <xdr:cNvSpPr/>
      </xdr:nvSpPr>
      <xdr:spPr>
        <a:xfrm>
          <a:off x="7743825" y="14630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fLocksText="0">
      <xdr:nvSpPr>
        <xdr:cNvPr id="446" name="正方形/長方形 445"/>
        <xdr:cNvSpPr/>
      </xdr:nvSpPr>
      <xdr:spPr>
        <a:xfrm>
          <a:off x="7743825" y="14830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31,823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fLocksText="0">
      <xdr:nvSpPr>
        <xdr:cNvPr id="447" name="正方形/長方形 446"/>
        <xdr:cNvSpPr/>
      </xdr:nvSpPr>
      <xdr:spPr>
        <a:xfrm>
          <a:off x="8886825" y="14630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fLocksText="0">
      <xdr:nvSpPr>
        <xdr:cNvPr id="448" name="正方形/長方形 447"/>
        <xdr:cNvSpPr/>
      </xdr:nvSpPr>
      <xdr:spPr>
        <a:xfrm>
          <a:off x="8886825" y="14830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27,256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fLocksText="0">
      <xdr:nvSpPr>
        <xdr:cNvPr id="449" name="正方形/長方形 448"/>
        <xdr:cNvSpPr/>
      </xdr:nvSpPr>
      <xdr:spPr>
        <a:xfrm>
          <a:off x="6600825" y="15116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34</xdr:col>
      <xdr:colOff>85725</xdr:colOff>
      <xdr:row>87</xdr:row>
      <xdr:rowOff>9525</xdr:rowOff>
    </xdr:from>
    <xdr:ext cx="352425" cy="228600"/>
    <xdr:sp>
      <xdr:nvSpPr>
        <xdr:cNvPr id="450" name="テキスト ボックス 449"/>
        <xdr:cNvSpPr txBox="1"/>
      </xdr:nvSpPr>
      <xdr:spPr>
        <a:xfrm>
          <a:off x="6562725" y="14925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sp>
      <xdr:nvSpPr>
        <xdr:cNvPr id="451" name="直線コネクタ 450"/>
        <xdr:cNvSpPr/>
      </xdr:nvSpPr>
      <xdr:spPr>
        <a:xfrm>
          <a:off x="6600825" y="1740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99</xdr:row>
      <xdr:rowOff>98879</xdr:rowOff>
    </xdr:from>
    <xdr:to>
      <xdr:col>59</xdr:col>
      <xdr:colOff>50800</xdr:colOff>
      <xdr:row>99</xdr:row>
      <xdr:rowOff>98879</xdr:rowOff>
    </xdr:to>
    <xdr:sp>
      <xdr:nvSpPr>
        <xdr:cNvPr id="452" name="直線コネクタ 451"/>
        <xdr:cNvSpPr/>
      </xdr:nvSpPr>
      <xdr:spPr>
        <a:xfrm>
          <a:off x="6600825" y="170688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33</xdr:col>
      <xdr:colOff>66675</xdr:colOff>
      <xdr:row>98</xdr:row>
      <xdr:rowOff>123825</xdr:rowOff>
    </xdr:from>
    <xdr:ext cx="247650" cy="257175"/>
    <xdr:sp>
      <xdr:nvSpPr>
        <xdr:cNvPr id="453" name="テキスト ボックス 452"/>
        <xdr:cNvSpPr txBox="1"/>
      </xdr:nvSpPr>
      <xdr:spPr>
        <a:xfrm>
          <a:off x="6353175" y="169259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sp>
      <xdr:nvSpPr>
        <xdr:cNvPr id="454" name="直線コネクタ 453"/>
        <xdr:cNvSpPr/>
      </xdr:nvSpPr>
      <xdr:spPr>
        <a:xfrm>
          <a:off x="6600825" y="167449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96</xdr:row>
      <xdr:rowOff>142875</xdr:rowOff>
    </xdr:from>
    <xdr:ext cx="533400" cy="257175"/>
    <xdr:sp>
      <xdr:nvSpPr>
        <xdr:cNvPr id="455" name="テキスト ボックス 454"/>
        <xdr:cNvSpPr txBox="1"/>
      </xdr:nvSpPr>
      <xdr:spPr>
        <a:xfrm>
          <a:off x="6067425" y="166020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sp>
      <xdr:nvSpPr>
        <xdr:cNvPr id="456" name="直線コネクタ 455"/>
        <xdr:cNvSpPr/>
      </xdr:nvSpPr>
      <xdr:spPr>
        <a:xfrm>
          <a:off x="6600825" y="164211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94</xdr:row>
      <xdr:rowOff>161925</xdr:rowOff>
    </xdr:from>
    <xdr:ext cx="533400" cy="257175"/>
    <xdr:sp>
      <xdr:nvSpPr>
        <xdr:cNvPr id="457" name="テキスト ボックス 456"/>
        <xdr:cNvSpPr txBox="1"/>
      </xdr:nvSpPr>
      <xdr:spPr>
        <a:xfrm>
          <a:off x="6067425" y="162782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sp>
      <xdr:nvSpPr>
        <xdr:cNvPr id="458" name="直線コネクタ 457"/>
        <xdr:cNvSpPr/>
      </xdr:nvSpPr>
      <xdr:spPr>
        <a:xfrm>
          <a:off x="6600825" y="160972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93</xdr:row>
      <xdr:rowOff>9525</xdr:rowOff>
    </xdr:from>
    <xdr:ext cx="533400" cy="257175"/>
    <xdr:sp>
      <xdr:nvSpPr>
        <xdr:cNvPr id="459" name="テキスト ボックス 458"/>
        <xdr:cNvSpPr txBox="1"/>
      </xdr:nvSpPr>
      <xdr:spPr>
        <a:xfrm>
          <a:off x="6067425" y="159543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sp>
      <xdr:nvSpPr>
        <xdr:cNvPr id="460" name="直線コネクタ 459"/>
        <xdr:cNvSpPr/>
      </xdr:nvSpPr>
      <xdr:spPr>
        <a:xfrm>
          <a:off x="6600825" y="157638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91</xdr:row>
      <xdr:rowOff>19050</xdr:rowOff>
    </xdr:from>
    <xdr:ext cx="533400" cy="257175"/>
    <xdr:sp>
      <xdr:nvSpPr>
        <xdr:cNvPr id="461" name="テキスト ボックス 460"/>
        <xdr:cNvSpPr txBox="1"/>
      </xdr:nvSpPr>
      <xdr:spPr>
        <a:xfrm>
          <a:off x="6067425" y="156210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sp>
      <xdr:nvSpPr>
        <xdr:cNvPr id="462" name="直線コネクタ 461"/>
        <xdr:cNvSpPr/>
      </xdr:nvSpPr>
      <xdr:spPr>
        <a:xfrm>
          <a:off x="6600825" y="154400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89</xdr:row>
      <xdr:rowOff>38100</xdr:rowOff>
    </xdr:from>
    <xdr:ext cx="600075" cy="257175"/>
    <xdr:sp>
      <xdr:nvSpPr>
        <xdr:cNvPr id="463" name="テキスト ボックス 462"/>
        <xdr:cNvSpPr txBox="1"/>
      </xdr:nvSpPr>
      <xdr:spPr>
        <a:xfrm>
          <a:off x="6000750" y="152971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sp>
      <xdr:nvSpPr>
        <xdr:cNvPr id="464" name="直線コネクタ 463"/>
        <xdr:cNvSpPr/>
      </xdr:nvSpPr>
      <xdr:spPr>
        <a:xfrm>
          <a:off x="6600825" y="15116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87</xdr:row>
      <xdr:rowOff>57150</xdr:rowOff>
    </xdr:from>
    <xdr:ext cx="600075" cy="257175"/>
    <xdr:sp>
      <xdr:nvSpPr>
        <xdr:cNvPr id="465" name="テキスト ボックス 464"/>
        <xdr:cNvSpPr txBox="1"/>
      </xdr:nvSpPr>
      <xdr:spPr>
        <a:xfrm>
          <a:off x="6000750" y="14973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fLocksText="0">
      <xdr:nvSpPr>
        <xdr:cNvPr id="466" name="普通建設事業費 （ うち更新整備　）グラフ枠"/>
        <xdr:cNvSpPr/>
      </xdr:nvSpPr>
      <xdr:spPr>
        <a:xfrm>
          <a:off x="6600825" y="15116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sp>
      <xdr:nvSpPr>
        <xdr:cNvPr id="467" name="直線コネクタ 466"/>
        <xdr:cNvSpPr/>
      </xdr:nvSpPr>
      <xdr:spPr>
        <a:xfrm flipV="1">
          <a:off x="10477500" y="15573375"/>
          <a:ext cx="0" cy="14573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99</xdr:row>
      <xdr:rowOff>57150</xdr:rowOff>
    </xdr:from>
    <xdr:ext cx="466725" cy="257175"/>
    <xdr:sp>
      <xdr:nvSpPr>
        <xdr:cNvPr id="468" name="普通建設事業費 （ うち更新整備　）最小値テキスト"/>
        <xdr:cNvSpPr txBox="1"/>
      </xdr:nvSpPr>
      <xdr:spPr>
        <a:xfrm>
          <a:off x="10525125" y="170307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2,560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sp>
      <xdr:nvSpPr>
        <xdr:cNvPr id="469" name="直線コネクタ 468"/>
        <xdr:cNvSpPr/>
      </xdr:nvSpPr>
      <xdr:spPr>
        <a:xfrm>
          <a:off x="10391775" y="170307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89</xdr:row>
      <xdr:rowOff>95250</xdr:rowOff>
    </xdr:from>
    <xdr:ext cx="533400" cy="257175"/>
    <xdr:sp>
      <xdr:nvSpPr>
        <xdr:cNvPr id="470" name="普通建設事業費 （ うち更新整備　）最大値テキスト"/>
        <xdr:cNvSpPr txBox="1"/>
      </xdr:nvSpPr>
      <xdr:spPr>
        <a:xfrm>
          <a:off x="10525125" y="15354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91,629</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sp>
      <xdr:nvSpPr>
        <xdr:cNvPr id="471" name="直線コネクタ 470"/>
        <xdr:cNvSpPr/>
      </xdr:nvSpPr>
      <xdr:spPr>
        <a:xfrm>
          <a:off x="10391775" y="155733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98</xdr:row>
      <xdr:rowOff>103631</xdr:rowOff>
    </xdr:from>
    <xdr:to>
      <xdr:col>55</xdr:col>
      <xdr:colOff>0</xdr:colOff>
      <xdr:row>99</xdr:row>
      <xdr:rowOff>24225</xdr:rowOff>
    </xdr:to>
    <xdr:sp>
      <xdr:nvSpPr>
        <xdr:cNvPr id="472" name="直線コネクタ 471"/>
        <xdr:cNvSpPr/>
      </xdr:nvSpPr>
      <xdr:spPr>
        <a:xfrm>
          <a:off x="9639300" y="16906875"/>
          <a:ext cx="838200" cy="952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95</xdr:row>
      <xdr:rowOff>161925</xdr:rowOff>
    </xdr:from>
    <xdr:ext cx="533400" cy="257175"/>
    <xdr:sp>
      <xdr:nvSpPr>
        <xdr:cNvPr id="473" name="普通建設事業費 （ うち更新整備　）平均値テキスト"/>
        <xdr:cNvSpPr txBox="1"/>
      </xdr:nvSpPr>
      <xdr:spPr>
        <a:xfrm>
          <a:off x="10525125" y="16449675"/>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26,036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fLocksText="0">
      <xdr:nvSpPr>
        <xdr:cNvPr id="474" name="フローチャート: 判断 473"/>
        <xdr:cNvSpPr/>
      </xdr:nvSpPr>
      <xdr:spPr>
        <a:xfrm>
          <a:off x="10429875" y="165925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177800</xdr:colOff>
      <xdr:row>98</xdr:row>
      <xdr:rowOff>14100</xdr:rowOff>
    </xdr:from>
    <xdr:to>
      <xdr:col>50</xdr:col>
      <xdr:colOff>114300</xdr:colOff>
      <xdr:row>98</xdr:row>
      <xdr:rowOff>103631</xdr:rowOff>
    </xdr:to>
    <xdr:sp>
      <xdr:nvSpPr>
        <xdr:cNvPr id="475" name="直線コネクタ 474"/>
        <xdr:cNvSpPr/>
      </xdr:nvSpPr>
      <xdr:spPr>
        <a:xfrm>
          <a:off x="8753475" y="16811625"/>
          <a:ext cx="885825" cy="857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96</xdr:row>
      <xdr:rowOff>130277</xdr:rowOff>
    </xdr:from>
    <xdr:to>
      <xdr:col>50</xdr:col>
      <xdr:colOff>165100</xdr:colOff>
      <xdr:row>97</xdr:row>
      <xdr:rowOff>60427</xdr:rowOff>
    </xdr:to>
    <xdr:sp fLocksText="0">
      <xdr:nvSpPr>
        <xdr:cNvPr id="476" name="フローチャート: 判断 475"/>
        <xdr:cNvSpPr/>
      </xdr:nvSpPr>
      <xdr:spPr>
        <a:xfrm>
          <a:off x="9591675" y="165925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28575</xdr:colOff>
      <xdr:row>95</xdr:row>
      <xdr:rowOff>76200</xdr:rowOff>
    </xdr:from>
    <xdr:ext cx="533400" cy="257175"/>
    <xdr:sp>
      <xdr:nvSpPr>
        <xdr:cNvPr id="477" name="テキスト ボックス 476"/>
        <xdr:cNvSpPr txBox="1"/>
      </xdr:nvSpPr>
      <xdr:spPr>
        <a:xfrm>
          <a:off x="9363075" y="163639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26,466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14100</xdr:rowOff>
    </xdr:from>
    <xdr:to>
      <xdr:col>45</xdr:col>
      <xdr:colOff>177800</xdr:colOff>
      <xdr:row>98</xdr:row>
      <xdr:rowOff>84770</xdr:rowOff>
    </xdr:to>
    <xdr:sp>
      <xdr:nvSpPr>
        <xdr:cNvPr id="478" name="直線コネクタ 477"/>
        <xdr:cNvSpPr/>
      </xdr:nvSpPr>
      <xdr:spPr>
        <a:xfrm flipV="1">
          <a:off x="7858125" y="16811625"/>
          <a:ext cx="885825"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97</xdr:row>
      <xdr:rowOff>3470</xdr:rowOff>
    </xdr:from>
    <xdr:to>
      <xdr:col>46</xdr:col>
      <xdr:colOff>38100</xdr:colOff>
      <xdr:row>97</xdr:row>
      <xdr:rowOff>105070</xdr:rowOff>
    </xdr:to>
    <xdr:sp fLocksText="0">
      <xdr:nvSpPr>
        <xdr:cNvPr id="479" name="フローチャート: 判断 478"/>
        <xdr:cNvSpPr/>
      </xdr:nvSpPr>
      <xdr:spPr>
        <a:xfrm>
          <a:off x="8696325" y="166306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95250</xdr:colOff>
      <xdr:row>95</xdr:row>
      <xdr:rowOff>123825</xdr:rowOff>
    </xdr:from>
    <xdr:ext cx="533400" cy="257175"/>
    <xdr:sp>
      <xdr:nvSpPr>
        <xdr:cNvPr id="480" name="テキスト ボックス 479"/>
        <xdr:cNvSpPr txBox="1"/>
      </xdr:nvSpPr>
      <xdr:spPr>
        <a:xfrm>
          <a:off x="8477250" y="164115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23,732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66042</xdr:rowOff>
    </xdr:from>
    <xdr:to>
      <xdr:col>41</xdr:col>
      <xdr:colOff>50800</xdr:colOff>
      <xdr:row>98</xdr:row>
      <xdr:rowOff>84770</xdr:rowOff>
    </xdr:to>
    <xdr:sp>
      <xdr:nvSpPr>
        <xdr:cNvPr id="481" name="直線コネクタ 480"/>
        <xdr:cNvSpPr/>
      </xdr:nvSpPr>
      <xdr:spPr>
        <a:xfrm>
          <a:off x="6972300" y="16354425"/>
          <a:ext cx="885825" cy="5334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97</xdr:row>
      <xdr:rowOff>35424</xdr:rowOff>
    </xdr:from>
    <xdr:to>
      <xdr:col>41</xdr:col>
      <xdr:colOff>101600</xdr:colOff>
      <xdr:row>97</xdr:row>
      <xdr:rowOff>137024</xdr:rowOff>
    </xdr:to>
    <xdr:sp fLocksText="0">
      <xdr:nvSpPr>
        <xdr:cNvPr id="482" name="フローチャート: 判断 481"/>
        <xdr:cNvSpPr/>
      </xdr:nvSpPr>
      <xdr:spPr>
        <a:xfrm>
          <a:off x="7810500" y="166687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39</xdr:col>
      <xdr:colOff>161925</xdr:colOff>
      <xdr:row>95</xdr:row>
      <xdr:rowOff>152400</xdr:rowOff>
    </xdr:from>
    <xdr:ext cx="533400" cy="257175"/>
    <xdr:sp>
      <xdr:nvSpPr>
        <xdr:cNvPr id="483" name="テキスト ボックス 482"/>
        <xdr:cNvSpPr txBox="1"/>
      </xdr:nvSpPr>
      <xdr:spPr>
        <a:xfrm>
          <a:off x="7591425" y="164401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21,775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fLocksText="0">
      <xdr:nvSpPr>
        <xdr:cNvPr id="484" name="フローチャート: 判断 483"/>
        <xdr:cNvSpPr/>
      </xdr:nvSpPr>
      <xdr:spPr>
        <a:xfrm>
          <a:off x="6924675" y="166020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28575</xdr:colOff>
      <xdr:row>97</xdr:row>
      <xdr:rowOff>66675</xdr:rowOff>
    </xdr:from>
    <xdr:ext cx="533400" cy="257175"/>
    <xdr:sp>
      <xdr:nvSpPr>
        <xdr:cNvPr id="485" name="テキスト ボックス 484"/>
        <xdr:cNvSpPr txBox="1"/>
      </xdr:nvSpPr>
      <xdr:spPr>
        <a:xfrm>
          <a:off x="6696075" y="166973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25,622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76200</xdr:rowOff>
    </xdr:from>
    <xdr:ext cx="762000" cy="257175"/>
    <xdr:sp>
      <xdr:nvSpPr>
        <xdr:cNvPr id="486" name="テキスト ボックス 485"/>
        <xdr:cNvSpPr txBox="1"/>
      </xdr:nvSpPr>
      <xdr:spPr>
        <a:xfrm>
          <a:off x="10287000"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76200</xdr:rowOff>
    </xdr:from>
    <xdr:ext cx="762000" cy="257175"/>
    <xdr:sp>
      <xdr:nvSpPr>
        <xdr:cNvPr id="487" name="テキスト ボックス 486"/>
        <xdr:cNvSpPr txBox="1"/>
      </xdr:nvSpPr>
      <xdr:spPr>
        <a:xfrm>
          <a:off x="9448800"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101</xdr:row>
      <xdr:rowOff>76200</xdr:rowOff>
    </xdr:from>
    <xdr:ext cx="762000" cy="257175"/>
    <xdr:sp>
      <xdr:nvSpPr>
        <xdr:cNvPr id="488" name="テキスト ボックス 487"/>
        <xdr:cNvSpPr txBox="1"/>
      </xdr:nvSpPr>
      <xdr:spPr>
        <a:xfrm>
          <a:off x="8553450"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101</xdr:row>
      <xdr:rowOff>76200</xdr:rowOff>
    </xdr:from>
    <xdr:ext cx="762000" cy="257175"/>
    <xdr:sp>
      <xdr:nvSpPr>
        <xdr:cNvPr id="489" name="テキスト ボックス 488"/>
        <xdr:cNvSpPr txBox="1"/>
      </xdr:nvSpPr>
      <xdr:spPr>
        <a:xfrm>
          <a:off x="7667625"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76200</xdr:rowOff>
    </xdr:from>
    <xdr:ext cx="762000" cy="257175"/>
    <xdr:sp>
      <xdr:nvSpPr>
        <xdr:cNvPr id="490" name="テキスト ボックス 489"/>
        <xdr:cNvSpPr txBox="1"/>
      </xdr:nvSpPr>
      <xdr:spPr>
        <a:xfrm>
          <a:off x="6781800"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144875</xdr:rowOff>
    </xdr:from>
    <xdr:to>
      <xdr:col>55</xdr:col>
      <xdr:colOff>50800</xdr:colOff>
      <xdr:row>99</xdr:row>
      <xdr:rowOff>75025</xdr:rowOff>
    </xdr:to>
    <xdr:sp fLocksText="0">
      <xdr:nvSpPr>
        <xdr:cNvPr id="491" name="楕円 490"/>
        <xdr:cNvSpPr/>
      </xdr:nvSpPr>
      <xdr:spPr>
        <a:xfrm>
          <a:off x="10429875" y="169449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55</xdr:col>
      <xdr:colOff>47625</xdr:colOff>
      <xdr:row>98</xdr:row>
      <xdr:rowOff>57150</xdr:rowOff>
    </xdr:from>
    <xdr:ext cx="466725" cy="257175"/>
    <xdr:sp>
      <xdr:nvSpPr>
        <xdr:cNvPr id="492" name="普通建設事業費 （ うち更新整備　）該当値テキスト"/>
        <xdr:cNvSpPr txBox="1"/>
      </xdr:nvSpPr>
      <xdr:spPr>
        <a:xfrm>
          <a:off x="10525125" y="168592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4,572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52831</xdr:rowOff>
    </xdr:from>
    <xdr:to>
      <xdr:col>50</xdr:col>
      <xdr:colOff>165100</xdr:colOff>
      <xdr:row>98</xdr:row>
      <xdr:rowOff>154431</xdr:rowOff>
    </xdr:to>
    <xdr:sp fLocksText="0">
      <xdr:nvSpPr>
        <xdr:cNvPr id="493" name="楕円 492"/>
        <xdr:cNvSpPr/>
      </xdr:nvSpPr>
      <xdr:spPr>
        <a:xfrm>
          <a:off x="9591675" y="168592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28575</xdr:colOff>
      <xdr:row>98</xdr:row>
      <xdr:rowOff>142875</xdr:rowOff>
    </xdr:from>
    <xdr:ext cx="533400" cy="257175"/>
    <xdr:sp>
      <xdr:nvSpPr>
        <xdr:cNvPr id="494" name="テキスト ボックス 493"/>
        <xdr:cNvSpPr txBox="1"/>
      </xdr:nvSpPr>
      <xdr:spPr>
        <a:xfrm>
          <a:off x="9363075" y="169449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10,209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134750</xdr:rowOff>
    </xdr:from>
    <xdr:to>
      <xdr:col>46</xdr:col>
      <xdr:colOff>38100</xdr:colOff>
      <xdr:row>98</xdr:row>
      <xdr:rowOff>64900</xdr:rowOff>
    </xdr:to>
    <xdr:sp fLocksText="0">
      <xdr:nvSpPr>
        <xdr:cNvPr id="495" name="楕円 494"/>
        <xdr:cNvSpPr/>
      </xdr:nvSpPr>
      <xdr:spPr>
        <a:xfrm>
          <a:off x="8696325" y="167640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95250</xdr:colOff>
      <xdr:row>98</xdr:row>
      <xdr:rowOff>57150</xdr:rowOff>
    </xdr:from>
    <xdr:ext cx="533400" cy="257175"/>
    <xdr:sp>
      <xdr:nvSpPr>
        <xdr:cNvPr id="496" name="テキスト ボックス 495"/>
        <xdr:cNvSpPr txBox="1"/>
      </xdr:nvSpPr>
      <xdr:spPr>
        <a:xfrm>
          <a:off x="8477250" y="168592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15,692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33970</xdr:rowOff>
    </xdr:from>
    <xdr:to>
      <xdr:col>41</xdr:col>
      <xdr:colOff>101600</xdr:colOff>
      <xdr:row>98</xdr:row>
      <xdr:rowOff>135570</xdr:rowOff>
    </xdr:to>
    <xdr:sp fLocksText="0">
      <xdr:nvSpPr>
        <xdr:cNvPr id="497" name="楕円 496"/>
        <xdr:cNvSpPr/>
      </xdr:nvSpPr>
      <xdr:spPr>
        <a:xfrm>
          <a:off x="7810500" y="168402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39</xdr:col>
      <xdr:colOff>161925</xdr:colOff>
      <xdr:row>98</xdr:row>
      <xdr:rowOff>123825</xdr:rowOff>
    </xdr:from>
    <xdr:ext cx="533400" cy="257175"/>
    <xdr:sp>
      <xdr:nvSpPr>
        <xdr:cNvPr id="498" name="テキスト ボックス 497"/>
        <xdr:cNvSpPr txBox="1"/>
      </xdr:nvSpPr>
      <xdr:spPr>
        <a:xfrm>
          <a:off x="7591425" y="169259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11,364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15242</xdr:rowOff>
    </xdr:from>
    <xdr:to>
      <xdr:col>36</xdr:col>
      <xdr:colOff>165100</xdr:colOff>
      <xdr:row>95</xdr:row>
      <xdr:rowOff>116842</xdr:rowOff>
    </xdr:to>
    <xdr:sp fLocksText="0">
      <xdr:nvSpPr>
        <xdr:cNvPr id="499" name="楕円 498"/>
        <xdr:cNvSpPr/>
      </xdr:nvSpPr>
      <xdr:spPr>
        <a:xfrm>
          <a:off x="6924675" y="163068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28575</xdr:colOff>
      <xdr:row>93</xdr:row>
      <xdr:rowOff>133350</xdr:rowOff>
    </xdr:from>
    <xdr:ext cx="533400" cy="257175"/>
    <xdr:sp>
      <xdr:nvSpPr>
        <xdr:cNvPr id="500" name="テキスト ボックス 499"/>
        <xdr:cNvSpPr txBox="1"/>
      </xdr:nvSpPr>
      <xdr:spPr>
        <a:xfrm>
          <a:off x="6696075" y="160782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44,011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fLocksText="0">
      <xdr:nvSpPr>
        <xdr:cNvPr id="501" name="正方形/長方形 500"/>
        <xdr:cNvSpPr/>
      </xdr:nvSpPr>
      <xdr:spPr>
        <a:xfrm>
          <a:off x="12449175" y="4000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fLocksText="0">
      <xdr:nvSpPr>
        <xdr:cNvPr id="502" name="正方形/長方形 501"/>
        <xdr:cNvSpPr/>
      </xdr:nvSpPr>
      <xdr:spPr>
        <a:xfrm>
          <a:off x="12573000" y="4343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fLocksText="0">
      <xdr:nvSpPr>
        <xdr:cNvPr id="503" name="正方形/長方形 502"/>
        <xdr:cNvSpPr/>
      </xdr:nvSpPr>
      <xdr:spPr>
        <a:xfrm>
          <a:off x="12573000" y="4543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50/108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fLocksText="0">
      <xdr:nvSpPr>
        <xdr:cNvPr id="504" name="正方形/長方形 503"/>
        <xdr:cNvSpPr/>
      </xdr:nvSpPr>
      <xdr:spPr>
        <a:xfrm>
          <a:off x="13592175" y="4343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fLocksText="0">
      <xdr:nvSpPr>
        <xdr:cNvPr id="505" name="正方形/長方形 504"/>
        <xdr:cNvSpPr/>
      </xdr:nvSpPr>
      <xdr:spPr>
        <a:xfrm>
          <a:off x="13592175" y="4543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2,661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fLocksText="0">
      <xdr:nvSpPr>
        <xdr:cNvPr id="506" name="正方形/長方形 505"/>
        <xdr:cNvSpPr/>
      </xdr:nvSpPr>
      <xdr:spPr>
        <a:xfrm>
          <a:off x="14735175" y="4343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fLocksText="0">
      <xdr:nvSpPr>
        <xdr:cNvPr id="507" name="正方形/長方形 506"/>
        <xdr:cNvSpPr/>
      </xdr:nvSpPr>
      <xdr:spPr>
        <a:xfrm>
          <a:off x="14735175" y="4543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fLocksText="0">
      <xdr:nvSpPr>
        <xdr:cNvPr id="508" name="正方形/長方形 507"/>
        <xdr:cNvSpPr/>
      </xdr:nvSpPr>
      <xdr:spPr>
        <a:xfrm>
          <a:off x="12449175" y="4829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19050</xdr:colOff>
      <xdr:row>27</xdr:row>
      <xdr:rowOff>9525</xdr:rowOff>
    </xdr:from>
    <xdr:ext cx="352425" cy="228600"/>
    <xdr:sp>
      <xdr:nvSpPr>
        <xdr:cNvPr id="509" name="テキスト ボックス 508"/>
        <xdr:cNvSpPr txBox="1"/>
      </xdr:nvSpPr>
      <xdr:spPr>
        <a:xfrm>
          <a:off x="12401550" y="4638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sp>
      <xdr:nvSpPr>
        <xdr:cNvPr id="510" name="直線コネクタ 509"/>
        <xdr:cNvSpPr/>
      </xdr:nvSpPr>
      <xdr:spPr>
        <a:xfrm>
          <a:off x="12449175" y="7115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39</xdr:row>
      <xdr:rowOff>98878</xdr:rowOff>
    </xdr:from>
    <xdr:to>
      <xdr:col>89</xdr:col>
      <xdr:colOff>177800</xdr:colOff>
      <xdr:row>39</xdr:row>
      <xdr:rowOff>98878</xdr:rowOff>
    </xdr:to>
    <xdr:sp>
      <xdr:nvSpPr>
        <xdr:cNvPr id="511" name="直線コネクタ 510"/>
        <xdr:cNvSpPr/>
      </xdr:nvSpPr>
      <xdr:spPr>
        <a:xfrm>
          <a:off x="12449175" y="67818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64</xdr:col>
      <xdr:colOff>0</xdr:colOff>
      <xdr:row>38</xdr:row>
      <xdr:rowOff>123825</xdr:rowOff>
    </xdr:from>
    <xdr:ext cx="247650" cy="257175"/>
    <xdr:sp>
      <xdr:nvSpPr>
        <xdr:cNvPr id="512" name="テキスト ボックス 511"/>
        <xdr:cNvSpPr txBox="1"/>
      </xdr:nvSpPr>
      <xdr:spPr>
        <a:xfrm>
          <a:off x="12192000" y="66389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sp>
      <xdr:nvSpPr>
        <xdr:cNvPr id="513" name="直線コネクタ 512"/>
        <xdr:cNvSpPr/>
      </xdr:nvSpPr>
      <xdr:spPr>
        <a:xfrm>
          <a:off x="12449175" y="64579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36</xdr:row>
      <xdr:rowOff>142875</xdr:rowOff>
    </xdr:from>
    <xdr:ext cx="533400" cy="257175"/>
    <xdr:sp>
      <xdr:nvSpPr>
        <xdr:cNvPr id="514" name="テキスト ボックス 513"/>
        <xdr:cNvSpPr txBox="1"/>
      </xdr:nvSpPr>
      <xdr:spPr>
        <a:xfrm>
          <a:off x="11906250" y="63150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sp>
      <xdr:nvSpPr>
        <xdr:cNvPr id="515" name="直線コネクタ 514"/>
        <xdr:cNvSpPr/>
      </xdr:nvSpPr>
      <xdr:spPr>
        <a:xfrm>
          <a:off x="12449175" y="61341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34</xdr:row>
      <xdr:rowOff>161925</xdr:rowOff>
    </xdr:from>
    <xdr:ext cx="533400" cy="257175"/>
    <xdr:sp>
      <xdr:nvSpPr>
        <xdr:cNvPr id="516" name="テキスト ボックス 515"/>
        <xdr:cNvSpPr txBox="1"/>
      </xdr:nvSpPr>
      <xdr:spPr>
        <a:xfrm>
          <a:off x="11906250" y="59912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sp>
      <xdr:nvSpPr>
        <xdr:cNvPr id="517" name="直線コネクタ 516"/>
        <xdr:cNvSpPr/>
      </xdr:nvSpPr>
      <xdr:spPr>
        <a:xfrm>
          <a:off x="12449175" y="58102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33</xdr:row>
      <xdr:rowOff>9525</xdr:rowOff>
    </xdr:from>
    <xdr:ext cx="533400" cy="257175"/>
    <xdr:sp>
      <xdr:nvSpPr>
        <xdr:cNvPr id="518" name="テキスト ボックス 517"/>
        <xdr:cNvSpPr txBox="1"/>
      </xdr:nvSpPr>
      <xdr:spPr>
        <a:xfrm>
          <a:off x="11906250" y="56673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sp>
      <xdr:nvSpPr>
        <xdr:cNvPr id="519" name="直線コネクタ 518"/>
        <xdr:cNvSpPr/>
      </xdr:nvSpPr>
      <xdr:spPr>
        <a:xfrm>
          <a:off x="12449175" y="54768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31</xdr:row>
      <xdr:rowOff>19050</xdr:rowOff>
    </xdr:from>
    <xdr:ext cx="533400" cy="257175"/>
    <xdr:sp>
      <xdr:nvSpPr>
        <xdr:cNvPr id="520" name="テキスト ボックス 519"/>
        <xdr:cNvSpPr txBox="1"/>
      </xdr:nvSpPr>
      <xdr:spPr>
        <a:xfrm>
          <a:off x="11906250" y="53340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sp>
      <xdr:nvSpPr>
        <xdr:cNvPr id="521" name="直線コネクタ 520"/>
        <xdr:cNvSpPr/>
      </xdr:nvSpPr>
      <xdr:spPr>
        <a:xfrm>
          <a:off x="12449175" y="51530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29</xdr:row>
      <xdr:rowOff>38100</xdr:rowOff>
    </xdr:from>
    <xdr:ext cx="533400" cy="257175"/>
    <xdr:sp>
      <xdr:nvSpPr>
        <xdr:cNvPr id="522" name="テキスト ボックス 521"/>
        <xdr:cNvSpPr txBox="1"/>
      </xdr:nvSpPr>
      <xdr:spPr>
        <a:xfrm>
          <a:off x="11906250" y="50101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sp>
      <xdr:nvSpPr>
        <xdr:cNvPr id="523" name="直線コネクタ 522"/>
        <xdr:cNvSpPr/>
      </xdr:nvSpPr>
      <xdr:spPr>
        <a:xfrm>
          <a:off x="12449175" y="482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27</xdr:row>
      <xdr:rowOff>57150</xdr:rowOff>
    </xdr:from>
    <xdr:ext cx="533400" cy="257175"/>
    <xdr:sp>
      <xdr:nvSpPr>
        <xdr:cNvPr id="524" name="テキスト ボックス 523"/>
        <xdr:cNvSpPr txBox="1"/>
      </xdr:nvSpPr>
      <xdr:spPr>
        <a:xfrm>
          <a:off x="11906250" y="4686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fLocksText="0">
      <xdr:nvSpPr>
        <xdr:cNvPr id="525" name="災害復旧事業費グラフ枠"/>
        <xdr:cNvSpPr/>
      </xdr:nvSpPr>
      <xdr:spPr>
        <a:xfrm>
          <a:off x="12449175" y="4829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sp>
      <xdr:nvSpPr>
        <xdr:cNvPr id="526" name="直線コネクタ 525"/>
        <xdr:cNvSpPr/>
      </xdr:nvSpPr>
      <xdr:spPr>
        <a:xfrm flipV="1">
          <a:off x="16316325" y="5362575"/>
          <a:ext cx="0" cy="14192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39</xdr:row>
      <xdr:rowOff>114300</xdr:rowOff>
    </xdr:from>
    <xdr:ext cx="247650" cy="257175"/>
    <xdr:sp>
      <xdr:nvSpPr>
        <xdr:cNvPr id="527" name="災害復旧事業費最小値テキスト"/>
        <xdr:cNvSpPr txBox="1"/>
      </xdr:nvSpPr>
      <xdr:spPr>
        <a:xfrm>
          <a:off x="16363950" y="68008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sp>
      <xdr:nvSpPr>
        <xdr:cNvPr id="528" name="直線コネクタ 527"/>
        <xdr:cNvSpPr/>
      </xdr:nvSpPr>
      <xdr:spPr>
        <a:xfrm>
          <a:off x="16230600" y="67818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29</xdr:row>
      <xdr:rowOff>161925</xdr:rowOff>
    </xdr:from>
    <xdr:ext cx="533400" cy="257175"/>
    <xdr:sp>
      <xdr:nvSpPr>
        <xdr:cNvPr id="529" name="災害復旧事業費最大値テキスト"/>
        <xdr:cNvSpPr txBox="1"/>
      </xdr:nvSpPr>
      <xdr:spPr>
        <a:xfrm>
          <a:off x="16363950" y="51339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43,565</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sp>
      <xdr:nvSpPr>
        <xdr:cNvPr id="530" name="直線コネクタ 529"/>
        <xdr:cNvSpPr/>
      </xdr:nvSpPr>
      <xdr:spPr>
        <a:xfrm>
          <a:off x="16230600" y="53625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39</xdr:row>
      <xdr:rowOff>98878</xdr:rowOff>
    </xdr:from>
    <xdr:to>
      <xdr:col>85</xdr:col>
      <xdr:colOff>127000</xdr:colOff>
      <xdr:row>39</xdr:row>
      <xdr:rowOff>98878</xdr:rowOff>
    </xdr:to>
    <xdr:sp>
      <xdr:nvSpPr>
        <xdr:cNvPr id="531" name="直線コネクタ 530"/>
        <xdr:cNvSpPr/>
      </xdr:nvSpPr>
      <xdr:spPr>
        <a:xfrm>
          <a:off x="15478125" y="6781800"/>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38</xdr:row>
      <xdr:rowOff>38100</xdr:rowOff>
    </xdr:from>
    <xdr:ext cx="466725" cy="257175"/>
    <xdr:sp>
      <xdr:nvSpPr>
        <xdr:cNvPr id="532" name="災害復旧事業費平均値テキスト"/>
        <xdr:cNvSpPr txBox="1"/>
      </xdr:nvSpPr>
      <xdr:spPr>
        <a:xfrm>
          <a:off x="16363950" y="6553200"/>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1,075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fLocksText="0">
      <xdr:nvSpPr>
        <xdr:cNvPr id="533" name="フローチャート: 判断 532"/>
        <xdr:cNvSpPr/>
      </xdr:nvSpPr>
      <xdr:spPr>
        <a:xfrm>
          <a:off x="16268700" y="66960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sp>
      <xdr:nvSpPr>
        <xdr:cNvPr id="534" name="直線コネクタ 533"/>
        <xdr:cNvSpPr/>
      </xdr:nvSpPr>
      <xdr:spPr>
        <a:xfrm>
          <a:off x="14592300" y="678180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39</xdr:row>
      <xdr:rowOff>15618</xdr:rowOff>
    </xdr:from>
    <xdr:to>
      <xdr:col>81</xdr:col>
      <xdr:colOff>101600</xdr:colOff>
      <xdr:row>39</xdr:row>
      <xdr:rowOff>117218</xdr:rowOff>
    </xdr:to>
    <xdr:sp fLocksText="0">
      <xdr:nvSpPr>
        <xdr:cNvPr id="535" name="フローチャート: 判断 534"/>
        <xdr:cNvSpPr/>
      </xdr:nvSpPr>
      <xdr:spPr>
        <a:xfrm>
          <a:off x="15430500" y="67056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80</xdr:col>
      <xdr:colOff>47625</xdr:colOff>
      <xdr:row>37</xdr:row>
      <xdr:rowOff>133350</xdr:rowOff>
    </xdr:from>
    <xdr:ext cx="381000" cy="257175"/>
    <xdr:sp>
      <xdr:nvSpPr>
        <xdr:cNvPr id="536" name="テキスト ボックス 535"/>
        <xdr:cNvSpPr txBox="1"/>
      </xdr:nvSpPr>
      <xdr:spPr>
        <a:xfrm>
          <a:off x="15287625" y="6477000"/>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994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80394</xdr:rowOff>
    </xdr:from>
    <xdr:to>
      <xdr:col>76</xdr:col>
      <xdr:colOff>114300</xdr:colOff>
      <xdr:row>39</xdr:row>
      <xdr:rowOff>98878</xdr:rowOff>
    </xdr:to>
    <xdr:sp>
      <xdr:nvSpPr>
        <xdr:cNvPr id="537" name="直線コネクタ 536"/>
        <xdr:cNvSpPr/>
      </xdr:nvSpPr>
      <xdr:spPr>
        <a:xfrm>
          <a:off x="13706475" y="6762750"/>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39</xdr:row>
      <xdr:rowOff>5951</xdr:rowOff>
    </xdr:from>
    <xdr:to>
      <xdr:col>76</xdr:col>
      <xdr:colOff>165100</xdr:colOff>
      <xdr:row>39</xdr:row>
      <xdr:rowOff>107551</xdr:rowOff>
    </xdr:to>
    <xdr:sp fLocksText="0">
      <xdr:nvSpPr>
        <xdr:cNvPr id="538" name="フローチャート: 判断 537"/>
        <xdr:cNvSpPr/>
      </xdr:nvSpPr>
      <xdr:spPr>
        <a:xfrm>
          <a:off x="14544675" y="66960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66675</xdr:colOff>
      <xdr:row>37</xdr:row>
      <xdr:rowOff>123825</xdr:rowOff>
    </xdr:from>
    <xdr:ext cx="466725" cy="257175"/>
    <xdr:sp>
      <xdr:nvSpPr>
        <xdr:cNvPr id="539" name="テキスト ボックス 538"/>
        <xdr:cNvSpPr txBox="1"/>
      </xdr:nvSpPr>
      <xdr:spPr>
        <a:xfrm>
          <a:off x="14354175" y="64674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1,290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80394</xdr:rowOff>
    </xdr:from>
    <xdr:to>
      <xdr:col>71</xdr:col>
      <xdr:colOff>177800</xdr:colOff>
      <xdr:row>39</xdr:row>
      <xdr:rowOff>97475</xdr:rowOff>
    </xdr:to>
    <xdr:sp>
      <xdr:nvSpPr>
        <xdr:cNvPr id="540" name="直線コネクタ 539"/>
        <xdr:cNvSpPr/>
      </xdr:nvSpPr>
      <xdr:spPr>
        <a:xfrm flipV="1">
          <a:off x="12811125" y="6762750"/>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38</xdr:row>
      <xdr:rowOff>165415</xdr:rowOff>
    </xdr:from>
    <xdr:to>
      <xdr:col>72</xdr:col>
      <xdr:colOff>38100</xdr:colOff>
      <xdr:row>39</xdr:row>
      <xdr:rowOff>95565</xdr:rowOff>
    </xdr:to>
    <xdr:sp fLocksText="0">
      <xdr:nvSpPr>
        <xdr:cNvPr id="541" name="フローチャート: 判断 540"/>
        <xdr:cNvSpPr/>
      </xdr:nvSpPr>
      <xdr:spPr>
        <a:xfrm>
          <a:off x="13649325" y="6677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70</xdr:col>
      <xdr:colOff>133350</xdr:colOff>
      <xdr:row>37</xdr:row>
      <xdr:rowOff>114300</xdr:rowOff>
    </xdr:from>
    <xdr:ext cx="466725" cy="257175"/>
    <xdr:sp>
      <xdr:nvSpPr>
        <xdr:cNvPr id="542" name="テキスト ボックス 541"/>
        <xdr:cNvSpPr txBox="1"/>
      </xdr:nvSpPr>
      <xdr:spPr>
        <a:xfrm>
          <a:off x="13468350" y="64579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1,657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fLocksText="0">
      <xdr:nvSpPr>
        <xdr:cNvPr id="543" name="フローチャート: 判断 542"/>
        <xdr:cNvSpPr/>
      </xdr:nvSpPr>
      <xdr:spPr>
        <a:xfrm>
          <a:off x="12763500" y="67151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47625</xdr:colOff>
      <xdr:row>37</xdr:row>
      <xdr:rowOff>142875</xdr:rowOff>
    </xdr:from>
    <xdr:ext cx="381000" cy="257175"/>
    <xdr:sp>
      <xdr:nvSpPr>
        <xdr:cNvPr id="544" name="テキスト ボックス 543"/>
        <xdr:cNvSpPr txBox="1"/>
      </xdr:nvSpPr>
      <xdr:spPr>
        <a:xfrm>
          <a:off x="12620625" y="648652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610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41</xdr:row>
      <xdr:rowOff>76200</xdr:rowOff>
    </xdr:from>
    <xdr:ext cx="762000" cy="257175"/>
    <xdr:sp>
      <xdr:nvSpPr>
        <xdr:cNvPr id="545" name="テキスト ボックス 544"/>
        <xdr:cNvSpPr txBox="1"/>
      </xdr:nvSpPr>
      <xdr:spPr>
        <a:xfrm>
          <a:off x="16125825"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41</xdr:row>
      <xdr:rowOff>76200</xdr:rowOff>
    </xdr:from>
    <xdr:ext cx="762000" cy="257175"/>
    <xdr:sp>
      <xdr:nvSpPr>
        <xdr:cNvPr id="546" name="テキスト ボックス 545"/>
        <xdr:cNvSpPr txBox="1"/>
      </xdr:nvSpPr>
      <xdr:spPr>
        <a:xfrm>
          <a:off x="15287625"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76200</xdr:rowOff>
    </xdr:from>
    <xdr:ext cx="762000" cy="257175"/>
    <xdr:sp>
      <xdr:nvSpPr>
        <xdr:cNvPr id="547" name="テキスト ボックス 546"/>
        <xdr:cNvSpPr txBox="1"/>
      </xdr:nvSpPr>
      <xdr:spPr>
        <a:xfrm>
          <a:off x="14401800"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41</xdr:row>
      <xdr:rowOff>76200</xdr:rowOff>
    </xdr:from>
    <xdr:ext cx="762000" cy="257175"/>
    <xdr:sp>
      <xdr:nvSpPr>
        <xdr:cNvPr id="548" name="テキスト ボックス 547"/>
        <xdr:cNvSpPr txBox="1"/>
      </xdr:nvSpPr>
      <xdr:spPr>
        <a:xfrm>
          <a:off x="13506450"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41</xdr:row>
      <xdr:rowOff>76200</xdr:rowOff>
    </xdr:from>
    <xdr:ext cx="762000" cy="257175"/>
    <xdr:sp>
      <xdr:nvSpPr>
        <xdr:cNvPr id="549" name="テキスト ボックス 548"/>
        <xdr:cNvSpPr txBox="1"/>
      </xdr:nvSpPr>
      <xdr:spPr>
        <a:xfrm>
          <a:off x="12620625"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fLocksText="0">
      <xdr:nvSpPr>
        <xdr:cNvPr id="550" name="楕円 549"/>
        <xdr:cNvSpPr/>
      </xdr:nvSpPr>
      <xdr:spPr>
        <a:xfrm>
          <a:off x="16268700" y="67341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85</xdr:col>
      <xdr:colOff>171450</xdr:colOff>
      <xdr:row>38</xdr:row>
      <xdr:rowOff>161925</xdr:rowOff>
    </xdr:from>
    <xdr:ext cx="247650" cy="257175"/>
    <xdr:sp>
      <xdr:nvSpPr>
        <xdr:cNvPr id="551" name="災害復旧事業費該当値テキスト"/>
        <xdr:cNvSpPr txBox="1"/>
      </xdr:nvSpPr>
      <xdr:spPr>
        <a:xfrm>
          <a:off x="16363950" y="66770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fLocksText="0">
      <xdr:nvSpPr>
        <xdr:cNvPr id="552" name="楕円 551"/>
        <xdr:cNvSpPr/>
      </xdr:nvSpPr>
      <xdr:spPr>
        <a:xfrm>
          <a:off x="15430500" y="67341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80</xdr:col>
      <xdr:colOff>114300</xdr:colOff>
      <xdr:row>39</xdr:row>
      <xdr:rowOff>142875</xdr:rowOff>
    </xdr:from>
    <xdr:ext cx="247650" cy="257175"/>
    <xdr:sp>
      <xdr:nvSpPr>
        <xdr:cNvPr id="553" name="テキスト ボックス 552"/>
        <xdr:cNvSpPr txBox="1"/>
      </xdr:nvSpPr>
      <xdr:spPr>
        <a:xfrm>
          <a:off x="15354300" y="68294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fLocksText="0">
      <xdr:nvSpPr>
        <xdr:cNvPr id="554" name="楕円 553"/>
        <xdr:cNvSpPr/>
      </xdr:nvSpPr>
      <xdr:spPr>
        <a:xfrm>
          <a:off x="14544675" y="67341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171450</xdr:colOff>
      <xdr:row>39</xdr:row>
      <xdr:rowOff>142875</xdr:rowOff>
    </xdr:from>
    <xdr:ext cx="247650" cy="257175"/>
    <xdr:sp>
      <xdr:nvSpPr>
        <xdr:cNvPr id="555" name="テキスト ボックス 554"/>
        <xdr:cNvSpPr txBox="1"/>
      </xdr:nvSpPr>
      <xdr:spPr>
        <a:xfrm>
          <a:off x="14458950" y="68294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29594</xdr:rowOff>
    </xdr:from>
    <xdr:to>
      <xdr:col>72</xdr:col>
      <xdr:colOff>38100</xdr:colOff>
      <xdr:row>39</xdr:row>
      <xdr:rowOff>131194</xdr:rowOff>
    </xdr:to>
    <xdr:sp fLocksText="0">
      <xdr:nvSpPr>
        <xdr:cNvPr id="556" name="楕円 555"/>
        <xdr:cNvSpPr/>
      </xdr:nvSpPr>
      <xdr:spPr>
        <a:xfrm>
          <a:off x="13649325" y="67151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70</xdr:col>
      <xdr:colOff>171450</xdr:colOff>
      <xdr:row>39</xdr:row>
      <xdr:rowOff>123825</xdr:rowOff>
    </xdr:from>
    <xdr:ext cx="381000" cy="257175"/>
    <xdr:sp>
      <xdr:nvSpPr>
        <xdr:cNvPr id="557" name="テキスト ボックス 556"/>
        <xdr:cNvSpPr txBox="1"/>
      </xdr:nvSpPr>
      <xdr:spPr>
        <a:xfrm>
          <a:off x="13506450" y="681037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566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46675</xdr:rowOff>
    </xdr:from>
    <xdr:to>
      <xdr:col>67</xdr:col>
      <xdr:colOff>101600</xdr:colOff>
      <xdr:row>39</xdr:row>
      <xdr:rowOff>148275</xdr:rowOff>
    </xdr:to>
    <xdr:sp fLocksText="0">
      <xdr:nvSpPr>
        <xdr:cNvPr id="558" name="楕円 557"/>
        <xdr:cNvSpPr/>
      </xdr:nvSpPr>
      <xdr:spPr>
        <a:xfrm>
          <a:off x="12763500" y="67341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76200</xdr:colOff>
      <xdr:row>39</xdr:row>
      <xdr:rowOff>142875</xdr:rowOff>
    </xdr:from>
    <xdr:ext cx="314325" cy="257175"/>
    <xdr:sp>
      <xdr:nvSpPr>
        <xdr:cNvPr id="559" name="テキスト ボックス 558"/>
        <xdr:cNvSpPr txBox="1"/>
      </xdr:nvSpPr>
      <xdr:spPr>
        <a:xfrm>
          <a:off x="12649200" y="6829425"/>
          <a:ext cx="3143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fLocksText="0">
      <xdr:nvSpPr>
        <xdr:cNvPr id="560" name="正方形/長方形 559"/>
        <xdr:cNvSpPr/>
      </xdr:nvSpPr>
      <xdr:spPr>
        <a:xfrm>
          <a:off x="12449175" y="7429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fLocksText="0">
      <xdr:nvSpPr>
        <xdr:cNvPr id="561" name="正方形/長方形 560"/>
        <xdr:cNvSpPr/>
      </xdr:nvSpPr>
      <xdr:spPr>
        <a:xfrm>
          <a:off x="12573000" y="7772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fLocksText="0">
      <xdr:nvSpPr>
        <xdr:cNvPr id="562" name="正方形/長方形 561"/>
        <xdr:cNvSpPr/>
      </xdr:nvSpPr>
      <xdr:spPr>
        <a:xfrm>
          <a:off x="12573000" y="7972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fLocksText="0">
      <xdr:nvSpPr>
        <xdr:cNvPr id="563" name="正方形/長方形 562"/>
        <xdr:cNvSpPr/>
      </xdr:nvSpPr>
      <xdr:spPr>
        <a:xfrm>
          <a:off x="13592175" y="7772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fLocksText="0">
      <xdr:nvSpPr>
        <xdr:cNvPr id="564" name="正方形/長方形 563"/>
        <xdr:cNvSpPr/>
      </xdr:nvSpPr>
      <xdr:spPr>
        <a:xfrm>
          <a:off x="13592175" y="7972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fLocksText="0">
      <xdr:nvSpPr>
        <xdr:cNvPr id="565" name="正方形/長方形 564"/>
        <xdr:cNvSpPr/>
      </xdr:nvSpPr>
      <xdr:spPr>
        <a:xfrm>
          <a:off x="14735175" y="7772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fLocksText="0">
      <xdr:nvSpPr>
        <xdr:cNvPr id="566" name="正方形/長方形 565"/>
        <xdr:cNvSpPr/>
      </xdr:nvSpPr>
      <xdr:spPr>
        <a:xfrm>
          <a:off x="14735175" y="7972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fLocksText="0">
      <xdr:nvSpPr>
        <xdr:cNvPr id="567" name="正方形/長方形 566"/>
        <xdr:cNvSpPr/>
      </xdr:nvSpPr>
      <xdr:spPr>
        <a:xfrm>
          <a:off x="12449175" y="8258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19050</xdr:colOff>
      <xdr:row>47</xdr:row>
      <xdr:rowOff>9525</xdr:rowOff>
    </xdr:from>
    <xdr:ext cx="352425" cy="228600"/>
    <xdr:sp>
      <xdr:nvSpPr>
        <xdr:cNvPr id="568" name="テキスト ボックス 567"/>
        <xdr:cNvSpPr txBox="1"/>
      </xdr:nvSpPr>
      <xdr:spPr>
        <a:xfrm>
          <a:off x="12401550" y="8067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sp>
      <xdr:nvSpPr>
        <xdr:cNvPr id="569" name="直線コネクタ 568"/>
        <xdr:cNvSpPr/>
      </xdr:nvSpPr>
      <xdr:spPr>
        <a:xfrm>
          <a:off x="12449175" y="1054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54</xdr:row>
      <xdr:rowOff>139700</xdr:rowOff>
    </xdr:from>
    <xdr:to>
      <xdr:col>89</xdr:col>
      <xdr:colOff>177800</xdr:colOff>
      <xdr:row>54</xdr:row>
      <xdr:rowOff>139700</xdr:rowOff>
    </xdr:to>
    <xdr:sp>
      <xdr:nvSpPr>
        <xdr:cNvPr id="570" name="直線コネクタ 569"/>
        <xdr:cNvSpPr/>
      </xdr:nvSpPr>
      <xdr:spPr>
        <a:xfrm>
          <a:off x="12449175" y="940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64</xdr:col>
      <xdr:colOff>0</xdr:colOff>
      <xdr:row>53</xdr:row>
      <xdr:rowOff>171450</xdr:rowOff>
    </xdr:from>
    <xdr:ext cx="247650" cy="257175"/>
    <xdr:sp>
      <xdr:nvSpPr>
        <xdr:cNvPr id="571" name="テキスト ボックス 570"/>
        <xdr:cNvSpPr txBox="1"/>
      </xdr:nvSpPr>
      <xdr:spPr>
        <a:xfrm>
          <a:off x="12192000" y="92583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sp>
      <xdr:nvSpPr>
        <xdr:cNvPr id="572" name="直線コネクタ 571"/>
        <xdr:cNvSpPr/>
      </xdr:nvSpPr>
      <xdr:spPr>
        <a:xfrm>
          <a:off x="12449175" y="825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64</xdr:col>
      <xdr:colOff>0</xdr:colOff>
      <xdr:row>47</xdr:row>
      <xdr:rowOff>57150</xdr:rowOff>
    </xdr:from>
    <xdr:ext cx="247650" cy="257175"/>
    <xdr:sp>
      <xdr:nvSpPr>
        <xdr:cNvPr id="573" name="テキスト ボックス 572"/>
        <xdr:cNvSpPr txBox="1"/>
      </xdr:nvSpPr>
      <xdr:spPr>
        <a:xfrm>
          <a:off x="12192000" y="81153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fLocksText="0">
      <xdr:nvSpPr>
        <xdr:cNvPr id="574" name="失業対策事業費グラフ枠"/>
        <xdr:cNvSpPr/>
      </xdr:nvSpPr>
      <xdr:spPr>
        <a:xfrm>
          <a:off x="12449175" y="8258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sp>
      <xdr:nvSpPr>
        <xdr:cNvPr id="575" name="直線コネクタ 574"/>
        <xdr:cNvSpPr/>
      </xdr:nvSpPr>
      <xdr:spPr>
        <a:xfrm>
          <a:off x="16316325" y="9401175"/>
          <a:ext cx="0" cy="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55</xdr:row>
      <xdr:rowOff>9525</xdr:rowOff>
    </xdr:from>
    <xdr:ext cx="247650" cy="257175"/>
    <xdr:sp>
      <xdr:nvSpPr>
        <xdr:cNvPr id="576" name="失業対策事業費最小値テキスト"/>
        <xdr:cNvSpPr txBox="1"/>
      </xdr:nvSpPr>
      <xdr:spPr>
        <a:xfrm>
          <a:off x="16363950" y="94392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sp>
      <xdr:nvSpPr>
        <xdr:cNvPr id="577" name="直線コネクタ 576"/>
        <xdr:cNvSpPr/>
      </xdr:nvSpPr>
      <xdr:spPr>
        <a:xfrm>
          <a:off x="16230600" y="94011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53</xdr:row>
      <xdr:rowOff>9525</xdr:rowOff>
    </xdr:from>
    <xdr:ext cx="247650" cy="257175"/>
    <xdr:sp>
      <xdr:nvSpPr>
        <xdr:cNvPr id="578" name="失業対策事業費最大値テキスト"/>
        <xdr:cNvSpPr txBox="1"/>
      </xdr:nvSpPr>
      <xdr:spPr>
        <a:xfrm>
          <a:off x="16363950" y="90963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sp>
      <xdr:nvSpPr>
        <xdr:cNvPr id="579" name="直線コネクタ 578"/>
        <xdr:cNvSpPr/>
      </xdr:nvSpPr>
      <xdr:spPr>
        <a:xfrm>
          <a:off x="16230600" y="94011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54</xdr:row>
      <xdr:rowOff>139700</xdr:rowOff>
    </xdr:from>
    <xdr:to>
      <xdr:col>85</xdr:col>
      <xdr:colOff>127000</xdr:colOff>
      <xdr:row>54</xdr:row>
      <xdr:rowOff>139700</xdr:rowOff>
    </xdr:to>
    <xdr:sp>
      <xdr:nvSpPr>
        <xdr:cNvPr id="580" name="直線コネクタ 579"/>
        <xdr:cNvSpPr/>
      </xdr:nvSpPr>
      <xdr:spPr>
        <a:xfrm>
          <a:off x="15478125" y="940117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54</xdr:row>
      <xdr:rowOff>66675</xdr:rowOff>
    </xdr:from>
    <xdr:ext cx="247650" cy="257175"/>
    <xdr:sp>
      <xdr:nvSpPr>
        <xdr:cNvPr id="581" name="失業対策事業費平均値テキスト"/>
        <xdr:cNvSpPr txBox="1"/>
      </xdr:nvSpPr>
      <xdr:spPr>
        <a:xfrm>
          <a:off x="16363950" y="9324975"/>
          <a:ext cx="24765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fLocksText="0">
      <xdr:nvSpPr>
        <xdr:cNvPr id="582" name="フローチャート: 判断 581"/>
        <xdr:cNvSpPr/>
      </xdr:nvSpPr>
      <xdr:spPr>
        <a:xfrm>
          <a:off x="16268700" y="9344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sp>
      <xdr:nvSpPr>
        <xdr:cNvPr id="583" name="直線コネクタ 582"/>
        <xdr:cNvSpPr/>
      </xdr:nvSpPr>
      <xdr:spPr>
        <a:xfrm>
          <a:off x="14592300" y="94011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54</xdr:row>
      <xdr:rowOff>88900</xdr:rowOff>
    </xdr:from>
    <xdr:to>
      <xdr:col>81</xdr:col>
      <xdr:colOff>101600</xdr:colOff>
      <xdr:row>55</xdr:row>
      <xdr:rowOff>19050</xdr:rowOff>
    </xdr:to>
    <xdr:sp fLocksText="0">
      <xdr:nvSpPr>
        <xdr:cNvPr id="584" name="フローチャート: 判断 583"/>
        <xdr:cNvSpPr/>
      </xdr:nvSpPr>
      <xdr:spPr>
        <a:xfrm>
          <a:off x="15430500" y="9344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80</xdr:col>
      <xdr:colOff>114300</xdr:colOff>
      <xdr:row>55</xdr:row>
      <xdr:rowOff>9525</xdr:rowOff>
    </xdr:from>
    <xdr:ext cx="247650" cy="257175"/>
    <xdr:sp>
      <xdr:nvSpPr>
        <xdr:cNvPr id="585" name="テキスト ボックス 584"/>
        <xdr:cNvSpPr txBox="1"/>
      </xdr:nvSpPr>
      <xdr:spPr>
        <a:xfrm>
          <a:off x="15354300" y="94392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sp>
      <xdr:nvSpPr>
        <xdr:cNvPr id="586" name="直線コネクタ 585"/>
        <xdr:cNvSpPr/>
      </xdr:nvSpPr>
      <xdr:spPr>
        <a:xfrm>
          <a:off x="13706475" y="94011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54</xdr:row>
      <xdr:rowOff>88900</xdr:rowOff>
    </xdr:from>
    <xdr:to>
      <xdr:col>76</xdr:col>
      <xdr:colOff>165100</xdr:colOff>
      <xdr:row>55</xdr:row>
      <xdr:rowOff>19050</xdr:rowOff>
    </xdr:to>
    <xdr:sp fLocksText="0">
      <xdr:nvSpPr>
        <xdr:cNvPr id="587" name="フローチャート: 判断 586"/>
        <xdr:cNvSpPr/>
      </xdr:nvSpPr>
      <xdr:spPr>
        <a:xfrm>
          <a:off x="14544675" y="9344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171450</xdr:colOff>
      <xdr:row>55</xdr:row>
      <xdr:rowOff>9525</xdr:rowOff>
    </xdr:from>
    <xdr:ext cx="247650" cy="257175"/>
    <xdr:sp>
      <xdr:nvSpPr>
        <xdr:cNvPr id="588" name="テキスト ボックス 587"/>
        <xdr:cNvSpPr txBox="1"/>
      </xdr:nvSpPr>
      <xdr:spPr>
        <a:xfrm>
          <a:off x="14458950" y="94392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sp>
      <xdr:nvSpPr>
        <xdr:cNvPr id="589" name="直線コネクタ 588"/>
        <xdr:cNvSpPr/>
      </xdr:nvSpPr>
      <xdr:spPr>
        <a:xfrm>
          <a:off x="12811125" y="94011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54</xdr:row>
      <xdr:rowOff>88900</xdr:rowOff>
    </xdr:from>
    <xdr:to>
      <xdr:col>72</xdr:col>
      <xdr:colOff>38100</xdr:colOff>
      <xdr:row>55</xdr:row>
      <xdr:rowOff>19050</xdr:rowOff>
    </xdr:to>
    <xdr:sp fLocksText="0">
      <xdr:nvSpPr>
        <xdr:cNvPr id="590" name="フローチャート: 判断 589"/>
        <xdr:cNvSpPr/>
      </xdr:nvSpPr>
      <xdr:spPr>
        <a:xfrm>
          <a:off x="13649325" y="9344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71</xdr:col>
      <xdr:colOff>47625</xdr:colOff>
      <xdr:row>55</xdr:row>
      <xdr:rowOff>9525</xdr:rowOff>
    </xdr:from>
    <xdr:ext cx="247650" cy="257175"/>
    <xdr:sp>
      <xdr:nvSpPr>
        <xdr:cNvPr id="591" name="テキスト ボックス 590"/>
        <xdr:cNvSpPr txBox="1"/>
      </xdr:nvSpPr>
      <xdr:spPr>
        <a:xfrm>
          <a:off x="13573125" y="94392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fLocksText="0">
      <xdr:nvSpPr>
        <xdr:cNvPr id="592" name="フローチャート: 判断 591"/>
        <xdr:cNvSpPr/>
      </xdr:nvSpPr>
      <xdr:spPr>
        <a:xfrm>
          <a:off x="12763500" y="9344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114300</xdr:colOff>
      <xdr:row>55</xdr:row>
      <xdr:rowOff>9525</xdr:rowOff>
    </xdr:from>
    <xdr:ext cx="247650" cy="257175"/>
    <xdr:sp>
      <xdr:nvSpPr>
        <xdr:cNvPr id="593" name="テキスト ボックス 592"/>
        <xdr:cNvSpPr txBox="1"/>
      </xdr:nvSpPr>
      <xdr:spPr>
        <a:xfrm>
          <a:off x="12687300" y="94392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61</xdr:row>
      <xdr:rowOff>76200</xdr:rowOff>
    </xdr:from>
    <xdr:ext cx="762000" cy="257175"/>
    <xdr:sp>
      <xdr:nvSpPr>
        <xdr:cNvPr id="594" name="テキスト ボックス 593"/>
        <xdr:cNvSpPr txBox="1"/>
      </xdr:nvSpPr>
      <xdr:spPr>
        <a:xfrm>
          <a:off x="16125825"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61</xdr:row>
      <xdr:rowOff>76200</xdr:rowOff>
    </xdr:from>
    <xdr:ext cx="762000" cy="257175"/>
    <xdr:sp>
      <xdr:nvSpPr>
        <xdr:cNvPr id="595" name="テキスト ボックス 594"/>
        <xdr:cNvSpPr txBox="1"/>
      </xdr:nvSpPr>
      <xdr:spPr>
        <a:xfrm>
          <a:off x="15287625"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76200</xdr:rowOff>
    </xdr:from>
    <xdr:ext cx="762000" cy="257175"/>
    <xdr:sp>
      <xdr:nvSpPr>
        <xdr:cNvPr id="596" name="テキスト ボックス 595"/>
        <xdr:cNvSpPr txBox="1"/>
      </xdr:nvSpPr>
      <xdr:spPr>
        <a:xfrm>
          <a:off x="14401800"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61</xdr:row>
      <xdr:rowOff>76200</xdr:rowOff>
    </xdr:from>
    <xdr:ext cx="762000" cy="257175"/>
    <xdr:sp>
      <xdr:nvSpPr>
        <xdr:cNvPr id="597" name="テキスト ボックス 596"/>
        <xdr:cNvSpPr txBox="1"/>
      </xdr:nvSpPr>
      <xdr:spPr>
        <a:xfrm>
          <a:off x="13506450"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61</xdr:row>
      <xdr:rowOff>76200</xdr:rowOff>
    </xdr:from>
    <xdr:ext cx="762000" cy="257175"/>
    <xdr:sp>
      <xdr:nvSpPr>
        <xdr:cNvPr id="598" name="テキスト ボックス 597"/>
        <xdr:cNvSpPr txBox="1"/>
      </xdr:nvSpPr>
      <xdr:spPr>
        <a:xfrm>
          <a:off x="12620625"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fLocksText="0">
      <xdr:nvSpPr>
        <xdr:cNvPr id="599" name="楕円 598"/>
        <xdr:cNvSpPr/>
      </xdr:nvSpPr>
      <xdr:spPr>
        <a:xfrm>
          <a:off x="16268700" y="9344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85</xdr:col>
      <xdr:colOff>171450</xdr:colOff>
      <xdr:row>53</xdr:row>
      <xdr:rowOff>123825</xdr:rowOff>
    </xdr:from>
    <xdr:ext cx="247650" cy="257175"/>
    <xdr:sp>
      <xdr:nvSpPr>
        <xdr:cNvPr id="600" name="失業対策事業費該当値テキスト"/>
        <xdr:cNvSpPr txBox="1"/>
      </xdr:nvSpPr>
      <xdr:spPr>
        <a:xfrm>
          <a:off x="16363950" y="92106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fLocksText="0">
      <xdr:nvSpPr>
        <xdr:cNvPr id="601" name="楕円 600"/>
        <xdr:cNvSpPr/>
      </xdr:nvSpPr>
      <xdr:spPr>
        <a:xfrm>
          <a:off x="15430500" y="9344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80</xdr:col>
      <xdr:colOff>114300</xdr:colOff>
      <xdr:row>53</xdr:row>
      <xdr:rowOff>38100</xdr:rowOff>
    </xdr:from>
    <xdr:ext cx="247650" cy="257175"/>
    <xdr:sp>
      <xdr:nvSpPr>
        <xdr:cNvPr id="602" name="テキスト ボックス 601"/>
        <xdr:cNvSpPr txBox="1"/>
      </xdr:nvSpPr>
      <xdr:spPr>
        <a:xfrm>
          <a:off x="15354300" y="91249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fLocksText="0">
      <xdr:nvSpPr>
        <xdr:cNvPr id="603" name="楕円 602"/>
        <xdr:cNvSpPr/>
      </xdr:nvSpPr>
      <xdr:spPr>
        <a:xfrm>
          <a:off x="14544675" y="9344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171450</xdr:colOff>
      <xdr:row>53</xdr:row>
      <xdr:rowOff>38100</xdr:rowOff>
    </xdr:from>
    <xdr:ext cx="247650" cy="257175"/>
    <xdr:sp>
      <xdr:nvSpPr>
        <xdr:cNvPr id="604" name="テキスト ボックス 603"/>
        <xdr:cNvSpPr txBox="1"/>
      </xdr:nvSpPr>
      <xdr:spPr>
        <a:xfrm>
          <a:off x="14458950" y="91249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fLocksText="0">
      <xdr:nvSpPr>
        <xdr:cNvPr id="605" name="楕円 604"/>
        <xdr:cNvSpPr/>
      </xdr:nvSpPr>
      <xdr:spPr>
        <a:xfrm>
          <a:off x="13649325" y="9344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71</xdr:col>
      <xdr:colOff>47625</xdr:colOff>
      <xdr:row>53</xdr:row>
      <xdr:rowOff>38100</xdr:rowOff>
    </xdr:from>
    <xdr:ext cx="247650" cy="257175"/>
    <xdr:sp>
      <xdr:nvSpPr>
        <xdr:cNvPr id="606" name="テキスト ボックス 605"/>
        <xdr:cNvSpPr txBox="1"/>
      </xdr:nvSpPr>
      <xdr:spPr>
        <a:xfrm>
          <a:off x="13573125" y="91249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fLocksText="0">
      <xdr:nvSpPr>
        <xdr:cNvPr id="607" name="楕円 606"/>
        <xdr:cNvSpPr/>
      </xdr:nvSpPr>
      <xdr:spPr>
        <a:xfrm>
          <a:off x="12763500" y="9344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114300</xdr:colOff>
      <xdr:row>53</xdr:row>
      <xdr:rowOff>38100</xdr:rowOff>
    </xdr:from>
    <xdr:ext cx="247650" cy="257175"/>
    <xdr:sp>
      <xdr:nvSpPr>
        <xdr:cNvPr id="608" name="テキスト ボックス 607"/>
        <xdr:cNvSpPr txBox="1"/>
      </xdr:nvSpPr>
      <xdr:spPr>
        <a:xfrm>
          <a:off x="12687300" y="91249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fLocksText="0">
      <xdr:nvSpPr>
        <xdr:cNvPr id="609" name="正方形/長方形 608"/>
        <xdr:cNvSpPr/>
      </xdr:nvSpPr>
      <xdr:spPr>
        <a:xfrm>
          <a:off x="12449175" y="10858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fLocksText="0">
      <xdr:nvSpPr>
        <xdr:cNvPr id="610" name="正方形/長方形 609"/>
        <xdr:cNvSpPr/>
      </xdr:nvSpPr>
      <xdr:spPr>
        <a:xfrm>
          <a:off x="12573000" y="11201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fLocksText="0">
      <xdr:nvSpPr>
        <xdr:cNvPr id="611" name="正方形/長方形 610"/>
        <xdr:cNvSpPr/>
      </xdr:nvSpPr>
      <xdr:spPr>
        <a:xfrm>
          <a:off x="12573000" y="11401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77/108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fLocksText="0">
      <xdr:nvSpPr>
        <xdr:cNvPr id="612" name="正方形/長方形 611"/>
        <xdr:cNvSpPr/>
      </xdr:nvSpPr>
      <xdr:spPr>
        <a:xfrm>
          <a:off x="13592175" y="11201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fLocksText="0">
      <xdr:nvSpPr>
        <xdr:cNvPr id="613" name="正方形/長方形 612"/>
        <xdr:cNvSpPr/>
      </xdr:nvSpPr>
      <xdr:spPr>
        <a:xfrm>
          <a:off x="13592175" y="11401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43,933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fLocksText="0">
      <xdr:nvSpPr>
        <xdr:cNvPr id="614" name="正方形/長方形 613"/>
        <xdr:cNvSpPr/>
      </xdr:nvSpPr>
      <xdr:spPr>
        <a:xfrm>
          <a:off x="14735175" y="11201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fLocksText="0">
      <xdr:nvSpPr>
        <xdr:cNvPr id="615" name="正方形/長方形 614"/>
        <xdr:cNvSpPr/>
      </xdr:nvSpPr>
      <xdr:spPr>
        <a:xfrm>
          <a:off x="14735175" y="11401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46,083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fLocksText="0">
      <xdr:nvSpPr>
        <xdr:cNvPr id="616" name="正方形/長方形 615"/>
        <xdr:cNvSpPr/>
      </xdr:nvSpPr>
      <xdr:spPr>
        <a:xfrm>
          <a:off x="12449175" y="11687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19050</xdr:colOff>
      <xdr:row>67</xdr:row>
      <xdr:rowOff>9525</xdr:rowOff>
    </xdr:from>
    <xdr:ext cx="352425" cy="228600"/>
    <xdr:sp>
      <xdr:nvSpPr>
        <xdr:cNvPr id="617" name="テキスト ボックス 616"/>
        <xdr:cNvSpPr txBox="1"/>
      </xdr:nvSpPr>
      <xdr:spPr>
        <a:xfrm>
          <a:off x="12401550" y="11496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sp>
      <xdr:nvSpPr>
        <xdr:cNvPr id="618" name="直線コネクタ 617"/>
        <xdr:cNvSpPr/>
      </xdr:nvSpPr>
      <xdr:spPr>
        <a:xfrm>
          <a:off x="12449175" y="13973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79</xdr:row>
      <xdr:rowOff>44450</xdr:rowOff>
    </xdr:from>
    <xdr:to>
      <xdr:col>89</xdr:col>
      <xdr:colOff>177800</xdr:colOff>
      <xdr:row>79</xdr:row>
      <xdr:rowOff>44450</xdr:rowOff>
    </xdr:to>
    <xdr:sp>
      <xdr:nvSpPr>
        <xdr:cNvPr id="619" name="直線コネクタ 618"/>
        <xdr:cNvSpPr/>
      </xdr:nvSpPr>
      <xdr:spPr>
        <a:xfrm>
          <a:off x="12449175" y="1359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64</xdr:col>
      <xdr:colOff>0</xdr:colOff>
      <xdr:row>78</xdr:row>
      <xdr:rowOff>76200</xdr:rowOff>
    </xdr:from>
    <xdr:ext cx="247650" cy="257175"/>
    <xdr:sp>
      <xdr:nvSpPr>
        <xdr:cNvPr id="620" name="テキスト ボックス 619"/>
        <xdr:cNvSpPr txBox="1"/>
      </xdr:nvSpPr>
      <xdr:spPr>
        <a:xfrm>
          <a:off x="12192000" y="134493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sp>
      <xdr:nvSpPr>
        <xdr:cNvPr id="621" name="直線コネクタ 620"/>
        <xdr:cNvSpPr/>
      </xdr:nvSpPr>
      <xdr:spPr>
        <a:xfrm>
          <a:off x="12449175" y="1321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76</xdr:row>
      <xdr:rowOff>38100</xdr:rowOff>
    </xdr:from>
    <xdr:ext cx="533400" cy="257175"/>
    <xdr:sp>
      <xdr:nvSpPr>
        <xdr:cNvPr id="622" name="テキスト ボックス 621"/>
        <xdr:cNvSpPr txBox="1"/>
      </xdr:nvSpPr>
      <xdr:spPr>
        <a:xfrm>
          <a:off x="11906250" y="13068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sp>
      <xdr:nvSpPr>
        <xdr:cNvPr id="623" name="直線コネクタ 622"/>
        <xdr:cNvSpPr/>
      </xdr:nvSpPr>
      <xdr:spPr>
        <a:xfrm>
          <a:off x="12449175" y="1283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73</xdr:row>
      <xdr:rowOff>171450</xdr:rowOff>
    </xdr:from>
    <xdr:ext cx="533400" cy="257175"/>
    <xdr:sp>
      <xdr:nvSpPr>
        <xdr:cNvPr id="624" name="テキスト ボックス 623"/>
        <xdr:cNvSpPr txBox="1"/>
      </xdr:nvSpPr>
      <xdr:spPr>
        <a:xfrm>
          <a:off x="11906250" y="12687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sp>
      <xdr:nvSpPr>
        <xdr:cNvPr id="625" name="直線コネクタ 624"/>
        <xdr:cNvSpPr/>
      </xdr:nvSpPr>
      <xdr:spPr>
        <a:xfrm>
          <a:off x="12449175" y="1244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71</xdr:row>
      <xdr:rowOff>133350</xdr:rowOff>
    </xdr:from>
    <xdr:ext cx="533400" cy="257175"/>
    <xdr:sp>
      <xdr:nvSpPr>
        <xdr:cNvPr id="626" name="テキスト ボックス 625"/>
        <xdr:cNvSpPr txBox="1"/>
      </xdr:nvSpPr>
      <xdr:spPr>
        <a:xfrm>
          <a:off x="11906250" y="12306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90,000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sp>
      <xdr:nvSpPr>
        <xdr:cNvPr id="627" name="直線コネクタ 626"/>
        <xdr:cNvSpPr/>
      </xdr:nvSpPr>
      <xdr:spPr>
        <a:xfrm>
          <a:off x="12449175" y="1206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38100</xdr:colOff>
      <xdr:row>69</xdr:row>
      <xdr:rowOff>95250</xdr:rowOff>
    </xdr:from>
    <xdr:ext cx="600075" cy="257175"/>
    <xdr:sp>
      <xdr:nvSpPr>
        <xdr:cNvPr id="628" name="テキスト ボックス 627"/>
        <xdr:cNvSpPr txBox="1"/>
      </xdr:nvSpPr>
      <xdr:spPr>
        <a:xfrm>
          <a:off x="11849100" y="11925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sp>
      <xdr:nvSpPr>
        <xdr:cNvPr id="629" name="直線コネクタ 628"/>
        <xdr:cNvSpPr/>
      </xdr:nvSpPr>
      <xdr:spPr>
        <a:xfrm>
          <a:off x="12449175" y="11687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38100</xdr:colOff>
      <xdr:row>67</xdr:row>
      <xdr:rowOff>57150</xdr:rowOff>
    </xdr:from>
    <xdr:ext cx="600075" cy="257175"/>
    <xdr:sp>
      <xdr:nvSpPr>
        <xdr:cNvPr id="630" name="テキスト ボックス 629"/>
        <xdr:cNvSpPr txBox="1"/>
      </xdr:nvSpPr>
      <xdr:spPr>
        <a:xfrm>
          <a:off x="11849100" y="11544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fLocksText="0">
      <xdr:nvSpPr>
        <xdr:cNvPr id="631" name="公債費グラフ枠"/>
        <xdr:cNvSpPr/>
      </xdr:nvSpPr>
      <xdr:spPr>
        <a:xfrm>
          <a:off x="12449175" y="11687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sp>
      <xdr:nvSpPr>
        <xdr:cNvPr id="632" name="直線コネクタ 631"/>
        <xdr:cNvSpPr/>
      </xdr:nvSpPr>
      <xdr:spPr>
        <a:xfrm flipV="1">
          <a:off x="16316325" y="12058650"/>
          <a:ext cx="0" cy="14097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78</xdr:row>
      <xdr:rowOff>95250</xdr:rowOff>
    </xdr:from>
    <xdr:ext cx="466725" cy="257175"/>
    <xdr:sp>
      <xdr:nvSpPr>
        <xdr:cNvPr id="633" name="公債費最小値テキスト"/>
        <xdr:cNvSpPr txBox="1"/>
      </xdr:nvSpPr>
      <xdr:spPr>
        <a:xfrm>
          <a:off x="16363950" y="134683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9,652</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sp>
      <xdr:nvSpPr>
        <xdr:cNvPr id="634" name="直線コネクタ 633"/>
        <xdr:cNvSpPr/>
      </xdr:nvSpPr>
      <xdr:spPr>
        <a:xfrm>
          <a:off x="16230600" y="134683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69</xdr:row>
      <xdr:rowOff>0</xdr:rowOff>
    </xdr:from>
    <xdr:ext cx="600075" cy="257175"/>
    <xdr:sp>
      <xdr:nvSpPr>
        <xdr:cNvPr id="635" name="公債費最大値テキスト"/>
        <xdr:cNvSpPr txBox="1"/>
      </xdr:nvSpPr>
      <xdr:spPr>
        <a:xfrm>
          <a:off x="16363950" y="118300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120,647</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sp>
      <xdr:nvSpPr>
        <xdr:cNvPr id="636" name="直線コネクタ 635"/>
        <xdr:cNvSpPr/>
      </xdr:nvSpPr>
      <xdr:spPr>
        <a:xfrm>
          <a:off x="16230600" y="120586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77</xdr:row>
      <xdr:rowOff>50367</xdr:rowOff>
    </xdr:from>
    <xdr:to>
      <xdr:col>85</xdr:col>
      <xdr:colOff>127000</xdr:colOff>
      <xdr:row>77</xdr:row>
      <xdr:rowOff>97168</xdr:rowOff>
    </xdr:to>
    <xdr:sp>
      <xdr:nvSpPr>
        <xdr:cNvPr id="637" name="直線コネクタ 636"/>
        <xdr:cNvSpPr/>
      </xdr:nvSpPr>
      <xdr:spPr>
        <a:xfrm flipV="1">
          <a:off x="15478125" y="13249275"/>
          <a:ext cx="838200"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75</xdr:row>
      <xdr:rowOff>76200</xdr:rowOff>
    </xdr:from>
    <xdr:ext cx="533400" cy="257175"/>
    <xdr:sp>
      <xdr:nvSpPr>
        <xdr:cNvPr id="638" name="公債費平均値テキスト"/>
        <xdr:cNvSpPr txBox="1"/>
      </xdr:nvSpPr>
      <xdr:spPr>
        <a:xfrm>
          <a:off x="16363950" y="12934950"/>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35,820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fLocksText="0">
      <xdr:nvSpPr>
        <xdr:cNvPr id="639" name="フローチャート: 判断 638"/>
        <xdr:cNvSpPr/>
      </xdr:nvSpPr>
      <xdr:spPr>
        <a:xfrm>
          <a:off x="16268700" y="13087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114300</xdr:colOff>
      <xdr:row>77</xdr:row>
      <xdr:rowOff>97168</xdr:rowOff>
    </xdr:from>
    <xdr:to>
      <xdr:col>81</xdr:col>
      <xdr:colOff>50800</xdr:colOff>
      <xdr:row>77</xdr:row>
      <xdr:rowOff>118414</xdr:rowOff>
    </xdr:to>
    <xdr:sp>
      <xdr:nvSpPr>
        <xdr:cNvPr id="640" name="直線コネクタ 639"/>
        <xdr:cNvSpPr/>
      </xdr:nvSpPr>
      <xdr:spPr>
        <a:xfrm flipV="1">
          <a:off x="14592300" y="13296900"/>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76</xdr:row>
      <xdr:rowOff>49518</xdr:rowOff>
    </xdr:from>
    <xdr:to>
      <xdr:col>81</xdr:col>
      <xdr:colOff>101600</xdr:colOff>
      <xdr:row>76</xdr:row>
      <xdr:rowOff>151118</xdr:rowOff>
    </xdr:to>
    <xdr:sp fLocksText="0">
      <xdr:nvSpPr>
        <xdr:cNvPr id="641" name="フローチャート: 判断 640"/>
        <xdr:cNvSpPr/>
      </xdr:nvSpPr>
      <xdr:spPr>
        <a:xfrm>
          <a:off x="15430500" y="130778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79</xdr:col>
      <xdr:colOff>161925</xdr:colOff>
      <xdr:row>74</xdr:row>
      <xdr:rowOff>171450</xdr:rowOff>
    </xdr:from>
    <xdr:ext cx="533400" cy="257175"/>
    <xdr:sp>
      <xdr:nvSpPr>
        <xdr:cNvPr id="642" name="テキスト ボックス 641"/>
        <xdr:cNvSpPr txBox="1"/>
      </xdr:nvSpPr>
      <xdr:spPr>
        <a:xfrm>
          <a:off x="15211425" y="128587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36,101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118414</xdr:rowOff>
    </xdr:from>
    <xdr:to>
      <xdr:col>76</xdr:col>
      <xdr:colOff>114300</xdr:colOff>
      <xdr:row>77</xdr:row>
      <xdr:rowOff>127648</xdr:rowOff>
    </xdr:to>
    <xdr:sp>
      <xdr:nvSpPr>
        <xdr:cNvPr id="643" name="直線コネクタ 642"/>
        <xdr:cNvSpPr/>
      </xdr:nvSpPr>
      <xdr:spPr>
        <a:xfrm flipV="1">
          <a:off x="13706475" y="1331595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76</xdr:row>
      <xdr:rowOff>58902</xdr:rowOff>
    </xdr:from>
    <xdr:to>
      <xdr:col>76</xdr:col>
      <xdr:colOff>165100</xdr:colOff>
      <xdr:row>76</xdr:row>
      <xdr:rowOff>160502</xdr:rowOff>
    </xdr:to>
    <xdr:sp fLocksText="0">
      <xdr:nvSpPr>
        <xdr:cNvPr id="644" name="フローチャート: 判断 643"/>
        <xdr:cNvSpPr/>
      </xdr:nvSpPr>
      <xdr:spPr>
        <a:xfrm>
          <a:off x="14544675" y="13087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28575</xdr:colOff>
      <xdr:row>75</xdr:row>
      <xdr:rowOff>9525</xdr:rowOff>
    </xdr:from>
    <xdr:ext cx="533400" cy="257175"/>
    <xdr:sp>
      <xdr:nvSpPr>
        <xdr:cNvPr id="645" name="テキスト ボックス 644"/>
        <xdr:cNvSpPr txBox="1"/>
      </xdr:nvSpPr>
      <xdr:spPr>
        <a:xfrm>
          <a:off x="14316075" y="128682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35,362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127648</xdr:rowOff>
    </xdr:from>
    <xdr:to>
      <xdr:col>71</xdr:col>
      <xdr:colOff>177800</xdr:colOff>
      <xdr:row>77</xdr:row>
      <xdr:rowOff>133172</xdr:rowOff>
    </xdr:to>
    <xdr:sp>
      <xdr:nvSpPr>
        <xdr:cNvPr id="646" name="直線コネクタ 645"/>
        <xdr:cNvSpPr/>
      </xdr:nvSpPr>
      <xdr:spPr>
        <a:xfrm flipV="1">
          <a:off x="12811125" y="13325475"/>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76</xdr:row>
      <xdr:rowOff>64427</xdr:rowOff>
    </xdr:from>
    <xdr:to>
      <xdr:col>72</xdr:col>
      <xdr:colOff>38100</xdr:colOff>
      <xdr:row>76</xdr:row>
      <xdr:rowOff>166027</xdr:rowOff>
    </xdr:to>
    <xdr:sp fLocksText="0">
      <xdr:nvSpPr>
        <xdr:cNvPr id="647" name="フローチャート: 判断 646"/>
        <xdr:cNvSpPr/>
      </xdr:nvSpPr>
      <xdr:spPr>
        <a:xfrm>
          <a:off x="13649325" y="13096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70</xdr:col>
      <xdr:colOff>95250</xdr:colOff>
      <xdr:row>75</xdr:row>
      <xdr:rowOff>9525</xdr:rowOff>
    </xdr:from>
    <xdr:ext cx="533400" cy="257175"/>
    <xdr:sp>
      <xdr:nvSpPr>
        <xdr:cNvPr id="648" name="テキスト ボックス 647"/>
        <xdr:cNvSpPr txBox="1"/>
      </xdr:nvSpPr>
      <xdr:spPr>
        <a:xfrm>
          <a:off x="13430250" y="128682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34,927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fLocksText="0">
      <xdr:nvSpPr>
        <xdr:cNvPr id="649" name="フローチャート: 判断 648"/>
        <xdr:cNvSpPr/>
      </xdr:nvSpPr>
      <xdr:spPr>
        <a:xfrm>
          <a:off x="12763500" y="130778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161925</xdr:colOff>
      <xdr:row>74</xdr:row>
      <xdr:rowOff>161925</xdr:rowOff>
    </xdr:from>
    <xdr:ext cx="533400" cy="257175"/>
    <xdr:sp>
      <xdr:nvSpPr>
        <xdr:cNvPr id="650" name="テキスト ボックス 649"/>
        <xdr:cNvSpPr txBox="1"/>
      </xdr:nvSpPr>
      <xdr:spPr>
        <a:xfrm>
          <a:off x="12544425" y="128492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36,251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81</xdr:row>
      <xdr:rowOff>76200</xdr:rowOff>
    </xdr:from>
    <xdr:ext cx="762000" cy="257175"/>
    <xdr:sp>
      <xdr:nvSpPr>
        <xdr:cNvPr id="651" name="テキスト ボックス 650"/>
        <xdr:cNvSpPr txBox="1"/>
      </xdr:nvSpPr>
      <xdr:spPr>
        <a:xfrm>
          <a:off x="16125825"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81</xdr:row>
      <xdr:rowOff>76200</xdr:rowOff>
    </xdr:from>
    <xdr:ext cx="762000" cy="257175"/>
    <xdr:sp>
      <xdr:nvSpPr>
        <xdr:cNvPr id="652" name="テキスト ボックス 651"/>
        <xdr:cNvSpPr txBox="1"/>
      </xdr:nvSpPr>
      <xdr:spPr>
        <a:xfrm>
          <a:off x="15287625"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76200</xdr:rowOff>
    </xdr:from>
    <xdr:ext cx="762000" cy="257175"/>
    <xdr:sp>
      <xdr:nvSpPr>
        <xdr:cNvPr id="653" name="テキスト ボックス 652"/>
        <xdr:cNvSpPr txBox="1"/>
      </xdr:nvSpPr>
      <xdr:spPr>
        <a:xfrm>
          <a:off x="14401800"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81</xdr:row>
      <xdr:rowOff>76200</xdr:rowOff>
    </xdr:from>
    <xdr:ext cx="762000" cy="257175"/>
    <xdr:sp>
      <xdr:nvSpPr>
        <xdr:cNvPr id="654" name="テキスト ボックス 653"/>
        <xdr:cNvSpPr txBox="1"/>
      </xdr:nvSpPr>
      <xdr:spPr>
        <a:xfrm>
          <a:off x="13506450"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81</xdr:row>
      <xdr:rowOff>76200</xdr:rowOff>
    </xdr:from>
    <xdr:ext cx="762000" cy="257175"/>
    <xdr:sp>
      <xdr:nvSpPr>
        <xdr:cNvPr id="655" name="テキスト ボックス 654"/>
        <xdr:cNvSpPr txBox="1"/>
      </xdr:nvSpPr>
      <xdr:spPr>
        <a:xfrm>
          <a:off x="12620625"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171017</xdr:rowOff>
    </xdr:from>
    <xdr:to>
      <xdr:col>85</xdr:col>
      <xdr:colOff>177800</xdr:colOff>
      <xdr:row>77</xdr:row>
      <xdr:rowOff>101167</xdr:rowOff>
    </xdr:to>
    <xdr:sp fLocksText="0">
      <xdr:nvSpPr>
        <xdr:cNvPr id="656" name="楕円 655"/>
        <xdr:cNvSpPr/>
      </xdr:nvSpPr>
      <xdr:spPr>
        <a:xfrm>
          <a:off x="16268700" y="132016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85</xdr:col>
      <xdr:colOff>171450</xdr:colOff>
      <xdr:row>76</xdr:row>
      <xdr:rowOff>152400</xdr:rowOff>
    </xdr:from>
    <xdr:ext cx="533400" cy="257175"/>
    <xdr:sp>
      <xdr:nvSpPr>
        <xdr:cNvPr id="657" name="公債費該当値テキスト"/>
        <xdr:cNvSpPr txBox="1"/>
      </xdr:nvSpPr>
      <xdr:spPr>
        <a:xfrm>
          <a:off x="16363950" y="131826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26,534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46368</xdr:rowOff>
    </xdr:from>
    <xdr:to>
      <xdr:col>81</xdr:col>
      <xdr:colOff>101600</xdr:colOff>
      <xdr:row>77</xdr:row>
      <xdr:rowOff>147968</xdr:rowOff>
    </xdr:to>
    <xdr:sp fLocksText="0">
      <xdr:nvSpPr>
        <xdr:cNvPr id="658" name="楕円 657"/>
        <xdr:cNvSpPr/>
      </xdr:nvSpPr>
      <xdr:spPr>
        <a:xfrm>
          <a:off x="15430500" y="132492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79</xdr:col>
      <xdr:colOff>161925</xdr:colOff>
      <xdr:row>77</xdr:row>
      <xdr:rowOff>142875</xdr:rowOff>
    </xdr:from>
    <xdr:ext cx="533400" cy="257175"/>
    <xdr:sp>
      <xdr:nvSpPr>
        <xdr:cNvPr id="659" name="テキスト ボックス 658"/>
        <xdr:cNvSpPr txBox="1"/>
      </xdr:nvSpPr>
      <xdr:spPr>
        <a:xfrm>
          <a:off x="15211425" y="133445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22,849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67614</xdr:rowOff>
    </xdr:from>
    <xdr:to>
      <xdr:col>76</xdr:col>
      <xdr:colOff>165100</xdr:colOff>
      <xdr:row>77</xdr:row>
      <xdr:rowOff>169214</xdr:rowOff>
    </xdr:to>
    <xdr:sp fLocksText="0">
      <xdr:nvSpPr>
        <xdr:cNvPr id="660" name="楕円 659"/>
        <xdr:cNvSpPr/>
      </xdr:nvSpPr>
      <xdr:spPr>
        <a:xfrm>
          <a:off x="14544675" y="132683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28575</xdr:colOff>
      <xdr:row>77</xdr:row>
      <xdr:rowOff>161925</xdr:rowOff>
    </xdr:from>
    <xdr:ext cx="533400" cy="257175"/>
    <xdr:sp>
      <xdr:nvSpPr>
        <xdr:cNvPr id="661" name="テキスト ボックス 660"/>
        <xdr:cNvSpPr txBox="1"/>
      </xdr:nvSpPr>
      <xdr:spPr>
        <a:xfrm>
          <a:off x="14316075" y="133635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21,176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76848</xdr:rowOff>
    </xdr:from>
    <xdr:to>
      <xdr:col>72</xdr:col>
      <xdr:colOff>38100</xdr:colOff>
      <xdr:row>78</xdr:row>
      <xdr:rowOff>6998</xdr:rowOff>
    </xdr:to>
    <xdr:sp fLocksText="0">
      <xdr:nvSpPr>
        <xdr:cNvPr id="662" name="楕円 661"/>
        <xdr:cNvSpPr/>
      </xdr:nvSpPr>
      <xdr:spPr>
        <a:xfrm>
          <a:off x="13649325" y="132778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70</xdr:col>
      <xdr:colOff>95250</xdr:colOff>
      <xdr:row>77</xdr:row>
      <xdr:rowOff>171450</xdr:rowOff>
    </xdr:from>
    <xdr:ext cx="533400" cy="257175"/>
    <xdr:sp>
      <xdr:nvSpPr>
        <xdr:cNvPr id="663" name="テキスト ボックス 662"/>
        <xdr:cNvSpPr txBox="1"/>
      </xdr:nvSpPr>
      <xdr:spPr>
        <a:xfrm>
          <a:off x="13430250" y="133731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20,449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82372</xdr:rowOff>
    </xdr:from>
    <xdr:to>
      <xdr:col>67</xdr:col>
      <xdr:colOff>101600</xdr:colOff>
      <xdr:row>78</xdr:row>
      <xdr:rowOff>12522</xdr:rowOff>
    </xdr:to>
    <xdr:sp fLocksText="0">
      <xdr:nvSpPr>
        <xdr:cNvPr id="664" name="楕円 663"/>
        <xdr:cNvSpPr/>
      </xdr:nvSpPr>
      <xdr:spPr>
        <a:xfrm>
          <a:off x="12763500" y="132873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161925</xdr:colOff>
      <xdr:row>78</xdr:row>
      <xdr:rowOff>0</xdr:rowOff>
    </xdr:from>
    <xdr:ext cx="533400" cy="257175"/>
    <xdr:sp>
      <xdr:nvSpPr>
        <xdr:cNvPr id="665" name="テキスト ボックス 664"/>
        <xdr:cNvSpPr txBox="1"/>
      </xdr:nvSpPr>
      <xdr:spPr>
        <a:xfrm>
          <a:off x="12544425" y="133731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20,014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fLocksText="0">
      <xdr:nvSpPr>
        <xdr:cNvPr id="666" name="正方形/長方形 665"/>
        <xdr:cNvSpPr/>
      </xdr:nvSpPr>
      <xdr:spPr>
        <a:xfrm>
          <a:off x="12449175" y="14287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fLocksText="0">
      <xdr:nvSpPr>
        <xdr:cNvPr id="667" name="正方形/長方形 666"/>
        <xdr:cNvSpPr/>
      </xdr:nvSpPr>
      <xdr:spPr>
        <a:xfrm>
          <a:off x="12573000" y="14630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fLocksText="0">
      <xdr:nvSpPr>
        <xdr:cNvPr id="668" name="正方形/長方形 667"/>
        <xdr:cNvSpPr/>
      </xdr:nvSpPr>
      <xdr:spPr>
        <a:xfrm>
          <a:off x="12573000" y="14830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91/108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fLocksText="0">
      <xdr:nvSpPr>
        <xdr:cNvPr id="669" name="正方形/長方形 668"/>
        <xdr:cNvSpPr/>
      </xdr:nvSpPr>
      <xdr:spPr>
        <a:xfrm>
          <a:off x="13592175" y="14630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fLocksText="0">
      <xdr:nvSpPr>
        <xdr:cNvPr id="670" name="正方形/長方形 669"/>
        <xdr:cNvSpPr/>
      </xdr:nvSpPr>
      <xdr:spPr>
        <a:xfrm>
          <a:off x="13592175" y="14830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23,151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fLocksText="0">
      <xdr:nvSpPr>
        <xdr:cNvPr id="671" name="正方形/長方形 670"/>
        <xdr:cNvSpPr/>
      </xdr:nvSpPr>
      <xdr:spPr>
        <a:xfrm>
          <a:off x="14735175" y="14630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fLocksText="0">
      <xdr:nvSpPr>
        <xdr:cNvPr id="672" name="正方形/長方形 671"/>
        <xdr:cNvSpPr/>
      </xdr:nvSpPr>
      <xdr:spPr>
        <a:xfrm>
          <a:off x="14735175" y="14830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18,876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fLocksText="0">
      <xdr:nvSpPr>
        <xdr:cNvPr id="673" name="正方形/長方形 672"/>
        <xdr:cNvSpPr/>
      </xdr:nvSpPr>
      <xdr:spPr>
        <a:xfrm>
          <a:off x="12449175" y="15116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19050</xdr:colOff>
      <xdr:row>87</xdr:row>
      <xdr:rowOff>9525</xdr:rowOff>
    </xdr:from>
    <xdr:ext cx="352425" cy="228600"/>
    <xdr:sp>
      <xdr:nvSpPr>
        <xdr:cNvPr id="674" name="テキスト ボックス 673"/>
        <xdr:cNvSpPr txBox="1"/>
      </xdr:nvSpPr>
      <xdr:spPr>
        <a:xfrm>
          <a:off x="12401550" y="14925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sp>
      <xdr:nvSpPr>
        <xdr:cNvPr id="675" name="直線コネクタ 674"/>
        <xdr:cNvSpPr/>
      </xdr:nvSpPr>
      <xdr:spPr>
        <a:xfrm>
          <a:off x="12449175" y="1740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99</xdr:row>
      <xdr:rowOff>98879</xdr:rowOff>
    </xdr:from>
    <xdr:to>
      <xdr:col>89</xdr:col>
      <xdr:colOff>177800</xdr:colOff>
      <xdr:row>99</xdr:row>
      <xdr:rowOff>98879</xdr:rowOff>
    </xdr:to>
    <xdr:sp>
      <xdr:nvSpPr>
        <xdr:cNvPr id="676" name="直線コネクタ 675"/>
        <xdr:cNvSpPr/>
      </xdr:nvSpPr>
      <xdr:spPr>
        <a:xfrm>
          <a:off x="12449175" y="170688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64</xdr:col>
      <xdr:colOff>0</xdr:colOff>
      <xdr:row>98</xdr:row>
      <xdr:rowOff>123825</xdr:rowOff>
    </xdr:from>
    <xdr:ext cx="247650" cy="257175"/>
    <xdr:sp>
      <xdr:nvSpPr>
        <xdr:cNvPr id="677" name="テキスト ボックス 676"/>
        <xdr:cNvSpPr txBox="1"/>
      </xdr:nvSpPr>
      <xdr:spPr>
        <a:xfrm>
          <a:off x="12192000" y="169259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sp>
      <xdr:nvSpPr>
        <xdr:cNvPr id="678" name="直線コネクタ 677"/>
        <xdr:cNvSpPr/>
      </xdr:nvSpPr>
      <xdr:spPr>
        <a:xfrm>
          <a:off x="12449175" y="167449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96</xdr:row>
      <xdr:rowOff>142875</xdr:rowOff>
    </xdr:from>
    <xdr:ext cx="533400" cy="257175"/>
    <xdr:sp>
      <xdr:nvSpPr>
        <xdr:cNvPr id="679" name="テキスト ボックス 678"/>
        <xdr:cNvSpPr txBox="1"/>
      </xdr:nvSpPr>
      <xdr:spPr>
        <a:xfrm>
          <a:off x="11906250" y="166020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sp>
      <xdr:nvSpPr>
        <xdr:cNvPr id="680" name="直線コネクタ 679"/>
        <xdr:cNvSpPr/>
      </xdr:nvSpPr>
      <xdr:spPr>
        <a:xfrm>
          <a:off x="12449175" y="164211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94</xdr:row>
      <xdr:rowOff>161925</xdr:rowOff>
    </xdr:from>
    <xdr:ext cx="533400" cy="257175"/>
    <xdr:sp>
      <xdr:nvSpPr>
        <xdr:cNvPr id="681" name="テキスト ボックス 680"/>
        <xdr:cNvSpPr txBox="1"/>
      </xdr:nvSpPr>
      <xdr:spPr>
        <a:xfrm>
          <a:off x="11906250" y="162782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sp>
      <xdr:nvSpPr>
        <xdr:cNvPr id="682" name="直線コネクタ 681"/>
        <xdr:cNvSpPr/>
      </xdr:nvSpPr>
      <xdr:spPr>
        <a:xfrm>
          <a:off x="12449175" y="160972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93</xdr:row>
      <xdr:rowOff>9525</xdr:rowOff>
    </xdr:from>
    <xdr:ext cx="533400" cy="257175"/>
    <xdr:sp>
      <xdr:nvSpPr>
        <xdr:cNvPr id="683" name="テキスト ボックス 682"/>
        <xdr:cNvSpPr txBox="1"/>
      </xdr:nvSpPr>
      <xdr:spPr>
        <a:xfrm>
          <a:off x="11906250" y="159543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sp>
      <xdr:nvSpPr>
        <xdr:cNvPr id="684" name="直線コネクタ 683"/>
        <xdr:cNvSpPr/>
      </xdr:nvSpPr>
      <xdr:spPr>
        <a:xfrm>
          <a:off x="12449175" y="157638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91</xdr:row>
      <xdr:rowOff>19050</xdr:rowOff>
    </xdr:from>
    <xdr:ext cx="533400" cy="257175"/>
    <xdr:sp>
      <xdr:nvSpPr>
        <xdr:cNvPr id="685" name="テキスト ボックス 684"/>
        <xdr:cNvSpPr txBox="1"/>
      </xdr:nvSpPr>
      <xdr:spPr>
        <a:xfrm>
          <a:off x="11906250" y="156210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sp>
      <xdr:nvSpPr>
        <xdr:cNvPr id="686" name="直線コネクタ 685"/>
        <xdr:cNvSpPr/>
      </xdr:nvSpPr>
      <xdr:spPr>
        <a:xfrm>
          <a:off x="12449175" y="154400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38100</xdr:colOff>
      <xdr:row>89</xdr:row>
      <xdr:rowOff>38100</xdr:rowOff>
    </xdr:from>
    <xdr:ext cx="600075" cy="257175"/>
    <xdr:sp>
      <xdr:nvSpPr>
        <xdr:cNvPr id="687" name="テキスト ボックス 686"/>
        <xdr:cNvSpPr txBox="1"/>
      </xdr:nvSpPr>
      <xdr:spPr>
        <a:xfrm>
          <a:off x="11849100" y="152971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sp>
      <xdr:nvSpPr>
        <xdr:cNvPr id="688" name="直線コネクタ 687"/>
        <xdr:cNvSpPr/>
      </xdr:nvSpPr>
      <xdr:spPr>
        <a:xfrm>
          <a:off x="12449175" y="15116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38100</xdr:colOff>
      <xdr:row>87</xdr:row>
      <xdr:rowOff>57150</xdr:rowOff>
    </xdr:from>
    <xdr:ext cx="600075" cy="257175"/>
    <xdr:sp>
      <xdr:nvSpPr>
        <xdr:cNvPr id="689" name="テキスト ボックス 688"/>
        <xdr:cNvSpPr txBox="1"/>
      </xdr:nvSpPr>
      <xdr:spPr>
        <a:xfrm>
          <a:off x="11849100" y="14973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fLocksText="0">
      <xdr:nvSpPr>
        <xdr:cNvPr id="690" name="積立金グラフ枠"/>
        <xdr:cNvSpPr/>
      </xdr:nvSpPr>
      <xdr:spPr>
        <a:xfrm>
          <a:off x="12449175" y="15116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sp>
      <xdr:nvSpPr>
        <xdr:cNvPr id="691" name="直線コネクタ 690"/>
        <xdr:cNvSpPr/>
      </xdr:nvSpPr>
      <xdr:spPr>
        <a:xfrm flipV="1">
          <a:off x="16316325" y="15630525"/>
          <a:ext cx="0" cy="14097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99</xdr:row>
      <xdr:rowOff>66675</xdr:rowOff>
    </xdr:from>
    <xdr:ext cx="466725" cy="257175"/>
    <xdr:sp>
      <xdr:nvSpPr>
        <xdr:cNvPr id="692" name="積立金最小値テキスト"/>
        <xdr:cNvSpPr txBox="1"/>
      </xdr:nvSpPr>
      <xdr:spPr>
        <a:xfrm>
          <a:off x="16363950" y="170402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2,144</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sp>
      <xdr:nvSpPr>
        <xdr:cNvPr id="693" name="直線コネクタ 692"/>
        <xdr:cNvSpPr/>
      </xdr:nvSpPr>
      <xdr:spPr>
        <a:xfrm>
          <a:off x="16230600" y="170402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89</xdr:row>
      <xdr:rowOff>142875</xdr:rowOff>
    </xdr:from>
    <xdr:ext cx="533400" cy="257175"/>
    <xdr:sp>
      <xdr:nvSpPr>
        <xdr:cNvPr id="694" name="積立金最大値テキスト"/>
        <xdr:cNvSpPr txBox="1"/>
      </xdr:nvSpPr>
      <xdr:spPr>
        <a:xfrm>
          <a:off x="16363950" y="154019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88,296</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sp>
      <xdr:nvSpPr>
        <xdr:cNvPr id="695" name="直線コネクタ 694"/>
        <xdr:cNvSpPr/>
      </xdr:nvSpPr>
      <xdr:spPr>
        <a:xfrm>
          <a:off x="16230600" y="156305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98</xdr:row>
      <xdr:rowOff>77651</xdr:rowOff>
    </xdr:from>
    <xdr:to>
      <xdr:col>85</xdr:col>
      <xdr:colOff>127000</xdr:colOff>
      <xdr:row>99</xdr:row>
      <xdr:rowOff>80950</xdr:rowOff>
    </xdr:to>
    <xdr:sp>
      <xdr:nvSpPr>
        <xdr:cNvPr id="696" name="直線コネクタ 695"/>
        <xdr:cNvSpPr/>
      </xdr:nvSpPr>
      <xdr:spPr>
        <a:xfrm flipV="1">
          <a:off x="15478125" y="16878300"/>
          <a:ext cx="838200" cy="1714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96</xdr:row>
      <xdr:rowOff>38100</xdr:rowOff>
    </xdr:from>
    <xdr:ext cx="533400" cy="257175"/>
    <xdr:sp>
      <xdr:nvSpPr>
        <xdr:cNvPr id="697" name="積立金平均値テキスト"/>
        <xdr:cNvSpPr txBox="1"/>
      </xdr:nvSpPr>
      <xdr:spPr>
        <a:xfrm>
          <a:off x="16363950" y="16497300"/>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22,732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fLocksText="0">
      <xdr:nvSpPr>
        <xdr:cNvPr id="698" name="フローチャート: 判断 697"/>
        <xdr:cNvSpPr/>
      </xdr:nvSpPr>
      <xdr:spPr>
        <a:xfrm>
          <a:off x="16268700" y="166497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114300</xdr:colOff>
      <xdr:row>99</xdr:row>
      <xdr:rowOff>80950</xdr:rowOff>
    </xdr:from>
    <xdr:to>
      <xdr:col>81</xdr:col>
      <xdr:colOff>50800</xdr:colOff>
      <xdr:row>99</xdr:row>
      <xdr:rowOff>83513</xdr:rowOff>
    </xdr:to>
    <xdr:sp>
      <xdr:nvSpPr>
        <xdr:cNvPr id="699" name="直線コネクタ 698"/>
        <xdr:cNvSpPr/>
      </xdr:nvSpPr>
      <xdr:spPr>
        <a:xfrm flipV="1">
          <a:off x="14592300" y="1704975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97</xdr:row>
      <xdr:rowOff>141478</xdr:rowOff>
    </xdr:from>
    <xdr:to>
      <xdr:col>81</xdr:col>
      <xdr:colOff>101600</xdr:colOff>
      <xdr:row>98</xdr:row>
      <xdr:rowOff>71628</xdr:rowOff>
    </xdr:to>
    <xdr:sp fLocksText="0">
      <xdr:nvSpPr>
        <xdr:cNvPr id="700" name="フローチャート: 判断 699"/>
        <xdr:cNvSpPr/>
      </xdr:nvSpPr>
      <xdr:spPr>
        <a:xfrm>
          <a:off x="15430500" y="167735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79</xdr:col>
      <xdr:colOff>161925</xdr:colOff>
      <xdr:row>96</xdr:row>
      <xdr:rowOff>85725</xdr:rowOff>
    </xdr:from>
    <xdr:ext cx="533400" cy="257175"/>
    <xdr:sp>
      <xdr:nvSpPr>
        <xdr:cNvPr id="701" name="テキスト ボックス 700"/>
        <xdr:cNvSpPr txBox="1"/>
      </xdr:nvSpPr>
      <xdr:spPr>
        <a:xfrm>
          <a:off x="15211425" y="165449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15,280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48978</xdr:rowOff>
    </xdr:from>
    <xdr:to>
      <xdr:col>76</xdr:col>
      <xdr:colOff>114300</xdr:colOff>
      <xdr:row>99</xdr:row>
      <xdr:rowOff>83513</xdr:rowOff>
    </xdr:to>
    <xdr:sp>
      <xdr:nvSpPr>
        <xdr:cNvPr id="702" name="直線コネクタ 701"/>
        <xdr:cNvSpPr/>
      </xdr:nvSpPr>
      <xdr:spPr>
        <a:xfrm>
          <a:off x="13706475" y="17021175"/>
          <a:ext cx="885825"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98</xdr:row>
      <xdr:rowOff>35604</xdr:rowOff>
    </xdr:from>
    <xdr:to>
      <xdr:col>76</xdr:col>
      <xdr:colOff>165100</xdr:colOff>
      <xdr:row>98</xdr:row>
      <xdr:rowOff>137204</xdr:rowOff>
    </xdr:to>
    <xdr:sp fLocksText="0">
      <xdr:nvSpPr>
        <xdr:cNvPr id="703" name="フローチャート: 判断 702"/>
        <xdr:cNvSpPr/>
      </xdr:nvSpPr>
      <xdr:spPr>
        <a:xfrm>
          <a:off x="14544675" y="168402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28575</xdr:colOff>
      <xdr:row>96</xdr:row>
      <xdr:rowOff>152400</xdr:rowOff>
    </xdr:from>
    <xdr:ext cx="533400" cy="257175"/>
    <xdr:sp>
      <xdr:nvSpPr>
        <xdr:cNvPr id="704" name="テキスト ボックス 703"/>
        <xdr:cNvSpPr txBox="1"/>
      </xdr:nvSpPr>
      <xdr:spPr>
        <a:xfrm>
          <a:off x="14316075" y="166116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11,264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48978</xdr:rowOff>
    </xdr:from>
    <xdr:to>
      <xdr:col>71</xdr:col>
      <xdr:colOff>177800</xdr:colOff>
      <xdr:row>99</xdr:row>
      <xdr:rowOff>76394</xdr:rowOff>
    </xdr:to>
    <xdr:sp>
      <xdr:nvSpPr>
        <xdr:cNvPr id="705" name="直線コネクタ 704"/>
        <xdr:cNvSpPr/>
      </xdr:nvSpPr>
      <xdr:spPr>
        <a:xfrm flipV="1">
          <a:off x="12811125" y="17021175"/>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98</xdr:row>
      <xdr:rowOff>43621</xdr:rowOff>
    </xdr:from>
    <xdr:to>
      <xdr:col>72</xdr:col>
      <xdr:colOff>38100</xdr:colOff>
      <xdr:row>98</xdr:row>
      <xdr:rowOff>145221</xdr:rowOff>
    </xdr:to>
    <xdr:sp fLocksText="0">
      <xdr:nvSpPr>
        <xdr:cNvPr id="706" name="フローチャート: 判断 705"/>
        <xdr:cNvSpPr/>
      </xdr:nvSpPr>
      <xdr:spPr>
        <a:xfrm>
          <a:off x="13649325" y="168497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70</xdr:col>
      <xdr:colOff>95250</xdr:colOff>
      <xdr:row>96</xdr:row>
      <xdr:rowOff>161925</xdr:rowOff>
    </xdr:from>
    <xdr:ext cx="533400" cy="257175"/>
    <xdr:sp>
      <xdr:nvSpPr>
        <xdr:cNvPr id="707" name="テキスト ボックス 706"/>
        <xdr:cNvSpPr txBox="1"/>
      </xdr:nvSpPr>
      <xdr:spPr>
        <a:xfrm>
          <a:off x="13430250" y="166211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10,773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fLocksText="0">
      <xdr:nvSpPr>
        <xdr:cNvPr id="708" name="フローチャート: 判断 707"/>
        <xdr:cNvSpPr/>
      </xdr:nvSpPr>
      <xdr:spPr>
        <a:xfrm>
          <a:off x="12763500" y="168592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0</xdr:colOff>
      <xdr:row>97</xdr:row>
      <xdr:rowOff>0</xdr:rowOff>
    </xdr:from>
    <xdr:ext cx="466725" cy="257175"/>
    <xdr:sp>
      <xdr:nvSpPr>
        <xdr:cNvPr id="709" name="テキスト ボックス 708"/>
        <xdr:cNvSpPr txBox="1"/>
      </xdr:nvSpPr>
      <xdr:spPr>
        <a:xfrm>
          <a:off x="12573000" y="166306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9,942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101</xdr:row>
      <xdr:rowOff>76200</xdr:rowOff>
    </xdr:from>
    <xdr:ext cx="762000" cy="257175"/>
    <xdr:sp>
      <xdr:nvSpPr>
        <xdr:cNvPr id="710" name="テキスト ボックス 709"/>
        <xdr:cNvSpPr txBox="1"/>
      </xdr:nvSpPr>
      <xdr:spPr>
        <a:xfrm>
          <a:off x="16125825"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101</xdr:row>
      <xdr:rowOff>76200</xdr:rowOff>
    </xdr:from>
    <xdr:ext cx="762000" cy="257175"/>
    <xdr:sp>
      <xdr:nvSpPr>
        <xdr:cNvPr id="711" name="テキスト ボックス 710"/>
        <xdr:cNvSpPr txBox="1"/>
      </xdr:nvSpPr>
      <xdr:spPr>
        <a:xfrm>
          <a:off x="15287625"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76200</xdr:rowOff>
    </xdr:from>
    <xdr:ext cx="762000" cy="257175"/>
    <xdr:sp>
      <xdr:nvSpPr>
        <xdr:cNvPr id="712" name="テキスト ボックス 711"/>
        <xdr:cNvSpPr txBox="1"/>
      </xdr:nvSpPr>
      <xdr:spPr>
        <a:xfrm>
          <a:off x="14401800"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101</xdr:row>
      <xdr:rowOff>76200</xdr:rowOff>
    </xdr:from>
    <xdr:ext cx="762000" cy="257175"/>
    <xdr:sp>
      <xdr:nvSpPr>
        <xdr:cNvPr id="713" name="テキスト ボックス 712"/>
        <xdr:cNvSpPr txBox="1"/>
      </xdr:nvSpPr>
      <xdr:spPr>
        <a:xfrm>
          <a:off x="13506450"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101</xdr:row>
      <xdr:rowOff>76200</xdr:rowOff>
    </xdr:from>
    <xdr:ext cx="762000" cy="257175"/>
    <xdr:sp>
      <xdr:nvSpPr>
        <xdr:cNvPr id="714" name="テキスト ボックス 713"/>
        <xdr:cNvSpPr txBox="1"/>
      </xdr:nvSpPr>
      <xdr:spPr>
        <a:xfrm>
          <a:off x="12620625"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26851</xdr:rowOff>
    </xdr:from>
    <xdr:to>
      <xdr:col>85</xdr:col>
      <xdr:colOff>177800</xdr:colOff>
      <xdr:row>98</xdr:row>
      <xdr:rowOff>128451</xdr:rowOff>
    </xdr:to>
    <xdr:sp fLocksText="0">
      <xdr:nvSpPr>
        <xdr:cNvPr id="715" name="楕円 714"/>
        <xdr:cNvSpPr/>
      </xdr:nvSpPr>
      <xdr:spPr>
        <a:xfrm>
          <a:off x="16268700" y="168306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85</xdr:col>
      <xdr:colOff>171450</xdr:colOff>
      <xdr:row>98</xdr:row>
      <xdr:rowOff>9525</xdr:rowOff>
    </xdr:from>
    <xdr:ext cx="533400" cy="257175"/>
    <xdr:sp>
      <xdr:nvSpPr>
        <xdr:cNvPr id="716" name="積立金該当値テキスト"/>
        <xdr:cNvSpPr txBox="1"/>
      </xdr:nvSpPr>
      <xdr:spPr>
        <a:xfrm>
          <a:off x="16363950" y="168116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11,800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30150</xdr:rowOff>
    </xdr:from>
    <xdr:to>
      <xdr:col>81</xdr:col>
      <xdr:colOff>101600</xdr:colOff>
      <xdr:row>99</xdr:row>
      <xdr:rowOff>131750</xdr:rowOff>
    </xdr:to>
    <xdr:sp fLocksText="0">
      <xdr:nvSpPr>
        <xdr:cNvPr id="717" name="楕円 716"/>
        <xdr:cNvSpPr/>
      </xdr:nvSpPr>
      <xdr:spPr>
        <a:xfrm>
          <a:off x="15430500" y="170021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80</xdr:col>
      <xdr:colOff>0</xdr:colOff>
      <xdr:row>99</xdr:row>
      <xdr:rowOff>123825</xdr:rowOff>
    </xdr:from>
    <xdr:ext cx="466725" cy="257175"/>
    <xdr:sp>
      <xdr:nvSpPr>
        <xdr:cNvPr id="718" name="テキスト ボックス 717"/>
        <xdr:cNvSpPr txBox="1"/>
      </xdr:nvSpPr>
      <xdr:spPr>
        <a:xfrm>
          <a:off x="15240000" y="170973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1,098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32713</xdr:rowOff>
    </xdr:from>
    <xdr:to>
      <xdr:col>76</xdr:col>
      <xdr:colOff>165100</xdr:colOff>
      <xdr:row>99</xdr:row>
      <xdr:rowOff>134313</xdr:rowOff>
    </xdr:to>
    <xdr:sp fLocksText="0">
      <xdr:nvSpPr>
        <xdr:cNvPr id="719" name="楕円 718"/>
        <xdr:cNvSpPr/>
      </xdr:nvSpPr>
      <xdr:spPr>
        <a:xfrm>
          <a:off x="14544675" y="170021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114300</xdr:colOff>
      <xdr:row>99</xdr:row>
      <xdr:rowOff>123825</xdr:rowOff>
    </xdr:from>
    <xdr:ext cx="381000" cy="257175"/>
    <xdr:sp>
      <xdr:nvSpPr>
        <xdr:cNvPr id="720" name="テキスト ボックス 719"/>
        <xdr:cNvSpPr txBox="1"/>
      </xdr:nvSpPr>
      <xdr:spPr>
        <a:xfrm>
          <a:off x="14401800" y="1709737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941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169628</xdr:rowOff>
    </xdr:from>
    <xdr:to>
      <xdr:col>72</xdr:col>
      <xdr:colOff>38100</xdr:colOff>
      <xdr:row>99</xdr:row>
      <xdr:rowOff>99778</xdr:rowOff>
    </xdr:to>
    <xdr:sp fLocksText="0">
      <xdr:nvSpPr>
        <xdr:cNvPr id="721" name="楕円 720"/>
        <xdr:cNvSpPr/>
      </xdr:nvSpPr>
      <xdr:spPr>
        <a:xfrm>
          <a:off x="13649325" y="169735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70</xdr:col>
      <xdr:colOff>133350</xdr:colOff>
      <xdr:row>99</xdr:row>
      <xdr:rowOff>95250</xdr:rowOff>
    </xdr:from>
    <xdr:ext cx="466725" cy="257175"/>
    <xdr:sp>
      <xdr:nvSpPr>
        <xdr:cNvPr id="722" name="テキスト ボックス 721"/>
        <xdr:cNvSpPr txBox="1"/>
      </xdr:nvSpPr>
      <xdr:spPr>
        <a:xfrm>
          <a:off x="13468350" y="170688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3,056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25594</xdr:rowOff>
    </xdr:from>
    <xdr:to>
      <xdr:col>67</xdr:col>
      <xdr:colOff>101600</xdr:colOff>
      <xdr:row>99</xdr:row>
      <xdr:rowOff>127194</xdr:rowOff>
    </xdr:to>
    <xdr:sp fLocksText="0">
      <xdr:nvSpPr>
        <xdr:cNvPr id="723" name="楕円 722"/>
        <xdr:cNvSpPr/>
      </xdr:nvSpPr>
      <xdr:spPr>
        <a:xfrm>
          <a:off x="12763500" y="170021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0</xdr:colOff>
      <xdr:row>99</xdr:row>
      <xdr:rowOff>114300</xdr:rowOff>
    </xdr:from>
    <xdr:ext cx="466725" cy="257175"/>
    <xdr:sp>
      <xdr:nvSpPr>
        <xdr:cNvPr id="724" name="テキスト ボックス 723"/>
        <xdr:cNvSpPr txBox="1"/>
      </xdr:nvSpPr>
      <xdr:spPr>
        <a:xfrm>
          <a:off x="12573000" y="170878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1,377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fLocksText="0">
      <xdr:nvSpPr>
        <xdr:cNvPr id="725" name="正方形/長方形 724"/>
        <xdr:cNvSpPr/>
      </xdr:nvSpPr>
      <xdr:spPr>
        <a:xfrm>
          <a:off x="18288000" y="4000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fLocksText="0">
      <xdr:nvSpPr>
        <xdr:cNvPr id="726" name="正方形/長方形 725"/>
        <xdr:cNvSpPr/>
      </xdr:nvSpPr>
      <xdr:spPr>
        <a:xfrm>
          <a:off x="18411825" y="4343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fLocksText="0">
      <xdr:nvSpPr>
        <xdr:cNvPr id="727" name="正方形/長方形 726"/>
        <xdr:cNvSpPr/>
      </xdr:nvSpPr>
      <xdr:spPr>
        <a:xfrm>
          <a:off x="18411825" y="4543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66/108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fLocksText="0">
      <xdr:nvSpPr>
        <xdr:cNvPr id="728" name="正方形/長方形 727"/>
        <xdr:cNvSpPr/>
      </xdr:nvSpPr>
      <xdr:spPr>
        <a:xfrm>
          <a:off x="19431000" y="4343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fLocksText="0">
      <xdr:nvSpPr>
        <xdr:cNvPr id="729" name="正方形/長方形 728"/>
        <xdr:cNvSpPr/>
      </xdr:nvSpPr>
      <xdr:spPr>
        <a:xfrm>
          <a:off x="19431000" y="4543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1,967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fLocksText="0">
      <xdr:nvSpPr>
        <xdr:cNvPr id="730" name="正方形/長方形 729"/>
        <xdr:cNvSpPr/>
      </xdr:nvSpPr>
      <xdr:spPr>
        <a:xfrm>
          <a:off x="20574000" y="4343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fLocksText="0">
      <xdr:nvSpPr>
        <xdr:cNvPr id="731" name="正方形/長方形 730"/>
        <xdr:cNvSpPr/>
      </xdr:nvSpPr>
      <xdr:spPr>
        <a:xfrm>
          <a:off x="20574000" y="4543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1,030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fLocksText="0">
      <xdr:nvSpPr>
        <xdr:cNvPr id="732" name="正方形/長方形 731"/>
        <xdr:cNvSpPr/>
      </xdr:nvSpPr>
      <xdr:spPr>
        <a:xfrm>
          <a:off x="18288000" y="4829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95</xdr:col>
      <xdr:colOff>152400</xdr:colOff>
      <xdr:row>27</xdr:row>
      <xdr:rowOff>9525</xdr:rowOff>
    </xdr:from>
    <xdr:ext cx="352425" cy="228600"/>
    <xdr:sp>
      <xdr:nvSpPr>
        <xdr:cNvPr id="733" name="テキスト ボックス 732"/>
        <xdr:cNvSpPr txBox="1"/>
      </xdr:nvSpPr>
      <xdr:spPr>
        <a:xfrm>
          <a:off x="18249900" y="4638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sp>
      <xdr:nvSpPr>
        <xdr:cNvPr id="734" name="直線コネクタ 733"/>
        <xdr:cNvSpPr/>
      </xdr:nvSpPr>
      <xdr:spPr>
        <a:xfrm>
          <a:off x="18288000" y="7115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39</xdr:row>
      <xdr:rowOff>44450</xdr:rowOff>
    </xdr:from>
    <xdr:to>
      <xdr:col>120</xdr:col>
      <xdr:colOff>114300</xdr:colOff>
      <xdr:row>39</xdr:row>
      <xdr:rowOff>44450</xdr:rowOff>
    </xdr:to>
    <xdr:sp>
      <xdr:nvSpPr>
        <xdr:cNvPr id="735" name="直線コネクタ 734"/>
        <xdr:cNvSpPr/>
      </xdr:nvSpPr>
      <xdr:spPr>
        <a:xfrm>
          <a:off x="18288000" y="673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94</xdr:col>
      <xdr:colOff>123825</xdr:colOff>
      <xdr:row>38</xdr:row>
      <xdr:rowOff>76200</xdr:rowOff>
    </xdr:from>
    <xdr:ext cx="247650" cy="257175"/>
    <xdr:sp>
      <xdr:nvSpPr>
        <xdr:cNvPr id="736" name="テキスト ボックス 735"/>
        <xdr:cNvSpPr txBox="1"/>
      </xdr:nvSpPr>
      <xdr:spPr>
        <a:xfrm>
          <a:off x="18030825" y="65913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sp>
      <xdr:nvSpPr>
        <xdr:cNvPr id="737" name="直線コネクタ 736"/>
        <xdr:cNvSpPr/>
      </xdr:nvSpPr>
      <xdr:spPr>
        <a:xfrm>
          <a:off x="18288000" y="6353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36</xdr:row>
      <xdr:rowOff>38100</xdr:rowOff>
    </xdr:from>
    <xdr:ext cx="466725" cy="257175"/>
    <xdr:sp>
      <xdr:nvSpPr>
        <xdr:cNvPr id="738" name="テキスト ボックス 737"/>
        <xdr:cNvSpPr txBox="1"/>
      </xdr:nvSpPr>
      <xdr:spPr>
        <a:xfrm>
          <a:off x="17811750" y="62103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5,000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sp>
      <xdr:nvSpPr>
        <xdr:cNvPr id="739" name="直線コネクタ 738"/>
        <xdr:cNvSpPr/>
      </xdr:nvSpPr>
      <xdr:spPr>
        <a:xfrm>
          <a:off x="18288000" y="597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33</xdr:row>
      <xdr:rowOff>171450</xdr:rowOff>
    </xdr:from>
    <xdr:ext cx="533400" cy="257175"/>
    <xdr:sp>
      <xdr:nvSpPr>
        <xdr:cNvPr id="740" name="テキスト ボックス 739"/>
        <xdr:cNvSpPr txBox="1"/>
      </xdr:nvSpPr>
      <xdr:spPr>
        <a:xfrm>
          <a:off x="17754600" y="5829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sp>
      <xdr:nvSpPr>
        <xdr:cNvPr id="741" name="直線コネクタ 740"/>
        <xdr:cNvSpPr/>
      </xdr:nvSpPr>
      <xdr:spPr>
        <a:xfrm>
          <a:off x="18288000" y="559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31</xdr:row>
      <xdr:rowOff>133350</xdr:rowOff>
    </xdr:from>
    <xdr:ext cx="533400" cy="257175"/>
    <xdr:sp>
      <xdr:nvSpPr>
        <xdr:cNvPr id="742" name="テキスト ボックス 741"/>
        <xdr:cNvSpPr txBox="1"/>
      </xdr:nvSpPr>
      <xdr:spPr>
        <a:xfrm>
          <a:off x="17754600" y="5448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15,000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sp>
      <xdr:nvSpPr>
        <xdr:cNvPr id="743" name="直線コネクタ 742"/>
        <xdr:cNvSpPr/>
      </xdr:nvSpPr>
      <xdr:spPr>
        <a:xfrm>
          <a:off x="18288000" y="521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29</xdr:row>
      <xdr:rowOff>95250</xdr:rowOff>
    </xdr:from>
    <xdr:ext cx="533400" cy="257175"/>
    <xdr:sp>
      <xdr:nvSpPr>
        <xdr:cNvPr id="744" name="テキスト ボックス 743"/>
        <xdr:cNvSpPr txBox="1"/>
      </xdr:nvSpPr>
      <xdr:spPr>
        <a:xfrm>
          <a:off x="17754600" y="5067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sp>
      <xdr:nvSpPr>
        <xdr:cNvPr id="745" name="直線コネクタ 744"/>
        <xdr:cNvSpPr/>
      </xdr:nvSpPr>
      <xdr:spPr>
        <a:xfrm>
          <a:off x="18288000" y="482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27</xdr:row>
      <xdr:rowOff>57150</xdr:rowOff>
    </xdr:from>
    <xdr:ext cx="533400" cy="257175"/>
    <xdr:sp>
      <xdr:nvSpPr>
        <xdr:cNvPr id="746" name="テキスト ボックス 745"/>
        <xdr:cNvSpPr txBox="1"/>
      </xdr:nvSpPr>
      <xdr:spPr>
        <a:xfrm>
          <a:off x="17754600" y="4686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25,000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fLocksText="0">
      <xdr:nvSpPr>
        <xdr:cNvPr id="747" name="投資及び出資金グラフ枠"/>
        <xdr:cNvSpPr/>
      </xdr:nvSpPr>
      <xdr:spPr>
        <a:xfrm>
          <a:off x="18288000" y="4829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sp>
      <xdr:nvSpPr>
        <xdr:cNvPr id="748" name="直線コネクタ 747"/>
        <xdr:cNvSpPr/>
      </xdr:nvSpPr>
      <xdr:spPr>
        <a:xfrm flipV="1">
          <a:off x="22155150" y="5438775"/>
          <a:ext cx="0" cy="12954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39</xdr:row>
      <xdr:rowOff>47625</xdr:rowOff>
    </xdr:from>
    <xdr:ext cx="247650" cy="257175"/>
    <xdr:sp>
      <xdr:nvSpPr>
        <xdr:cNvPr id="749" name="投資及び出資金最小値テキスト"/>
        <xdr:cNvSpPr txBox="1"/>
      </xdr:nvSpPr>
      <xdr:spPr>
        <a:xfrm>
          <a:off x="22212300" y="67341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sp>
      <xdr:nvSpPr>
        <xdr:cNvPr id="750" name="直線コネクタ 749"/>
        <xdr:cNvSpPr/>
      </xdr:nvSpPr>
      <xdr:spPr>
        <a:xfrm>
          <a:off x="22069425" y="67341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30</xdr:row>
      <xdr:rowOff>66675</xdr:rowOff>
    </xdr:from>
    <xdr:ext cx="533400" cy="257175"/>
    <xdr:sp>
      <xdr:nvSpPr>
        <xdr:cNvPr id="751" name="投資及び出資金最大値テキスト"/>
        <xdr:cNvSpPr txBox="1"/>
      </xdr:nvSpPr>
      <xdr:spPr>
        <a:xfrm>
          <a:off x="22212300" y="52101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17,006</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sp>
      <xdr:nvSpPr>
        <xdr:cNvPr id="752" name="直線コネクタ 751"/>
        <xdr:cNvSpPr/>
      </xdr:nvSpPr>
      <xdr:spPr>
        <a:xfrm>
          <a:off x="22069425" y="54387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39</xdr:row>
      <xdr:rowOff>44450</xdr:rowOff>
    </xdr:from>
    <xdr:to>
      <xdr:col>116</xdr:col>
      <xdr:colOff>63500</xdr:colOff>
      <xdr:row>39</xdr:row>
      <xdr:rowOff>44450</xdr:rowOff>
    </xdr:to>
    <xdr:sp>
      <xdr:nvSpPr>
        <xdr:cNvPr id="753" name="直線コネクタ 752"/>
        <xdr:cNvSpPr/>
      </xdr:nvSpPr>
      <xdr:spPr>
        <a:xfrm>
          <a:off x="21326475" y="673417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37</xdr:row>
      <xdr:rowOff>85725</xdr:rowOff>
    </xdr:from>
    <xdr:ext cx="466725" cy="257175"/>
    <xdr:sp>
      <xdr:nvSpPr>
        <xdr:cNvPr id="754" name="投資及び出資金平均値テキスト"/>
        <xdr:cNvSpPr txBox="1"/>
      </xdr:nvSpPr>
      <xdr:spPr>
        <a:xfrm>
          <a:off x="22212300" y="6429375"/>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1,370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fLocksText="0">
      <xdr:nvSpPr>
        <xdr:cNvPr id="755" name="フローチャート: 判断 754"/>
        <xdr:cNvSpPr/>
      </xdr:nvSpPr>
      <xdr:spPr>
        <a:xfrm>
          <a:off x="22107525" y="65722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107</xdr:col>
      <xdr:colOff>50800</xdr:colOff>
      <xdr:row>39</xdr:row>
      <xdr:rowOff>7036</xdr:rowOff>
    </xdr:from>
    <xdr:to>
      <xdr:col>111</xdr:col>
      <xdr:colOff>177800</xdr:colOff>
      <xdr:row>39</xdr:row>
      <xdr:rowOff>44450</xdr:rowOff>
    </xdr:to>
    <xdr:sp>
      <xdr:nvSpPr>
        <xdr:cNvPr id="756" name="直線コネクタ 755"/>
        <xdr:cNvSpPr/>
      </xdr:nvSpPr>
      <xdr:spPr>
        <a:xfrm>
          <a:off x="20431125" y="6696075"/>
          <a:ext cx="885825"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38</xdr:row>
      <xdr:rowOff>69164</xdr:rowOff>
    </xdr:from>
    <xdr:to>
      <xdr:col>112</xdr:col>
      <xdr:colOff>38100</xdr:colOff>
      <xdr:row>38</xdr:row>
      <xdr:rowOff>170764</xdr:rowOff>
    </xdr:to>
    <xdr:sp fLocksText="0">
      <xdr:nvSpPr>
        <xdr:cNvPr id="757" name="フローチャート: 判断 756"/>
        <xdr:cNvSpPr/>
      </xdr:nvSpPr>
      <xdr:spPr>
        <a:xfrm>
          <a:off x="21269325" y="65817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110</xdr:col>
      <xdr:colOff>133350</xdr:colOff>
      <xdr:row>37</xdr:row>
      <xdr:rowOff>19050</xdr:rowOff>
    </xdr:from>
    <xdr:ext cx="466725" cy="257175"/>
    <xdr:sp>
      <xdr:nvSpPr>
        <xdr:cNvPr id="758" name="テキスト ボックス 757"/>
        <xdr:cNvSpPr txBox="1"/>
      </xdr:nvSpPr>
      <xdr:spPr>
        <a:xfrm>
          <a:off x="21088350" y="63627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1,259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7036</xdr:rowOff>
    </xdr:from>
    <xdr:to>
      <xdr:col>107</xdr:col>
      <xdr:colOff>50800</xdr:colOff>
      <xdr:row>39</xdr:row>
      <xdr:rowOff>40716</xdr:rowOff>
    </xdr:to>
    <xdr:sp>
      <xdr:nvSpPr>
        <xdr:cNvPr id="759" name="直線コネクタ 758"/>
        <xdr:cNvSpPr/>
      </xdr:nvSpPr>
      <xdr:spPr>
        <a:xfrm flipV="1">
          <a:off x="19545300" y="6696075"/>
          <a:ext cx="885825"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38</xdr:row>
      <xdr:rowOff>93014</xdr:rowOff>
    </xdr:from>
    <xdr:to>
      <xdr:col>107</xdr:col>
      <xdr:colOff>101600</xdr:colOff>
      <xdr:row>39</xdr:row>
      <xdr:rowOff>23164</xdr:rowOff>
    </xdr:to>
    <xdr:sp fLocksText="0">
      <xdr:nvSpPr>
        <xdr:cNvPr id="760" name="フローチャート: 判断 759"/>
        <xdr:cNvSpPr/>
      </xdr:nvSpPr>
      <xdr:spPr>
        <a:xfrm>
          <a:off x="20383500" y="6610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106</xdr:col>
      <xdr:colOff>47625</xdr:colOff>
      <xdr:row>37</xdr:row>
      <xdr:rowOff>38100</xdr:rowOff>
    </xdr:from>
    <xdr:ext cx="381000" cy="257175"/>
    <xdr:sp>
      <xdr:nvSpPr>
        <xdr:cNvPr id="761" name="テキスト ボックス 760"/>
        <xdr:cNvSpPr txBox="1"/>
      </xdr:nvSpPr>
      <xdr:spPr>
        <a:xfrm>
          <a:off x="20240625" y="6381750"/>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946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170256</xdr:rowOff>
    </xdr:from>
    <xdr:to>
      <xdr:col>102</xdr:col>
      <xdr:colOff>114300</xdr:colOff>
      <xdr:row>39</xdr:row>
      <xdr:rowOff>40716</xdr:rowOff>
    </xdr:to>
    <xdr:sp>
      <xdr:nvSpPr>
        <xdr:cNvPr id="762" name="直線コネクタ 761"/>
        <xdr:cNvSpPr/>
      </xdr:nvSpPr>
      <xdr:spPr>
        <a:xfrm>
          <a:off x="18659475" y="6686550"/>
          <a:ext cx="885825"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38</xdr:row>
      <xdr:rowOff>94538</xdr:rowOff>
    </xdr:from>
    <xdr:to>
      <xdr:col>102</xdr:col>
      <xdr:colOff>165100</xdr:colOff>
      <xdr:row>39</xdr:row>
      <xdr:rowOff>24688</xdr:rowOff>
    </xdr:to>
    <xdr:sp fLocksText="0">
      <xdr:nvSpPr>
        <xdr:cNvPr id="763" name="フローチャート: 判断 762"/>
        <xdr:cNvSpPr/>
      </xdr:nvSpPr>
      <xdr:spPr>
        <a:xfrm>
          <a:off x="19497675" y="6610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101</xdr:col>
      <xdr:colOff>114300</xdr:colOff>
      <xdr:row>37</xdr:row>
      <xdr:rowOff>38100</xdr:rowOff>
    </xdr:from>
    <xdr:ext cx="381000" cy="257175"/>
    <xdr:sp>
      <xdr:nvSpPr>
        <xdr:cNvPr id="764" name="テキスト ボックス 763"/>
        <xdr:cNvSpPr txBox="1"/>
      </xdr:nvSpPr>
      <xdr:spPr>
        <a:xfrm>
          <a:off x="19354800" y="6381750"/>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926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fLocksText="0">
      <xdr:nvSpPr>
        <xdr:cNvPr id="765" name="フローチャート: 判断 764"/>
        <xdr:cNvSpPr/>
      </xdr:nvSpPr>
      <xdr:spPr>
        <a:xfrm>
          <a:off x="18602325" y="6610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96</xdr:col>
      <xdr:colOff>171450</xdr:colOff>
      <xdr:row>37</xdr:row>
      <xdr:rowOff>47625</xdr:rowOff>
    </xdr:from>
    <xdr:ext cx="381000" cy="257175"/>
    <xdr:sp>
      <xdr:nvSpPr>
        <xdr:cNvPr id="766" name="テキスト ボックス 765"/>
        <xdr:cNvSpPr txBox="1"/>
      </xdr:nvSpPr>
      <xdr:spPr>
        <a:xfrm>
          <a:off x="18459450" y="639127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892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41</xdr:row>
      <xdr:rowOff>76200</xdr:rowOff>
    </xdr:from>
    <xdr:ext cx="762000" cy="257175"/>
    <xdr:sp>
      <xdr:nvSpPr>
        <xdr:cNvPr id="767" name="テキスト ボックス 766"/>
        <xdr:cNvSpPr txBox="1"/>
      </xdr:nvSpPr>
      <xdr:spPr>
        <a:xfrm>
          <a:off x="21964650"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41</xdr:row>
      <xdr:rowOff>76200</xdr:rowOff>
    </xdr:from>
    <xdr:ext cx="762000" cy="257175"/>
    <xdr:sp>
      <xdr:nvSpPr>
        <xdr:cNvPr id="768" name="テキスト ボックス 767"/>
        <xdr:cNvSpPr txBox="1"/>
      </xdr:nvSpPr>
      <xdr:spPr>
        <a:xfrm>
          <a:off x="21126450"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41</xdr:row>
      <xdr:rowOff>76200</xdr:rowOff>
    </xdr:from>
    <xdr:ext cx="762000" cy="257175"/>
    <xdr:sp>
      <xdr:nvSpPr>
        <xdr:cNvPr id="769" name="テキスト ボックス 768"/>
        <xdr:cNvSpPr txBox="1"/>
      </xdr:nvSpPr>
      <xdr:spPr>
        <a:xfrm>
          <a:off x="20240625"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76200</xdr:rowOff>
    </xdr:from>
    <xdr:ext cx="762000" cy="257175"/>
    <xdr:sp>
      <xdr:nvSpPr>
        <xdr:cNvPr id="770" name="テキスト ボックス 769"/>
        <xdr:cNvSpPr txBox="1"/>
      </xdr:nvSpPr>
      <xdr:spPr>
        <a:xfrm>
          <a:off x="19354800"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41</xdr:row>
      <xdr:rowOff>76200</xdr:rowOff>
    </xdr:from>
    <xdr:ext cx="762000" cy="257175"/>
    <xdr:sp>
      <xdr:nvSpPr>
        <xdr:cNvPr id="771" name="テキスト ボックス 770"/>
        <xdr:cNvSpPr txBox="1"/>
      </xdr:nvSpPr>
      <xdr:spPr>
        <a:xfrm>
          <a:off x="18459450"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fLocksText="0">
      <xdr:nvSpPr>
        <xdr:cNvPr id="772" name="楕円 771"/>
        <xdr:cNvSpPr/>
      </xdr:nvSpPr>
      <xdr:spPr>
        <a:xfrm>
          <a:off x="22107525" y="6677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116</xdr:col>
      <xdr:colOff>114300</xdr:colOff>
      <xdr:row>38</xdr:row>
      <xdr:rowOff>76200</xdr:rowOff>
    </xdr:from>
    <xdr:ext cx="247650" cy="257175"/>
    <xdr:sp>
      <xdr:nvSpPr>
        <xdr:cNvPr id="773" name="投資及び出資金該当値テキスト"/>
        <xdr:cNvSpPr txBox="1"/>
      </xdr:nvSpPr>
      <xdr:spPr>
        <a:xfrm>
          <a:off x="22212300" y="65913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fLocksText="0">
      <xdr:nvSpPr>
        <xdr:cNvPr id="774" name="楕円 773"/>
        <xdr:cNvSpPr/>
      </xdr:nvSpPr>
      <xdr:spPr>
        <a:xfrm>
          <a:off x="21269325" y="6677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111</xdr:col>
      <xdr:colOff>47625</xdr:colOff>
      <xdr:row>39</xdr:row>
      <xdr:rowOff>85725</xdr:rowOff>
    </xdr:from>
    <xdr:ext cx="247650" cy="257175"/>
    <xdr:sp>
      <xdr:nvSpPr>
        <xdr:cNvPr id="775" name="テキスト ボックス 774"/>
        <xdr:cNvSpPr txBox="1"/>
      </xdr:nvSpPr>
      <xdr:spPr>
        <a:xfrm>
          <a:off x="21193125" y="67722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127686</xdr:rowOff>
    </xdr:from>
    <xdr:to>
      <xdr:col>107</xdr:col>
      <xdr:colOff>101600</xdr:colOff>
      <xdr:row>39</xdr:row>
      <xdr:rowOff>57836</xdr:rowOff>
    </xdr:to>
    <xdr:sp fLocksText="0">
      <xdr:nvSpPr>
        <xdr:cNvPr id="776" name="楕円 775"/>
        <xdr:cNvSpPr/>
      </xdr:nvSpPr>
      <xdr:spPr>
        <a:xfrm>
          <a:off x="20383500" y="6638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106</xdr:col>
      <xdr:colOff>47625</xdr:colOff>
      <xdr:row>39</xdr:row>
      <xdr:rowOff>47625</xdr:rowOff>
    </xdr:from>
    <xdr:ext cx="381000" cy="257175"/>
    <xdr:sp>
      <xdr:nvSpPr>
        <xdr:cNvPr id="777" name="テキスト ボックス 776"/>
        <xdr:cNvSpPr txBox="1"/>
      </xdr:nvSpPr>
      <xdr:spPr>
        <a:xfrm>
          <a:off x="20240625" y="673417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491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161366</xdr:rowOff>
    </xdr:from>
    <xdr:to>
      <xdr:col>102</xdr:col>
      <xdr:colOff>165100</xdr:colOff>
      <xdr:row>39</xdr:row>
      <xdr:rowOff>91516</xdr:rowOff>
    </xdr:to>
    <xdr:sp fLocksText="0">
      <xdr:nvSpPr>
        <xdr:cNvPr id="778" name="楕円 777"/>
        <xdr:cNvSpPr/>
      </xdr:nvSpPr>
      <xdr:spPr>
        <a:xfrm>
          <a:off x="19497675" y="6677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101</xdr:col>
      <xdr:colOff>142875</xdr:colOff>
      <xdr:row>39</xdr:row>
      <xdr:rowOff>85725</xdr:rowOff>
    </xdr:from>
    <xdr:ext cx="314325" cy="257175"/>
    <xdr:sp>
      <xdr:nvSpPr>
        <xdr:cNvPr id="779" name="テキスト ボックス 778"/>
        <xdr:cNvSpPr txBox="1"/>
      </xdr:nvSpPr>
      <xdr:spPr>
        <a:xfrm>
          <a:off x="19383375" y="6772275"/>
          <a:ext cx="3143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119456</xdr:rowOff>
    </xdr:from>
    <xdr:to>
      <xdr:col>98</xdr:col>
      <xdr:colOff>38100</xdr:colOff>
      <xdr:row>39</xdr:row>
      <xdr:rowOff>49606</xdr:rowOff>
    </xdr:to>
    <xdr:sp fLocksText="0">
      <xdr:nvSpPr>
        <xdr:cNvPr id="780" name="楕円 779"/>
        <xdr:cNvSpPr/>
      </xdr:nvSpPr>
      <xdr:spPr>
        <a:xfrm>
          <a:off x="18602325" y="6638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96</xdr:col>
      <xdr:colOff>171450</xdr:colOff>
      <xdr:row>39</xdr:row>
      <xdr:rowOff>38100</xdr:rowOff>
    </xdr:from>
    <xdr:ext cx="381000" cy="257175"/>
    <xdr:sp>
      <xdr:nvSpPr>
        <xdr:cNvPr id="781" name="テキスト ボックス 780"/>
        <xdr:cNvSpPr txBox="1"/>
      </xdr:nvSpPr>
      <xdr:spPr>
        <a:xfrm>
          <a:off x="18459450" y="6724650"/>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599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fLocksText="0">
      <xdr:nvSpPr>
        <xdr:cNvPr id="782" name="正方形/長方形 781"/>
        <xdr:cNvSpPr/>
      </xdr:nvSpPr>
      <xdr:spPr>
        <a:xfrm>
          <a:off x="18288000" y="7429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fLocksText="0">
      <xdr:nvSpPr>
        <xdr:cNvPr id="783" name="正方形/長方形 782"/>
        <xdr:cNvSpPr/>
      </xdr:nvSpPr>
      <xdr:spPr>
        <a:xfrm>
          <a:off x="18411825" y="7772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fLocksText="0">
      <xdr:nvSpPr>
        <xdr:cNvPr id="784" name="正方形/長方形 783"/>
        <xdr:cNvSpPr/>
      </xdr:nvSpPr>
      <xdr:spPr>
        <a:xfrm>
          <a:off x="18411825" y="7972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95/108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fLocksText="0">
      <xdr:nvSpPr>
        <xdr:cNvPr id="785" name="正方形/長方形 784"/>
        <xdr:cNvSpPr/>
      </xdr:nvSpPr>
      <xdr:spPr>
        <a:xfrm>
          <a:off x="19431000" y="7772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fLocksText="0">
      <xdr:nvSpPr>
        <xdr:cNvPr id="786" name="正方形/長方形 785"/>
        <xdr:cNvSpPr/>
      </xdr:nvSpPr>
      <xdr:spPr>
        <a:xfrm>
          <a:off x="19431000" y="7972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12,562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fLocksText="0">
      <xdr:nvSpPr>
        <xdr:cNvPr id="787" name="正方形/長方形 786"/>
        <xdr:cNvSpPr/>
      </xdr:nvSpPr>
      <xdr:spPr>
        <a:xfrm>
          <a:off x="20574000" y="7772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fLocksText="0">
      <xdr:nvSpPr>
        <xdr:cNvPr id="788" name="正方形/長方形 787"/>
        <xdr:cNvSpPr/>
      </xdr:nvSpPr>
      <xdr:spPr>
        <a:xfrm>
          <a:off x="20574000" y="7972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1,621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fLocksText="0">
      <xdr:nvSpPr>
        <xdr:cNvPr id="789" name="正方形/長方形 788"/>
        <xdr:cNvSpPr/>
      </xdr:nvSpPr>
      <xdr:spPr>
        <a:xfrm>
          <a:off x="18288000" y="8258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95</xdr:col>
      <xdr:colOff>152400</xdr:colOff>
      <xdr:row>47</xdr:row>
      <xdr:rowOff>9525</xdr:rowOff>
    </xdr:from>
    <xdr:ext cx="352425" cy="228600"/>
    <xdr:sp>
      <xdr:nvSpPr>
        <xdr:cNvPr id="790" name="テキスト ボックス 789"/>
        <xdr:cNvSpPr txBox="1"/>
      </xdr:nvSpPr>
      <xdr:spPr>
        <a:xfrm>
          <a:off x="18249900" y="8067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sp>
      <xdr:nvSpPr>
        <xdr:cNvPr id="791" name="直線コネクタ 790"/>
        <xdr:cNvSpPr/>
      </xdr:nvSpPr>
      <xdr:spPr>
        <a:xfrm>
          <a:off x="18288000" y="1054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59</xdr:row>
      <xdr:rowOff>44450</xdr:rowOff>
    </xdr:from>
    <xdr:to>
      <xdr:col>120</xdr:col>
      <xdr:colOff>114300</xdr:colOff>
      <xdr:row>59</xdr:row>
      <xdr:rowOff>44450</xdr:rowOff>
    </xdr:to>
    <xdr:sp>
      <xdr:nvSpPr>
        <xdr:cNvPr id="792" name="直線コネクタ 791"/>
        <xdr:cNvSpPr/>
      </xdr:nvSpPr>
      <xdr:spPr>
        <a:xfrm>
          <a:off x="18288000" y="10163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94</xdr:col>
      <xdr:colOff>123825</xdr:colOff>
      <xdr:row>58</xdr:row>
      <xdr:rowOff>76200</xdr:rowOff>
    </xdr:from>
    <xdr:ext cx="247650" cy="257175"/>
    <xdr:sp>
      <xdr:nvSpPr>
        <xdr:cNvPr id="793" name="テキスト ボックス 792"/>
        <xdr:cNvSpPr txBox="1"/>
      </xdr:nvSpPr>
      <xdr:spPr>
        <a:xfrm>
          <a:off x="18030825" y="100203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sp>
      <xdr:nvSpPr>
        <xdr:cNvPr id="794" name="直線コネクタ 793"/>
        <xdr:cNvSpPr/>
      </xdr:nvSpPr>
      <xdr:spPr>
        <a:xfrm>
          <a:off x="18288000" y="978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56</xdr:row>
      <xdr:rowOff>38100</xdr:rowOff>
    </xdr:from>
    <xdr:ext cx="533400" cy="257175"/>
    <xdr:sp>
      <xdr:nvSpPr>
        <xdr:cNvPr id="795" name="テキスト ボックス 794"/>
        <xdr:cNvSpPr txBox="1"/>
      </xdr:nvSpPr>
      <xdr:spPr>
        <a:xfrm>
          <a:off x="17754600" y="9639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sp>
      <xdr:nvSpPr>
        <xdr:cNvPr id="796" name="直線コネクタ 795"/>
        <xdr:cNvSpPr/>
      </xdr:nvSpPr>
      <xdr:spPr>
        <a:xfrm>
          <a:off x="18288000" y="940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53</xdr:row>
      <xdr:rowOff>171450</xdr:rowOff>
    </xdr:from>
    <xdr:ext cx="533400" cy="257175"/>
    <xdr:sp>
      <xdr:nvSpPr>
        <xdr:cNvPr id="797" name="テキスト ボックス 796"/>
        <xdr:cNvSpPr txBox="1"/>
      </xdr:nvSpPr>
      <xdr:spPr>
        <a:xfrm>
          <a:off x="17754600" y="9258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sp>
      <xdr:nvSpPr>
        <xdr:cNvPr id="798" name="直線コネクタ 797"/>
        <xdr:cNvSpPr/>
      </xdr:nvSpPr>
      <xdr:spPr>
        <a:xfrm>
          <a:off x="18288000" y="902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51</xdr:row>
      <xdr:rowOff>133350</xdr:rowOff>
    </xdr:from>
    <xdr:ext cx="533400" cy="257175"/>
    <xdr:sp>
      <xdr:nvSpPr>
        <xdr:cNvPr id="799" name="テキスト ボックス 798"/>
        <xdr:cNvSpPr txBox="1"/>
      </xdr:nvSpPr>
      <xdr:spPr>
        <a:xfrm>
          <a:off x="17754600" y="8877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sp>
      <xdr:nvSpPr>
        <xdr:cNvPr id="800" name="直線コネクタ 799"/>
        <xdr:cNvSpPr/>
      </xdr:nvSpPr>
      <xdr:spPr>
        <a:xfrm>
          <a:off x="18288000" y="863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49</xdr:row>
      <xdr:rowOff>95250</xdr:rowOff>
    </xdr:from>
    <xdr:ext cx="533400" cy="257175"/>
    <xdr:sp>
      <xdr:nvSpPr>
        <xdr:cNvPr id="801" name="テキスト ボックス 800"/>
        <xdr:cNvSpPr txBox="1"/>
      </xdr:nvSpPr>
      <xdr:spPr>
        <a:xfrm>
          <a:off x="17754600" y="8496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sp>
      <xdr:nvSpPr>
        <xdr:cNvPr id="802" name="直線コネクタ 801"/>
        <xdr:cNvSpPr/>
      </xdr:nvSpPr>
      <xdr:spPr>
        <a:xfrm>
          <a:off x="18288000" y="825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47</xdr:row>
      <xdr:rowOff>57150</xdr:rowOff>
    </xdr:from>
    <xdr:ext cx="533400" cy="257175"/>
    <xdr:sp>
      <xdr:nvSpPr>
        <xdr:cNvPr id="803" name="テキスト ボックス 802"/>
        <xdr:cNvSpPr txBox="1"/>
      </xdr:nvSpPr>
      <xdr:spPr>
        <a:xfrm>
          <a:off x="17754600" y="8115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fLocksText="0">
      <xdr:nvSpPr>
        <xdr:cNvPr id="804" name="貸付金グラフ枠"/>
        <xdr:cNvSpPr/>
      </xdr:nvSpPr>
      <xdr:spPr>
        <a:xfrm>
          <a:off x="18288000" y="8258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sp>
      <xdr:nvSpPr>
        <xdr:cNvPr id="805" name="直線コネクタ 804"/>
        <xdr:cNvSpPr/>
      </xdr:nvSpPr>
      <xdr:spPr>
        <a:xfrm flipV="1">
          <a:off x="22155150" y="8582025"/>
          <a:ext cx="0" cy="15811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59</xdr:row>
      <xdr:rowOff>47625</xdr:rowOff>
    </xdr:from>
    <xdr:ext cx="247650" cy="257175"/>
    <xdr:sp>
      <xdr:nvSpPr>
        <xdr:cNvPr id="806" name="貸付金最小値テキスト"/>
        <xdr:cNvSpPr txBox="1"/>
      </xdr:nvSpPr>
      <xdr:spPr>
        <a:xfrm>
          <a:off x="22212300" y="101631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sp>
      <xdr:nvSpPr>
        <xdr:cNvPr id="807" name="直線コネクタ 806"/>
        <xdr:cNvSpPr/>
      </xdr:nvSpPr>
      <xdr:spPr>
        <a:xfrm>
          <a:off x="22069425" y="101631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48</xdr:row>
      <xdr:rowOff>123825</xdr:rowOff>
    </xdr:from>
    <xdr:ext cx="533400" cy="257175"/>
    <xdr:sp>
      <xdr:nvSpPr>
        <xdr:cNvPr id="808" name="貸付金最大値テキスト"/>
        <xdr:cNvSpPr txBox="1"/>
      </xdr:nvSpPr>
      <xdr:spPr>
        <a:xfrm>
          <a:off x="22212300" y="83534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41,529</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sp>
      <xdr:nvSpPr>
        <xdr:cNvPr id="809" name="直線コネクタ 808"/>
        <xdr:cNvSpPr/>
      </xdr:nvSpPr>
      <xdr:spPr>
        <a:xfrm>
          <a:off x="22069425" y="85820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59</xdr:row>
      <xdr:rowOff>44450</xdr:rowOff>
    </xdr:from>
    <xdr:to>
      <xdr:col>116</xdr:col>
      <xdr:colOff>63500</xdr:colOff>
      <xdr:row>59</xdr:row>
      <xdr:rowOff>44450</xdr:rowOff>
    </xdr:to>
    <xdr:sp>
      <xdr:nvSpPr>
        <xdr:cNvPr id="810" name="直線コネクタ 809"/>
        <xdr:cNvSpPr/>
      </xdr:nvSpPr>
      <xdr:spPr>
        <a:xfrm>
          <a:off x="21326475" y="1016317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57</xdr:row>
      <xdr:rowOff>104775</xdr:rowOff>
    </xdr:from>
    <xdr:ext cx="466725" cy="257175"/>
    <xdr:sp>
      <xdr:nvSpPr>
        <xdr:cNvPr id="811" name="貸付金平均値テキスト"/>
        <xdr:cNvSpPr txBox="1"/>
      </xdr:nvSpPr>
      <xdr:spPr>
        <a:xfrm>
          <a:off x="22212300" y="9877425"/>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2,266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fLocksText="0">
      <xdr:nvSpPr>
        <xdr:cNvPr id="812" name="フローチャート: 判断 811"/>
        <xdr:cNvSpPr/>
      </xdr:nvSpPr>
      <xdr:spPr>
        <a:xfrm>
          <a:off x="22107525" y="100203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sp>
      <xdr:nvSpPr>
        <xdr:cNvPr id="813" name="直線コネクタ 812"/>
        <xdr:cNvSpPr/>
      </xdr:nvSpPr>
      <xdr:spPr>
        <a:xfrm>
          <a:off x="20431125" y="101631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58</xdr:row>
      <xdr:rowOff>59449</xdr:rowOff>
    </xdr:from>
    <xdr:to>
      <xdr:col>112</xdr:col>
      <xdr:colOff>38100</xdr:colOff>
      <xdr:row>58</xdr:row>
      <xdr:rowOff>161049</xdr:rowOff>
    </xdr:to>
    <xdr:sp fLocksText="0">
      <xdr:nvSpPr>
        <xdr:cNvPr id="814" name="フローチャート: 判断 813"/>
        <xdr:cNvSpPr/>
      </xdr:nvSpPr>
      <xdr:spPr>
        <a:xfrm>
          <a:off x="21269325" y="100012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110</xdr:col>
      <xdr:colOff>133350</xdr:colOff>
      <xdr:row>57</xdr:row>
      <xdr:rowOff>9525</xdr:rowOff>
    </xdr:from>
    <xdr:ext cx="466725" cy="257175"/>
    <xdr:sp>
      <xdr:nvSpPr>
        <xdr:cNvPr id="815" name="テキスト ボックス 814"/>
        <xdr:cNvSpPr txBox="1"/>
      </xdr:nvSpPr>
      <xdr:spPr>
        <a:xfrm>
          <a:off x="21088350" y="97821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2,773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sp>
      <xdr:nvSpPr>
        <xdr:cNvPr id="816" name="直線コネクタ 815"/>
        <xdr:cNvSpPr/>
      </xdr:nvSpPr>
      <xdr:spPr>
        <a:xfrm>
          <a:off x="19545300" y="101631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58</xdr:row>
      <xdr:rowOff>72441</xdr:rowOff>
    </xdr:from>
    <xdr:to>
      <xdr:col>107</xdr:col>
      <xdr:colOff>101600</xdr:colOff>
      <xdr:row>59</xdr:row>
      <xdr:rowOff>2591</xdr:rowOff>
    </xdr:to>
    <xdr:sp fLocksText="0">
      <xdr:nvSpPr>
        <xdr:cNvPr id="817" name="フローチャート: 判断 816"/>
        <xdr:cNvSpPr/>
      </xdr:nvSpPr>
      <xdr:spPr>
        <a:xfrm>
          <a:off x="20383500" y="100203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106</xdr:col>
      <xdr:colOff>0</xdr:colOff>
      <xdr:row>57</xdr:row>
      <xdr:rowOff>19050</xdr:rowOff>
    </xdr:from>
    <xdr:ext cx="466725" cy="257175"/>
    <xdr:sp>
      <xdr:nvSpPr>
        <xdr:cNvPr id="818" name="テキスト ボックス 817"/>
        <xdr:cNvSpPr txBox="1"/>
      </xdr:nvSpPr>
      <xdr:spPr>
        <a:xfrm>
          <a:off x="20193000" y="97917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2,432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sp>
      <xdr:nvSpPr>
        <xdr:cNvPr id="819" name="直線コネクタ 818"/>
        <xdr:cNvSpPr/>
      </xdr:nvSpPr>
      <xdr:spPr>
        <a:xfrm>
          <a:off x="18659475" y="101631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58</xdr:row>
      <xdr:rowOff>72251</xdr:rowOff>
    </xdr:from>
    <xdr:to>
      <xdr:col>102</xdr:col>
      <xdr:colOff>165100</xdr:colOff>
      <xdr:row>59</xdr:row>
      <xdr:rowOff>2401</xdr:rowOff>
    </xdr:to>
    <xdr:sp fLocksText="0">
      <xdr:nvSpPr>
        <xdr:cNvPr id="820" name="フローチャート: 判断 819"/>
        <xdr:cNvSpPr/>
      </xdr:nvSpPr>
      <xdr:spPr>
        <a:xfrm>
          <a:off x="19497675" y="100203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101</xdr:col>
      <xdr:colOff>66675</xdr:colOff>
      <xdr:row>57</xdr:row>
      <xdr:rowOff>19050</xdr:rowOff>
    </xdr:from>
    <xdr:ext cx="466725" cy="257175"/>
    <xdr:sp>
      <xdr:nvSpPr>
        <xdr:cNvPr id="821" name="テキスト ボックス 820"/>
        <xdr:cNvSpPr txBox="1"/>
      </xdr:nvSpPr>
      <xdr:spPr>
        <a:xfrm>
          <a:off x="19307175" y="97917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2,437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fLocksText="0">
      <xdr:nvSpPr>
        <xdr:cNvPr id="822" name="フローチャート: 判断 821"/>
        <xdr:cNvSpPr/>
      </xdr:nvSpPr>
      <xdr:spPr>
        <a:xfrm>
          <a:off x="18602325" y="100203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96</xdr:col>
      <xdr:colOff>133350</xdr:colOff>
      <xdr:row>57</xdr:row>
      <xdr:rowOff>19050</xdr:rowOff>
    </xdr:from>
    <xdr:ext cx="466725" cy="257175"/>
    <xdr:sp>
      <xdr:nvSpPr>
        <xdr:cNvPr id="823" name="テキスト ボックス 822"/>
        <xdr:cNvSpPr txBox="1"/>
      </xdr:nvSpPr>
      <xdr:spPr>
        <a:xfrm>
          <a:off x="18421350" y="97917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2,356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61</xdr:row>
      <xdr:rowOff>76200</xdr:rowOff>
    </xdr:from>
    <xdr:ext cx="762000" cy="257175"/>
    <xdr:sp>
      <xdr:nvSpPr>
        <xdr:cNvPr id="824" name="テキスト ボックス 823"/>
        <xdr:cNvSpPr txBox="1"/>
      </xdr:nvSpPr>
      <xdr:spPr>
        <a:xfrm>
          <a:off x="21964650"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61</xdr:row>
      <xdr:rowOff>76200</xdr:rowOff>
    </xdr:from>
    <xdr:ext cx="762000" cy="257175"/>
    <xdr:sp>
      <xdr:nvSpPr>
        <xdr:cNvPr id="825" name="テキスト ボックス 824"/>
        <xdr:cNvSpPr txBox="1"/>
      </xdr:nvSpPr>
      <xdr:spPr>
        <a:xfrm>
          <a:off x="21126450"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61</xdr:row>
      <xdr:rowOff>76200</xdr:rowOff>
    </xdr:from>
    <xdr:ext cx="762000" cy="257175"/>
    <xdr:sp>
      <xdr:nvSpPr>
        <xdr:cNvPr id="826" name="テキスト ボックス 825"/>
        <xdr:cNvSpPr txBox="1"/>
      </xdr:nvSpPr>
      <xdr:spPr>
        <a:xfrm>
          <a:off x="20240625"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76200</xdr:rowOff>
    </xdr:from>
    <xdr:ext cx="762000" cy="257175"/>
    <xdr:sp>
      <xdr:nvSpPr>
        <xdr:cNvPr id="827" name="テキスト ボックス 826"/>
        <xdr:cNvSpPr txBox="1"/>
      </xdr:nvSpPr>
      <xdr:spPr>
        <a:xfrm>
          <a:off x="19354800"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61</xdr:row>
      <xdr:rowOff>76200</xdr:rowOff>
    </xdr:from>
    <xdr:ext cx="762000" cy="257175"/>
    <xdr:sp>
      <xdr:nvSpPr>
        <xdr:cNvPr id="828" name="テキスト ボックス 827"/>
        <xdr:cNvSpPr txBox="1"/>
      </xdr:nvSpPr>
      <xdr:spPr>
        <a:xfrm>
          <a:off x="18459450"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fLocksText="0">
      <xdr:nvSpPr>
        <xdr:cNvPr id="829" name="楕円 828"/>
        <xdr:cNvSpPr/>
      </xdr:nvSpPr>
      <xdr:spPr>
        <a:xfrm>
          <a:off x="22107525" y="10106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116</xdr:col>
      <xdr:colOff>114300</xdr:colOff>
      <xdr:row>58</xdr:row>
      <xdr:rowOff>76200</xdr:rowOff>
    </xdr:from>
    <xdr:ext cx="247650" cy="257175"/>
    <xdr:sp>
      <xdr:nvSpPr>
        <xdr:cNvPr id="830" name="貸付金該当値テキスト"/>
        <xdr:cNvSpPr txBox="1"/>
      </xdr:nvSpPr>
      <xdr:spPr>
        <a:xfrm>
          <a:off x="22212300" y="100203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fLocksText="0">
      <xdr:nvSpPr>
        <xdr:cNvPr id="831" name="楕円 830"/>
        <xdr:cNvSpPr/>
      </xdr:nvSpPr>
      <xdr:spPr>
        <a:xfrm>
          <a:off x="21269325" y="10106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111</xdr:col>
      <xdr:colOff>47625</xdr:colOff>
      <xdr:row>59</xdr:row>
      <xdr:rowOff>85725</xdr:rowOff>
    </xdr:from>
    <xdr:ext cx="247650" cy="257175"/>
    <xdr:sp>
      <xdr:nvSpPr>
        <xdr:cNvPr id="832" name="テキスト ボックス 831"/>
        <xdr:cNvSpPr txBox="1"/>
      </xdr:nvSpPr>
      <xdr:spPr>
        <a:xfrm>
          <a:off x="21193125" y="102012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fLocksText="0">
      <xdr:nvSpPr>
        <xdr:cNvPr id="833" name="楕円 832"/>
        <xdr:cNvSpPr/>
      </xdr:nvSpPr>
      <xdr:spPr>
        <a:xfrm>
          <a:off x="20383500" y="10106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106</xdr:col>
      <xdr:colOff>114300</xdr:colOff>
      <xdr:row>59</xdr:row>
      <xdr:rowOff>85725</xdr:rowOff>
    </xdr:from>
    <xdr:ext cx="247650" cy="257175"/>
    <xdr:sp>
      <xdr:nvSpPr>
        <xdr:cNvPr id="834" name="テキスト ボックス 833"/>
        <xdr:cNvSpPr txBox="1"/>
      </xdr:nvSpPr>
      <xdr:spPr>
        <a:xfrm>
          <a:off x="20307300" y="102012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fLocksText="0">
      <xdr:nvSpPr>
        <xdr:cNvPr id="835" name="楕円 834"/>
        <xdr:cNvSpPr/>
      </xdr:nvSpPr>
      <xdr:spPr>
        <a:xfrm>
          <a:off x="19497675" y="10106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101</xdr:col>
      <xdr:colOff>171450</xdr:colOff>
      <xdr:row>59</xdr:row>
      <xdr:rowOff>85725</xdr:rowOff>
    </xdr:from>
    <xdr:ext cx="247650" cy="257175"/>
    <xdr:sp>
      <xdr:nvSpPr>
        <xdr:cNvPr id="836" name="テキスト ボックス 835"/>
        <xdr:cNvSpPr txBox="1"/>
      </xdr:nvSpPr>
      <xdr:spPr>
        <a:xfrm>
          <a:off x="19411950" y="102012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fLocksText="0">
      <xdr:nvSpPr>
        <xdr:cNvPr id="837" name="楕円 836"/>
        <xdr:cNvSpPr/>
      </xdr:nvSpPr>
      <xdr:spPr>
        <a:xfrm>
          <a:off x="18602325" y="10106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97</xdr:col>
      <xdr:colOff>47625</xdr:colOff>
      <xdr:row>59</xdr:row>
      <xdr:rowOff>85725</xdr:rowOff>
    </xdr:from>
    <xdr:ext cx="247650" cy="257175"/>
    <xdr:sp>
      <xdr:nvSpPr>
        <xdr:cNvPr id="838" name="テキスト ボックス 837"/>
        <xdr:cNvSpPr txBox="1"/>
      </xdr:nvSpPr>
      <xdr:spPr>
        <a:xfrm>
          <a:off x="18526125" y="102012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fLocksText="0">
      <xdr:nvSpPr>
        <xdr:cNvPr id="839" name="正方形/長方形 838"/>
        <xdr:cNvSpPr/>
      </xdr:nvSpPr>
      <xdr:spPr>
        <a:xfrm>
          <a:off x="18288000" y="10858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fLocksText="0">
      <xdr:nvSpPr>
        <xdr:cNvPr id="840" name="正方形/長方形 839"/>
        <xdr:cNvSpPr/>
      </xdr:nvSpPr>
      <xdr:spPr>
        <a:xfrm>
          <a:off x="18411825" y="11201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fLocksText="0">
      <xdr:nvSpPr>
        <xdr:cNvPr id="841" name="正方形/長方形 840"/>
        <xdr:cNvSpPr/>
      </xdr:nvSpPr>
      <xdr:spPr>
        <a:xfrm>
          <a:off x="18411825" y="11401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22/108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fLocksText="0">
      <xdr:nvSpPr>
        <xdr:cNvPr id="842" name="正方形/長方形 841"/>
        <xdr:cNvSpPr/>
      </xdr:nvSpPr>
      <xdr:spPr>
        <a:xfrm>
          <a:off x="19431000" y="11201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fLocksText="0">
      <xdr:nvSpPr>
        <xdr:cNvPr id="843" name="正方形/長方形 842"/>
        <xdr:cNvSpPr/>
      </xdr:nvSpPr>
      <xdr:spPr>
        <a:xfrm>
          <a:off x="19431000" y="11401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38,788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fLocksText="0">
      <xdr:nvSpPr>
        <xdr:cNvPr id="844" name="正方形/長方形 843"/>
        <xdr:cNvSpPr/>
      </xdr:nvSpPr>
      <xdr:spPr>
        <a:xfrm>
          <a:off x="20574000" y="11201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fLocksText="0">
      <xdr:nvSpPr>
        <xdr:cNvPr id="845" name="正方形/長方形 844"/>
        <xdr:cNvSpPr/>
      </xdr:nvSpPr>
      <xdr:spPr>
        <a:xfrm>
          <a:off x="20574000" y="11401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42,486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fLocksText="0">
      <xdr:nvSpPr>
        <xdr:cNvPr id="846" name="正方形/長方形 845"/>
        <xdr:cNvSpPr/>
      </xdr:nvSpPr>
      <xdr:spPr>
        <a:xfrm>
          <a:off x="18288000" y="11687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95</xdr:col>
      <xdr:colOff>152400</xdr:colOff>
      <xdr:row>67</xdr:row>
      <xdr:rowOff>9525</xdr:rowOff>
    </xdr:from>
    <xdr:ext cx="352425" cy="228600"/>
    <xdr:sp>
      <xdr:nvSpPr>
        <xdr:cNvPr id="847" name="テキスト ボックス 846"/>
        <xdr:cNvSpPr txBox="1"/>
      </xdr:nvSpPr>
      <xdr:spPr>
        <a:xfrm>
          <a:off x="18249900" y="11496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sp>
      <xdr:nvSpPr>
        <xdr:cNvPr id="848" name="直線コネクタ 847"/>
        <xdr:cNvSpPr/>
      </xdr:nvSpPr>
      <xdr:spPr>
        <a:xfrm>
          <a:off x="18288000" y="13973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80</xdr:row>
      <xdr:rowOff>114300</xdr:rowOff>
    </xdr:from>
    <xdr:ext cx="533400" cy="257175"/>
    <xdr:sp>
      <xdr:nvSpPr>
        <xdr:cNvPr id="849" name="テキスト ボックス 848"/>
        <xdr:cNvSpPr txBox="1"/>
      </xdr:nvSpPr>
      <xdr:spPr>
        <a:xfrm>
          <a:off x="17754600" y="13830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sp>
      <xdr:nvSpPr>
        <xdr:cNvPr id="850" name="直線コネクタ 849"/>
        <xdr:cNvSpPr/>
      </xdr:nvSpPr>
      <xdr:spPr>
        <a:xfrm>
          <a:off x="18288000" y="136398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78</xdr:row>
      <xdr:rowOff>123825</xdr:rowOff>
    </xdr:from>
    <xdr:ext cx="533400" cy="257175"/>
    <xdr:sp>
      <xdr:nvSpPr>
        <xdr:cNvPr id="851" name="テキスト ボックス 850"/>
        <xdr:cNvSpPr txBox="1"/>
      </xdr:nvSpPr>
      <xdr:spPr>
        <a:xfrm>
          <a:off x="17754600" y="134969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sp>
      <xdr:nvSpPr>
        <xdr:cNvPr id="852" name="直線コネクタ 851"/>
        <xdr:cNvSpPr/>
      </xdr:nvSpPr>
      <xdr:spPr>
        <a:xfrm>
          <a:off x="18288000" y="133159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76</xdr:row>
      <xdr:rowOff>142875</xdr:rowOff>
    </xdr:from>
    <xdr:ext cx="533400" cy="257175"/>
    <xdr:sp>
      <xdr:nvSpPr>
        <xdr:cNvPr id="853" name="テキスト ボックス 852"/>
        <xdr:cNvSpPr txBox="1"/>
      </xdr:nvSpPr>
      <xdr:spPr>
        <a:xfrm>
          <a:off x="17754600" y="131730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sp>
      <xdr:nvSpPr>
        <xdr:cNvPr id="854" name="直線コネクタ 853"/>
        <xdr:cNvSpPr/>
      </xdr:nvSpPr>
      <xdr:spPr>
        <a:xfrm>
          <a:off x="18288000" y="129921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74</xdr:row>
      <xdr:rowOff>161925</xdr:rowOff>
    </xdr:from>
    <xdr:ext cx="533400" cy="257175"/>
    <xdr:sp>
      <xdr:nvSpPr>
        <xdr:cNvPr id="855" name="テキスト ボックス 854"/>
        <xdr:cNvSpPr txBox="1"/>
      </xdr:nvSpPr>
      <xdr:spPr>
        <a:xfrm>
          <a:off x="17754600" y="128492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sp>
      <xdr:nvSpPr>
        <xdr:cNvPr id="856" name="直線コネクタ 855"/>
        <xdr:cNvSpPr/>
      </xdr:nvSpPr>
      <xdr:spPr>
        <a:xfrm>
          <a:off x="18288000" y="126682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73</xdr:row>
      <xdr:rowOff>9525</xdr:rowOff>
    </xdr:from>
    <xdr:ext cx="533400" cy="257175"/>
    <xdr:sp>
      <xdr:nvSpPr>
        <xdr:cNvPr id="857" name="テキスト ボックス 856"/>
        <xdr:cNvSpPr txBox="1"/>
      </xdr:nvSpPr>
      <xdr:spPr>
        <a:xfrm>
          <a:off x="17754600" y="125253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sp>
      <xdr:nvSpPr>
        <xdr:cNvPr id="858" name="直線コネクタ 857"/>
        <xdr:cNvSpPr/>
      </xdr:nvSpPr>
      <xdr:spPr>
        <a:xfrm>
          <a:off x="18288000" y="123348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71</xdr:row>
      <xdr:rowOff>19050</xdr:rowOff>
    </xdr:from>
    <xdr:ext cx="533400" cy="257175"/>
    <xdr:sp>
      <xdr:nvSpPr>
        <xdr:cNvPr id="859" name="テキスト ボックス 858"/>
        <xdr:cNvSpPr txBox="1"/>
      </xdr:nvSpPr>
      <xdr:spPr>
        <a:xfrm>
          <a:off x="17754600" y="121920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sp>
      <xdr:nvSpPr>
        <xdr:cNvPr id="860" name="直線コネクタ 859"/>
        <xdr:cNvSpPr/>
      </xdr:nvSpPr>
      <xdr:spPr>
        <a:xfrm>
          <a:off x="18288000" y="120110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69</xdr:row>
      <xdr:rowOff>38100</xdr:rowOff>
    </xdr:from>
    <xdr:ext cx="533400" cy="257175"/>
    <xdr:sp>
      <xdr:nvSpPr>
        <xdr:cNvPr id="861" name="テキスト ボックス 860"/>
        <xdr:cNvSpPr txBox="1"/>
      </xdr:nvSpPr>
      <xdr:spPr>
        <a:xfrm>
          <a:off x="17754600" y="118681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70,000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sp>
      <xdr:nvSpPr>
        <xdr:cNvPr id="862" name="直線コネクタ 861"/>
        <xdr:cNvSpPr/>
      </xdr:nvSpPr>
      <xdr:spPr>
        <a:xfrm>
          <a:off x="18288000" y="11687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67</xdr:row>
      <xdr:rowOff>57150</xdr:rowOff>
    </xdr:from>
    <xdr:ext cx="533400" cy="257175"/>
    <xdr:sp>
      <xdr:nvSpPr>
        <xdr:cNvPr id="863" name="テキスト ボックス 862"/>
        <xdr:cNvSpPr txBox="1"/>
      </xdr:nvSpPr>
      <xdr:spPr>
        <a:xfrm>
          <a:off x="17754600" y="11544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fLocksText="0">
      <xdr:nvSpPr>
        <xdr:cNvPr id="864" name="繰出金グラフ枠"/>
        <xdr:cNvSpPr/>
      </xdr:nvSpPr>
      <xdr:spPr>
        <a:xfrm>
          <a:off x="18288000" y="11687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sp>
      <xdr:nvSpPr>
        <xdr:cNvPr id="865" name="直線コネクタ 864"/>
        <xdr:cNvSpPr/>
      </xdr:nvSpPr>
      <xdr:spPr>
        <a:xfrm flipV="1">
          <a:off x="22155150" y="12211050"/>
          <a:ext cx="0" cy="14573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79</xdr:row>
      <xdr:rowOff>133350</xdr:rowOff>
    </xdr:from>
    <xdr:ext cx="533400" cy="257175"/>
    <xdr:sp>
      <xdr:nvSpPr>
        <xdr:cNvPr id="866" name="繰出金最小値テキスト"/>
        <xdr:cNvSpPr txBox="1"/>
      </xdr:nvSpPr>
      <xdr:spPr>
        <a:xfrm>
          <a:off x="22212300" y="136779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19,195</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sp>
      <xdr:nvSpPr>
        <xdr:cNvPr id="867" name="直線コネクタ 866"/>
        <xdr:cNvSpPr/>
      </xdr:nvSpPr>
      <xdr:spPr>
        <a:xfrm>
          <a:off x="22069425" y="136683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69</xdr:row>
      <xdr:rowOff>161925</xdr:rowOff>
    </xdr:from>
    <xdr:ext cx="533400" cy="257175"/>
    <xdr:sp>
      <xdr:nvSpPr>
        <xdr:cNvPr id="868" name="繰出金最大値テキスト"/>
        <xdr:cNvSpPr txBox="1"/>
      </xdr:nvSpPr>
      <xdr:spPr>
        <a:xfrm>
          <a:off x="22212300" y="119919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63,814</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sp>
      <xdr:nvSpPr>
        <xdr:cNvPr id="869" name="直線コネクタ 868"/>
        <xdr:cNvSpPr/>
      </xdr:nvSpPr>
      <xdr:spPr>
        <a:xfrm>
          <a:off x="22069425" y="122110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75</xdr:row>
      <xdr:rowOff>39312</xdr:rowOff>
    </xdr:from>
    <xdr:to>
      <xdr:col>116</xdr:col>
      <xdr:colOff>63500</xdr:colOff>
      <xdr:row>75</xdr:row>
      <xdr:rowOff>77162</xdr:rowOff>
    </xdr:to>
    <xdr:sp>
      <xdr:nvSpPr>
        <xdr:cNvPr id="870" name="直線コネクタ 869"/>
        <xdr:cNvSpPr/>
      </xdr:nvSpPr>
      <xdr:spPr>
        <a:xfrm flipV="1">
          <a:off x="21326475" y="12896850"/>
          <a:ext cx="838200"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76</xdr:row>
      <xdr:rowOff>28575</xdr:rowOff>
    </xdr:from>
    <xdr:ext cx="533400" cy="257175"/>
    <xdr:sp>
      <xdr:nvSpPr>
        <xdr:cNvPr id="871" name="繰出金平均値テキスト"/>
        <xdr:cNvSpPr txBox="1"/>
      </xdr:nvSpPr>
      <xdr:spPr>
        <a:xfrm>
          <a:off x="22212300" y="13058775"/>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35,731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fLocksText="0">
      <xdr:nvSpPr>
        <xdr:cNvPr id="872" name="フローチャート: 判断 871"/>
        <xdr:cNvSpPr/>
      </xdr:nvSpPr>
      <xdr:spPr>
        <a:xfrm>
          <a:off x="22107525" y="130778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107</xdr:col>
      <xdr:colOff>50800</xdr:colOff>
      <xdr:row>75</xdr:row>
      <xdr:rowOff>77162</xdr:rowOff>
    </xdr:from>
    <xdr:to>
      <xdr:col>111</xdr:col>
      <xdr:colOff>177800</xdr:colOff>
      <xdr:row>75</xdr:row>
      <xdr:rowOff>102699</xdr:rowOff>
    </xdr:to>
    <xdr:sp>
      <xdr:nvSpPr>
        <xdr:cNvPr id="873" name="直線コネクタ 872"/>
        <xdr:cNvSpPr/>
      </xdr:nvSpPr>
      <xdr:spPr>
        <a:xfrm flipV="1">
          <a:off x="20431125" y="12934950"/>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76</xdr:row>
      <xdr:rowOff>78319</xdr:rowOff>
    </xdr:from>
    <xdr:to>
      <xdr:col>112</xdr:col>
      <xdr:colOff>38100</xdr:colOff>
      <xdr:row>77</xdr:row>
      <xdr:rowOff>8469</xdr:rowOff>
    </xdr:to>
    <xdr:sp fLocksText="0">
      <xdr:nvSpPr>
        <xdr:cNvPr id="874" name="フローチャート: 判断 873"/>
        <xdr:cNvSpPr/>
      </xdr:nvSpPr>
      <xdr:spPr>
        <a:xfrm>
          <a:off x="21269325" y="131064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110</xdr:col>
      <xdr:colOff>95250</xdr:colOff>
      <xdr:row>76</xdr:row>
      <xdr:rowOff>171450</xdr:rowOff>
    </xdr:from>
    <xdr:ext cx="533400" cy="257175"/>
    <xdr:sp>
      <xdr:nvSpPr>
        <xdr:cNvPr id="875" name="テキスト ボックス 874"/>
        <xdr:cNvSpPr txBox="1"/>
      </xdr:nvSpPr>
      <xdr:spPr>
        <a:xfrm>
          <a:off x="21050250" y="132016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34,824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86664</xdr:rowOff>
    </xdr:from>
    <xdr:to>
      <xdr:col>107</xdr:col>
      <xdr:colOff>50800</xdr:colOff>
      <xdr:row>75</xdr:row>
      <xdr:rowOff>102699</xdr:rowOff>
    </xdr:to>
    <xdr:sp>
      <xdr:nvSpPr>
        <xdr:cNvPr id="876" name="直線コネクタ 875"/>
        <xdr:cNvSpPr/>
      </xdr:nvSpPr>
      <xdr:spPr>
        <a:xfrm>
          <a:off x="19545300" y="12430125"/>
          <a:ext cx="885825" cy="5334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76</xdr:row>
      <xdr:rowOff>9544</xdr:rowOff>
    </xdr:from>
    <xdr:to>
      <xdr:col>107</xdr:col>
      <xdr:colOff>101600</xdr:colOff>
      <xdr:row>76</xdr:row>
      <xdr:rowOff>111144</xdr:rowOff>
    </xdr:to>
    <xdr:sp fLocksText="0">
      <xdr:nvSpPr>
        <xdr:cNvPr id="877" name="フローチャート: 判断 876"/>
        <xdr:cNvSpPr/>
      </xdr:nvSpPr>
      <xdr:spPr>
        <a:xfrm>
          <a:off x="20383500" y="130397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105</xdr:col>
      <xdr:colOff>161925</xdr:colOff>
      <xdr:row>76</xdr:row>
      <xdr:rowOff>104775</xdr:rowOff>
    </xdr:from>
    <xdr:ext cx="533400" cy="257175"/>
    <xdr:sp>
      <xdr:nvSpPr>
        <xdr:cNvPr id="878" name="テキスト ボックス 877"/>
        <xdr:cNvSpPr txBox="1"/>
      </xdr:nvSpPr>
      <xdr:spPr>
        <a:xfrm>
          <a:off x="20164425" y="131349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36,930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86664</xdr:rowOff>
    </xdr:from>
    <xdr:to>
      <xdr:col>102</xdr:col>
      <xdr:colOff>114300</xdr:colOff>
      <xdr:row>72</xdr:row>
      <xdr:rowOff>138524</xdr:rowOff>
    </xdr:to>
    <xdr:sp>
      <xdr:nvSpPr>
        <xdr:cNvPr id="879" name="直線コネクタ 878"/>
        <xdr:cNvSpPr/>
      </xdr:nvSpPr>
      <xdr:spPr>
        <a:xfrm flipV="1">
          <a:off x="18659475" y="12430125"/>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75</xdr:row>
      <xdr:rowOff>148042</xdr:rowOff>
    </xdr:from>
    <xdr:to>
      <xdr:col>102</xdr:col>
      <xdr:colOff>165100</xdr:colOff>
      <xdr:row>76</xdr:row>
      <xdr:rowOff>78192</xdr:rowOff>
    </xdr:to>
    <xdr:sp fLocksText="0">
      <xdr:nvSpPr>
        <xdr:cNvPr id="880" name="フローチャート: 判断 879"/>
        <xdr:cNvSpPr/>
      </xdr:nvSpPr>
      <xdr:spPr>
        <a:xfrm>
          <a:off x="19497675" y="130111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101</xdr:col>
      <xdr:colOff>28575</xdr:colOff>
      <xdr:row>76</xdr:row>
      <xdr:rowOff>66675</xdr:rowOff>
    </xdr:from>
    <xdr:ext cx="533400" cy="257175"/>
    <xdr:sp>
      <xdr:nvSpPr>
        <xdr:cNvPr id="881" name="テキスト ボックス 880"/>
        <xdr:cNvSpPr txBox="1"/>
      </xdr:nvSpPr>
      <xdr:spPr>
        <a:xfrm>
          <a:off x="19269075" y="130968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37,939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fLocksText="0">
      <xdr:nvSpPr>
        <xdr:cNvPr id="882" name="フローチャート: 判断 881"/>
        <xdr:cNvSpPr/>
      </xdr:nvSpPr>
      <xdr:spPr>
        <a:xfrm>
          <a:off x="18602325" y="129825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96</xdr:col>
      <xdr:colOff>95250</xdr:colOff>
      <xdr:row>76</xdr:row>
      <xdr:rowOff>47625</xdr:rowOff>
    </xdr:from>
    <xdr:ext cx="533400" cy="257175"/>
    <xdr:sp>
      <xdr:nvSpPr>
        <xdr:cNvPr id="883" name="テキスト ボックス 882"/>
        <xdr:cNvSpPr txBox="1"/>
      </xdr:nvSpPr>
      <xdr:spPr>
        <a:xfrm>
          <a:off x="18383250" y="130778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38,639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81</xdr:row>
      <xdr:rowOff>76200</xdr:rowOff>
    </xdr:from>
    <xdr:ext cx="762000" cy="257175"/>
    <xdr:sp>
      <xdr:nvSpPr>
        <xdr:cNvPr id="884" name="テキスト ボックス 883"/>
        <xdr:cNvSpPr txBox="1"/>
      </xdr:nvSpPr>
      <xdr:spPr>
        <a:xfrm>
          <a:off x="21964650"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81</xdr:row>
      <xdr:rowOff>76200</xdr:rowOff>
    </xdr:from>
    <xdr:ext cx="762000" cy="257175"/>
    <xdr:sp>
      <xdr:nvSpPr>
        <xdr:cNvPr id="885" name="テキスト ボックス 884"/>
        <xdr:cNvSpPr txBox="1"/>
      </xdr:nvSpPr>
      <xdr:spPr>
        <a:xfrm>
          <a:off x="21126450"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81</xdr:row>
      <xdr:rowOff>76200</xdr:rowOff>
    </xdr:from>
    <xdr:ext cx="762000" cy="257175"/>
    <xdr:sp>
      <xdr:nvSpPr>
        <xdr:cNvPr id="886" name="テキスト ボックス 885"/>
        <xdr:cNvSpPr txBox="1"/>
      </xdr:nvSpPr>
      <xdr:spPr>
        <a:xfrm>
          <a:off x="20240625"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76200</xdr:rowOff>
    </xdr:from>
    <xdr:ext cx="762000" cy="257175"/>
    <xdr:sp>
      <xdr:nvSpPr>
        <xdr:cNvPr id="887" name="テキスト ボックス 886"/>
        <xdr:cNvSpPr txBox="1"/>
      </xdr:nvSpPr>
      <xdr:spPr>
        <a:xfrm>
          <a:off x="19354800"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81</xdr:row>
      <xdr:rowOff>76200</xdr:rowOff>
    </xdr:from>
    <xdr:ext cx="762000" cy="257175"/>
    <xdr:sp>
      <xdr:nvSpPr>
        <xdr:cNvPr id="888" name="テキスト ボックス 887"/>
        <xdr:cNvSpPr txBox="1"/>
      </xdr:nvSpPr>
      <xdr:spPr>
        <a:xfrm>
          <a:off x="18459450"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159962</xdr:rowOff>
    </xdr:from>
    <xdr:to>
      <xdr:col>116</xdr:col>
      <xdr:colOff>114300</xdr:colOff>
      <xdr:row>75</xdr:row>
      <xdr:rowOff>90112</xdr:rowOff>
    </xdr:to>
    <xdr:sp fLocksText="0">
      <xdr:nvSpPr>
        <xdr:cNvPr id="889" name="楕円 888"/>
        <xdr:cNvSpPr/>
      </xdr:nvSpPr>
      <xdr:spPr>
        <a:xfrm>
          <a:off x="22107525" y="128492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116</xdr:col>
      <xdr:colOff>114300</xdr:colOff>
      <xdr:row>74</xdr:row>
      <xdr:rowOff>9525</xdr:rowOff>
    </xdr:from>
    <xdr:ext cx="533400" cy="257175"/>
    <xdr:sp>
      <xdr:nvSpPr>
        <xdr:cNvPr id="890" name="繰出金該当値テキスト"/>
        <xdr:cNvSpPr txBox="1"/>
      </xdr:nvSpPr>
      <xdr:spPr>
        <a:xfrm>
          <a:off x="22212300" y="126968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42,824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26362</xdr:rowOff>
    </xdr:from>
    <xdr:to>
      <xdr:col>112</xdr:col>
      <xdr:colOff>38100</xdr:colOff>
      <xdr:row>75</xdr:row>
      <xdr:rowOff>127962</xdr:rowOff>
    </xdr:to>
    <xdr:sp fLocksText="0">
      <xdr:nvSpPr>
        <xdr:cNvPr id="891" name="楕円 890"/>
        <xdr:cNvSpPr/>
      </xdr:nvSpPr>
      <xdr:spPr>
        <a:xfrm>
          <a:off x="21269325" y="128873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110</xdr:col>
      <xdr:colOff>95250</xdr:colOff>
      <xdr:row>73</xdr:row>
      <xdr:rowOff>142875</xdr:rowOff>
    </xdr:from>
    <xdr:ext cx="533400" cy="257175"/>
    <xdr:sp>
      <xdr:nvSpPr>
        <xdr:cNvPr id="892" name="テキスト ボックス 891"/>
        <xdr:cNvSpPr txBox="1"/>
      </xdr:nvSpPr>
      <xdr:spPr>
        <a:xfrm>
          <a:off x="21050250" y="126587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41,665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51899</xdr:rowOff>
    </xdr:from>
    <xdr:to>
      <xdr:col>107</xdr:col>
      <xdr:colOff>101600</xdr:colOff>
      <xdr:row>75</xdr:row>
      <xdr:rowOff>153499</xdr:rowOff>
    </xdr:to>
    <xdr:sp fLocksText="0">
      <xdr:nvSpPr>
        <xdr:cNvPr id="893" name="楕円 892"/>
        <xdr:cNvSpPr/>
      </xdr:nvSpPr>
      <xdr:spPr>
        <a:xfrm>
          <a:off x="20383500" y="129063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105</xdr:col>
      <xdr:colOff>161925</xdr:colOff>
      <xdr:row>73</xdr:row>
      <xdr:rowOff>171450</xdr:rowOff>
    </xdr:from>
    <xdr:ext cx="533400" cy="257175"/>
    <xdr:sp>
      <xdr:nvSpPr>
        <xdr:cNvPr id="894" name="テキスト ボックス 893"/>
        <xdr:cNvSpPr txBox="1"/>
      </xdr:nvSpPr>
      <xdr:spPr>
        <a:xfrm>
          <a:off x="20164425" y="12687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40,883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35864</xdr:rowOff>
    </xdr:from>
    <xdr:to>
      <xdr:col>102</xdr:col>
      <xdr:colOff>165100</xdr:colOff>
      <xdr:row>72</xdr:row>
      <xdr:rowOff>137464</xdr:rowOff>
    </xdr:to>
    <xdr:sp fLocksText="0">
      <xdr:nvSpPr>
        <xdr:cNvPr id="895" name="楕円 894"/>
        <xdr:cNvSpPr/>
      </xdr:nvSpPr>
      <xdr:spPr>
        <a:xfrm>
          <a:off x="19497675" y="123825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101</xdr:col>
      <xdr:colOff>28575</xdr:colOff>
      <xdr:row>70</xdr:row>
      <xdr:rowOff>152400</xdr:rowOff>
    </xdr:from>
    <xdr:ext cx="533400" cy="257175"/>
    <xdr:sp>
      <xdr:nvSpPr>
        <xdr:cNvPr id="896" name="テキスト ボックス 895"/>
        <xdr:cNvSpPr txBox="1"/>
      </xdr:nvSpPr>
      <xdr:spPr>
        <a:xfrm>
          <a:off x="19269075" y="121539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57,124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87724</xdr:rowOff>
    </xdr:from>
    <xdr:to>
      <xdr:col>98</xdr:col>
      <xdr:colOff>38100</xdr:colOff>
      <xdr:row>73</xdr:row>
      <xdr:rowOff>17874</xdr:rowOff>
    </xdr:to>
    <xdr:sp fLocksText="0">
      <xdr:nvSpPr>
        <xdr:cNvPr id="897" name="楕円 896"/>
        <xdr:cNvSpPr/>
      </xdr:nvSpPr>
      <xdr:spPr>
        <a:xfrm>
          <a:off x="18602325" y="124301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96</xdr:col>
      <xdr:colOff>95250</xdr:colOff>
      <xdr:row>71</xdr:row>
      <xdr:rowOff>38100</xdr:rowOff>
    </xdr:from>
    <xdr:ext cx="533400" cy="257175"/>
    <xdr:sp>
      <xdr:nvSpPr>
        <xdr:cNvPr id="898" name="テキスト ボックス 897"/>
        <xdr:cNvSpPr txBox="1"/>
      </xdr:nvSpPr>
      <xdr:spPr>
        <a:xfrm>
          <a:off x="18383250" y="122110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55,536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fLocksText="0">
      <xdr:nvSpPr>
        <xdr:cNvPr id="899" name="正方形/長方形 898"/>
        <xdr:cNvSpPr/>
      </xdr:nvSpPr>
      <xdr:spPr>
        <a:xfrm>
          <a:off x="18288000" y="14287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fLocksText="0">
      <xdr:nvSpPr>
        <xdr:cNvPr id="900" name="正方形/長方形 899"/>
        <xdr:cNvSpPr/>
      </xdr:nvSpPr>
      <xdr:spPr>
        <a:xfrm>
          <a:off x="18411825" y="14630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fLocksText="0">
      <xdr:nvSpPr>
        <xdr:cNvPr id="901" name="正方形/長方形 900"/>
        <xdr:cNvSpPr/>
      </xdr:nvSpPr>
      <xdr:spPr>
        <a:xfrm>
          <a:off x="18411825" y="14830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fLocksText="0">
      <xdr:nvSpPr>
        <xdr:cNvPr id="902" name="正方形/長方形 901"/>
        <xdr:cNvSpPr/>
      </xdr:nvSpPr>
      <xdr:spPr>
        <a:xfrm>
          <a:off x="19431000" y="14630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fLocksText="0">
      <xdr:nvSpPr>
        <xdr:cNvPr id="903" name="正方形/長方形 902"/>
        <xdr:cNvSpPr/>
      </xdr:nvSpPr>
      <xdr:spPr>
        <a:xfrm>
          <a:off x="19431000" y="14830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fLocksText="0">
      <xdr:nvSpPr>
        <xdr:cNvPr id="904" name="正方形/長方形 903"/>
        <xdr:cNvSpPr/>
      </xdr:nvSpPr>
      <xdr:spPr>
        <a:xfrm>
          <a:off x="20574000" y="14630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fLocksText="0">
      <xdr:nvSpPr>
        <xdr:cNvPr id="905" name="正方形/長方形 904"/>
        <xdr:cNvSpPr/>
      </xdr:nvSpPr>
      <xdr:spPr>
        <a:xfrm>
          <a:off x="20574000" y="14830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fLocksText="0">
      <xdr:nvSpPr>
        <xdr:cNvPr id="906" name="正方形/長方形 905"/>
        <xdr:cNvSpPr/>
      </xdr:nvSpPr>
      <xdr:spPr>
        <a:xfrm>
          <a:off x="18288000" y="15116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95</xdr:col>
      <xdr:colOff>152400</xdr:colOff>
      <xdr:row>87</xdr:row>
      <xdr:rowOff>9525</xdr:rowOff>
    </xdr:from>
    <xdr:ext cx="352425" cy="228600"/>
    <xdr:sp>
      <xdr:nvSpPr>
        <xdr:cNvPr id="907" name="テキスト ボックス 906"/>
        <xdr:cNvSpPr txBox="1"/>
      </xdr:nvSpPr>
      <xdr:spPr>
        <a:xfrm>
          <a:off x="18249900" y="14925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sp>
      <xdr:nvSpPr>
        <xdr:cNvPr id="908" name="直線コネクタ 907"/>
        <xdr:cNvSpPr/>
      </xdr:nvSpPr>
      <xdr:spPr>
        <a:xfrm>
          <a:off x="18288000" y="1740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94</xdr:row>
      <xdr:rowOff>139700</xdr:rowOff>
    </xdr:from>
    <xdr:to>
      <xdr:col>120</xdr:col>
      <xdr:colOff>114300</xdr:colOff>
      <xdr:row>94</xdr:row>
      <xdr:rowOff>139700</xdr:rowOff>
    </xdr:to>
    <xdr:sp>
      <xdr:nvSpPr>
        <xdr:cNvPr id="909" name="直線コネクタ 908"/>
        <xdr:cNvSpPr/>
      </xdr:nvSpPr>
      <xdr:spPr>
        <a:xfrm>
          <a:off x="18288000" y="1625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94</xdr:col>
      <xdr:colOff>123825</xdr:colOff>
      <xdr:row>93</xdr:row>
      <xdr:rowOff>171450</xdr:rowOff>
    </xdr:from>
    <xdr:ext cx="247650" cy="257175"/>
    <xdr:sp>
      <xdr:nvSpPr>
        <xdr:cNvPr id="910" name="テキスト ボックス 909"/>
        <xdr:cNvSpPr txBox="1"/>
      </xdr:nvSpPr>
      <xdr:spPr>
        <a:xfrm>
          <a:off x="18030825" y="161163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sp>
      <xdr:nvSpPr>
        <xdr:cNvPr id="911" name="直線コネクタ 910"/>
        <xdr:cNvSpPr/>
      </xdr:nvSpPr>
      <xdr:spPr>
        <a:xfrm>
          <a:off x="18288000" y="15116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94</xdr:col>
      <xdr:colOff>123825</xdr:colOff>
      <xdr:row>87</xdr:row>
      <xdr:rowOff>57150</xdr:rowOff>
    </xdr:from>
    <xdr:ext cx="247650" cy="257175"/>
    <xdr:sp>
      <xdr:nvSpPr>
        <xdr:cNvPr id="912" name="テキスト ボックス 911"/>
        <xdr:cNvSpPr txBox="1"/>
      </xdr:nvSpPr>
      <xdr:spPr>
        <a:xfrm>
          <a:off x="18030825" y="149733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fLocksText="0">
      <xdr:nvSpPr>
        <xdr:cNvPr id="913" name="前年度繰上充用金グラフ枠"/>
        <xdr:cNvSpPr/>
      </xdr:nvSpPr>
      <xdr:spPr>
        <a:xfrm>
          <a:off x="18288000" y="15116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sp>
      <xdr:nvSpPr>
        <xdr:cNvPr id="914" name="直線コネクタ 913"/>
        <xdr:cNvSpPr/>
      </xdr:nvSpPr>
      <xdr:spPr>
        <a:xfrm>
          <a:off x="22155150" y="16259175"/>
          <a:ext cx="0" cy="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95</xdr:row>
      <xdr:rowOff>9525</xdr:rowOff>
    </xdr:from>
    <xdr:ext cx="247650" cy="257175"/>
    <xdr:sp>
      <xdr:nvSpPr>
        <xdr:cNvPr id="915" name="前年度繰上充用金最小値テキスト"/>
        <xdr:cNvSpPr txBox="1"/>
      </xdr:nvSpPr>
      <xdr:spPr>
        <a:xfrm>
          <a:off x="22212300" y="162972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sp>
      <xdr:nvSpPr>
        <xdr:cNvPr id="916" name="直線コネクタ 915"/>
        <xdr:cNvSpPr/>
      </xdr:nvSpPr>
      <xdr:spPr>
        <a:xfrm>
          <a:off x="22069425" y="162591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93</xdr:row>
      <xdr:rowOff>9525</xdr:rowOff>
    </xdr:from>
    <xdr:ext cx="247650" cy="257175"/>
    <xdr:sp>
      <xdr:nvSpPr>
        <xdr:cNvPr id="917" name="前年度繰上充用金最大値テキスト"/>
        <xdr:cNvSpPr txBox="1"/>
      </xdr:nvSpPr>
      <xdr:spPr>
        <a:xfrm>
          <a:off x="22212300" y="159543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sp>
      <xdr:nvSpPr>
        <xdr:cNvPr id="918" name="直線コネクタ 917"/>
        <xdr:cNvSpPr/>
      </xdr:nvSpPr>
      <xdr:spPr>
        <a:xfrm>
          <a:off x="22069425" y="162591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94</xdr:row>
      <xdr:rowOff>139700</xdr:rowOff>
    </xdr:from>
    <xdr:to>
      <xdr:col>116</xdr:col>
      <xdr:colOff>63500</xdr:colOff>
      <xdr:row>94</xdr:row>
      <xdr:rowOff>139700</xdr:rowOff>
    </xdr:to>
    <xdr:sp>
      <xdr:nvSpPr>
        <xdr:cNvPr id="919" name="直線コネクタ 918"/>
        <xdr:cNvSpPr/>
      </xdr:nvSpPr>
      <xdr:spPr>
        <a:xfrm>
          <a:off x="21326475" y="1625917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94</xdr:row>
      <xdr:rowOff>66675</xdr:rowOff>
    </xdr:from>
    <xdr:ext cx="247650" cy="257175"/>
    <xdr:sp>
      <xdr:nvSpPr>
        <xdr:cNvPr id="920" name="前年度繰上充用金平均値テキスト"/>
        <xdr:cNvSpPr txBox="1"/>
      </xdr:nvSpPr>
      <xdr:spPr>
        <a:xfrm>
          <a:off x="22212300" y="16182975"/>
          <a:ext cx="24765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fLocksText="0">
      <xdr:nvSpPr>
        <xdr:cNvPr id="921" name="フローチャート: 判断 920"/>
        <xdr:cNvSpPr/>
      </xdr:nvSpPr>
      <xdr:spPr>
        <a:xfrm>
          <a:off x="22107525" y="16202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sp>
      <xdr:nvSpPr>
        <xdr:cNvPr id="922" name="直線コネクタ 921"/>
        <xdr:cNvSpPr/>
      </xdr:nvSpPr>
      <xdr:spPr>
        <a:xfrm>
          <a:off x="20431125" y="162591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94</xdr:row>
      <xdr:rowOff>88900</xdr:rowOff>
    </xdr:from>
    <xdr:to>
      <xdr:col>112</xdr:col>
      <xdr:colOff>38100</xdr:colOff>
      <xdr:row>95</xdr:row>
      <xdr:rowOff>19050</xdr:rowOff>
    </xdr:to>
    <xdr:sp fLocksText="0">
      <xdr:nvSpPr>
        <xdr:cNvPr id="923" name="フローチャート: 判断 922"/>
        <xdr:cNvSpPr/>
      </xdr:nvSpPr>
      <xdr:spPr>
        <a:xfrm>
          <a:off x="21269325" y="16202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111</xdr:col>
      <xdr:colOff>47625</xdr:colOff>
      <xdr:row>95</xdr:row>
      <xdr:rowOff>9525</xdr:rowOff>
    </xdr:from>
    <xdr:ext cx="247650" cy="257175"/>
    <xdr:sp>
      <xdr:nvSpPr>
        <xdr:cNvPr id="924" name="テキスト ボックス 923"/>
        <xdr:cNvSpPr txBox="1"/>
      </xdr:nvSpPr>
      <xdr:spPr>
        <a:xfrm>
          <a:off x="21193125" y="162972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sp>
      <xdr:nvSpPr>
        <xdr:cNvPr id="925" name="直線コネクタ 924"/>
        <xdr:cNvSpPr/>
      </xdr:nvSpPr>
      <xdr:spPr>
        <a:xfrm>
          <a:off x="19545300" y="162591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94</xdr:row>
      <xdr:rowOff>88900</xdr:rowOff>
    </xdr:from>
    <xdr:to>
      <xdr:col>107</xdr:col>
      <xdr:colOff>101600</xdr:colOff>
      <xdr:row>95</xdr:row>
      <xdr:rowOff>19050</xdr:rowOff>
    </xdr:to>
    <xdr:sp fLocksText="0">
      <xdr:nvSpPr>
        <xdr:cNvPr id="926" name="フローチャート: 判断 925"/>
        <xdr:cNvSpPr/>
      </xdr:nvSpPr>
      <xdr:spPr>
        <a:xfrm>
          <a:off x="20383500" y="16202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106</xdr:col>
      <xdr:colOff>114300</xdr:colOff>
      <xdr:row>95</xdr:row>
      <xdr:rowOff>9525</xdr:rowOff>
    </xdr:from>
    <xdr:ext cx="247650" cy="257175"/>
    <xdr:sp>
      <xdr:nvSpPr>
        <xdr:cNvPr id="927" name="テキスト ボックス 926"/>
        <xdr:cNvSpPr txBox="1"/>
      </xdr:nvSpPr>
      <xdr:spPr>
        <a:xfrm>
          <a:off x="20307300" y="162972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sp>
      <xdr:nvSpPr>
        <xdr:cNvPr id="928" name="直線コネクタ 927"/>
        <xdr:cNvSpPr/>
      </xdr:nvSpPr>
      <xdr:spPr>
        <a:xfrm>
          <a:off x="18659475" y="162591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94</xdr:row>
      <xdr:rowOff>88900</xdr:rowOff>
    </xdr:from>
    <xdr:to>
      <xdr:col>102</xdr:col>
      <xdr:colOff>165100</xdr:colOff>
      <xdr:row>95</xdr:row>
      <xdr:rowOff>19050</xdr:rowOff>
    </xdr:to>
    <xdr:sp fLocksText="0">
      <xdr:nvSpPr>
        <xdr:cNvPr id="929" name="フローチャート: 判断 928"/>
        <xdr:cNvSpPr/>
      </xdr:nvSpPr>
      <xdr:spPr>
        <a:xfrm>
          <a:off x="19497675" y="16202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101</xdr:col>
      <xdr:colOff>171450</xdr:colOff>
      <xdr:row>95</xdr:row>
      <xdr:rowOff>9525</xdr:rowOff>
    </xdr:from>
    <xdr:ext cx="247650" cy="257175"/>
    <xdr:sp>
      <xdr:nvSpPr>
        <xdr:cNvPr id="930" name="テキスト ボックス 929"/>
        <xdr:cNvSpPr txBox="1"/>
      </xdr:nvSpPr>
      <xdr:spPr>
        <a:xfrm>
          <a:off x="19411950" y="162972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fLocksText="0">
      <xdr:nvSpPr>
        <xdr:cNvPr id="931" name="フローチャート: 判断 930"/>
        <xdr:cNvSpPr/>
      </xdr:nvSpPr>
      <xdr:spPr>
        <a:xfrm>
          <a:off x="18602325" y="16202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97</xdr:col>
      <xdr:colOff>47625</xdr:colOff>
      <xdr:row>95</xdr:row>
      <xdr:rowOff>9525</xdr:rowOff>
    </xdr:from>
    <xdr:ext cx="247650" cy="257175"/>
    <xdr:sp>
      <xdr:nvSpPr>
        <xdr:cNvPr id="932" name="テキスト ボックス 931"/>
        <xdr:cNvSpPr txBox="1"/>
      </xdr:nvSpPr>
      <xdr:spPr>
        <a:xfrm>
          <a:off x="18526125" y="162972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101</xdr:row>
      <xdr:rowOff>76200</xdr:rowOff>
    </xdr:from>
    <xdr:ext cx="762000" cy="257175"/>
    <xdr:sp>
      <xdr:nvSpPr>
        <xdr:cNvPr id="933" name="テキスト ボックス 932"/>
        <xdr:cNvSpPr txBox="1"/>
      </xdr:nvSpPr>
      <xdr:spPr>
        <a:xfrm>
          <a:off x="21964650"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101</xdr:row>
      <xdr:rowOff>76200</xdr:rowOff>
    </xdr:from>
    <xdr:ext cx="762000" cy="257175"/>
    <xdr:sp>
      <xdr:nvSpPr>
        <xdr:cNvPr id="934" name="テキスト ボックス 933"/>
        <xdr:cNvSpPr txBox="1"/>
      </xdr:nvSpPr>
      <xdr:spPr>
        <a:xfrm>
          <a:off x="21126450"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101</xdr:row>
      <xdr:rowOff>76200</xdr:rowOff>
    </xdr:from>
    <xdr:ext cx="762000" cy="257175"/>
    <xdr:sp>
      <xdr:nvSpPr>
        <xdr:cNvPr id="935" name="テキスト ボックス 934"/>
        <xdr:cNvSpPr txBox="1"/>
      </xdr:nvSpPr>
      <xdr:spPr>
        <a:xfrm>
          <a:off x="20240625"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76200</xdr:rowOff>
    </xdr:from>
    <xdr:ext cx="762000" cy="257175"/>
    <xdr:sp>
      <xdr:nvSpPr>
        <xdr:cNvPr id="936" name="テキスト ボックス 935"/>
        <xdr:cNvSpPr txBox="1"/>
      </xdr:nvSpPr>
      <xdr:spPr>
        <a:xfrm>
          <a:off x="19354800"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101</xdr:row>
      <xdr:rowOff>76200</xdr:rowOff>
    </xdr:from>
    <xdr:ext cx="762000" cy="257175"/>
    <xdr:sp>
      <xdr:nvSpPr>
        <xdr:cNvPr id="937" name="テキスト ボックス 936"/>
        <xdr:cNvSpPr txBox="1"/>
      </xdr:nvSpPr>
      <xdr:spPr>
        <a:xfrm>
          <a:off x="18459450"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fLocksText="0">
      <xdr:nvSpPr>
        <xdr:cNvPr id="938" name="楕円 937"/>
        <xdr:cNvSpPr/>
      </xdr:nvSpPr>
      <xdr:spPr>
        <a:xfrm>
          <a:off x="22107525" y="16202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116</xdr:col>
      <xdr:colOff>114300</xdr:colOff>
      <xdr:row>93</xdr:row>
      <xdr:rowOff>123825</xdr:rowOff>
    </xdr:from>
    <xdr:ext cx="247650" cy="257175"/>
    <xdr:sp>
      <xdr:nvSpPr>
        <xdr:cNvPr id="939" name="前年度繰上充用金該当値テキスト"/>
        <xdr:cNvSpPr txBox="1"/>
      </xdr:nvSpPr>
      <xdr:spPr>
        <a:xfrm>
          <a:off x="22212300" y="160686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fLocksText="0">
      <xdr:nvSpPr>
        <xdr:cNvPr id="940" name="楕円 939"/>
        <xdr:cNvSpPr/>
      </xdr:nvSpPr>
      <xdr:spPr>
        <a:xfrm>
          <a:off x="21269325" y="16202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111</xdr:col>
      <xdr:colOff>47625</xdr:colOff>
      <xdr:row>93</xdr:row>
      <xdr:rowOff>38100</xdr:rowOff>
    </xdr:from>
    <xdr:ext cx="247650" cy="257175"/>
    <xdr:sp>
      <xdr:nvSpPr>
        <xdr:cNvPr id="941" name="テキスト ボックス 940"/>
        <xdr:cNvSpPr txBox="1"/>
      </xdr:nvSpPr>
      <xdr:spPr>
        <a:xfrm>
          <a:off x="21193125" y="159829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fLocksText="0">
      <xdr:nvSpPr>
        <xdr:cNvPr id="942" name="楕円 941"/>
        <xdr:cNvSpPr/>
      </xdr:nvSpPr>
      <xdr:spPr>
        <a:xfrm>
          <a:off x="20383500" y="16202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106</xdr:col>
      <xdr:colOff>114300</xdr:colOff>
      <xdr:row>93</xdr:row>
      <xdr:rowOff>38100</xdr:rowOff>
    </xdr:from>
    <xdr:ext cx="247650" cy="257175"/>
    <xdr:sp>
      <xdr:nvSpPr>
        <xdr:cNvPr id="943" name="テキスト ボックス 942"/>
        <xdr:cNvSpPr txBox="1"/>
      </xdr:nvSpPr>
      <xdr:spPr>
        <a:xfrm>
          <a:off x="20307300" y="159829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fLocksText="0">
      <xdr:nvSpPr>
        <xdr:cNvPr id="944" name="楕円 943"/>
        <xdr:cNvSpPr/>
      </xdr:nvSpPr>
      <xdr:spPr>
        <a:xfrm>
          <a:off x="19497675" y="16202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101</xdr:col>
      <xdr:colOff>171450</xdr:colOff>
      <xdr:row>93</xdr:row>
      <xdr:rowOff>38100</xdr:rowOff>
    </xdr:from>
    <xdr:ext cx="247650" cy="257175"/>
    <xdr:sp>
      <xdr:nvSpPr>
        <xdr:cNvPr id="945" name="テキスト ボックス 944"/>
        <xdr:cNvSpPr txBox="1"/>
      </xdr:nvSpPr>
      <xdr:spPr>
        <a:xfrm>
          <a:off x="19411950" y="159829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fLocksText="0">
      <xdr:nvSpPr>
        <xdr:cNvPr id="946" name="楕円 945"/>
        <xdr:cNvSpPr/>
      </xdr:nvSpPr>
      <xdr:spPr>
        <a:xfrm>
          <a:off x="18602325" y="16202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97</xdr:col>
      <xdr:colOff>47625</xdr:colOff>
      <xdr:row>93</xdr:row>
      <xdr:rowOff>38100</xdr:rowOff>
    </xdr:from>
    <xdr:ext cx="247650" cy="257175"/>
    <xdr:sp>
      <xdr:nvSpPr>
        <xdr:cNvPr id="947" name="テキスト ボックス 946"/>
        <xdr:cNvSpPr txBox="1"/>
      </xdr:nvSpPr>
      <xdr:spPr>
        <a:xfrm>
          <a:off x="18526125" y="159829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fLocksText="0">
      <xdr:nvSpPr>
        <xdr:cNvPr id="948" name="正方形/長方形 947"/>
        <xdr:cNvSpPr/>
      </xdr:nvSpPr>
      <xdr:spPr>
        <a:xfrm>
          <a:off x="762000" y="17783175"/>
          <a:ext cx="22212300" cy="1905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fLocksText="0">
      <xdr:nvSpPr>
        <xdr:cNvPr id="949" name="正方形/長方形 948"/>
        <xdr:cNvSpPr/>
      </xdr:nvSpPr>
      <xdr:spPr>
        <a:xfrm>
          <a:off x="762000" y="17840325"/>
          <a:ext cx="38481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fLocksText="0">
      <xdr:nvSpPr>
        <xdr:cNvPr id="950" name="テキスト ボックス 949"/>
        <xdr:cNvSpPr txBox="1"/>
      </xdr:nvSpPr>
      <xdr:spPr>
        <a:xfrm>
          <a:off x="790575" y="18097500"/>
          <a:ext cx="22164675" cy="1524000"/>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a:r>
            <a:rPr altLang="en-US" lang="ja-JP" sz="1300">
              <a:latin typeface="ＭＳ Ｐゴシック" panose="020B0600070205080204" pitchFamily="50" charset="-128"/>
              <a:ea typeface="ＭＳ Ｐゴシック" panose="020B0600070205080204" pitchFamily="50" charset="-128"/>
            </a:rPr>
            <a:t>　歳出決算総額は、住民一人当たり</a:t>
          </a:r>
          <a:r>
            <a:rPr altLang="ja-JP" lang="en-US" sz="1300">
              <a:latin typeface="ＭＳ Ｐゴシック" panose="020B0600070205080204" pitchFamily="50" charset="-128"/>
              <a:ea typeface="ＭＳ Ｐゴシック" panose="020B0600070205080204" pitchFamily="50" charset="-128"/>
            </a:rPr>
            <a:t>409,342</a:t>
          </a:r>
          <a:r>
            <a:rPr altLang="en-US" lang="ja-JP" sz="1300">
              <a:latin typeface="ＭＳ Ｐゴシック" panose="020B0600070205080204" pitchFamily="50" charset="-128"/>
              <a:ea typeface="ＭＳ Ｐゴシック" panose="020B0600070205080204" pitchFamily="50" charset="-128"/>
            </a:rPr>
            <a:t>円となっており、主な構成項目は補助費等（</a:t>
          </a:r>
          <a:r>
            <a:rPr altLang="ja-JP" lang="en-US" sz="1300">
              <a:latin typeface="ＭＳ Ｐゴシック" panose="020B0600070205080204" pitchFamily="50" charset="-128"/>
              <a:ea typeface="ＭＳ Ｐゴシック" panose="020B0600070205080204" pitchFamily="50" charset="-128"/>
            </a:rPr>
            <a:t>66,161</a:t>
          </a:r>
          <a:r>
            <a:rPr altLang="en-US" lang="ja-JP" sz="1300">
              <a:latin typeface="ＭＳ Ｐゴシック" panose="020B0600070205080204" pitchFamily="50" charset="-128"/>
              <a:ea typeface="ＭＳ Ｐゴシック" panose="020B0600070205080204" pitchFamily="50" charset="-128"/>
            </a:rPr>
            <a:t>円）、扶助費（</a:t>
          </a:r>
          <a:r>
            <a:rPr altLang="ja-JP" lang="en-US" sz="1300">
              <a:latin typeface="ＭＳ Ｐゴシック" panose="020B0600070205080204" pitchFamily="50" charset="-128"/>
              <a:ea typeface="ＭＳ Ｐゴシック" panose="020B0600070205080204" pitchFamily="50" charset="-128"/>
            </a:rPr>
            <a:t>137,203</a:t>
          </a:r>
          <a:r>
            <a:rPr altLang="en-US" lang="ja-JP" sz="1300">
              <a:latin typeface="ＭＳ Ｐゴシック" panose="020B0600070205080204" pitchFamily="50" charset="-128"/>
              <a:ea typeface="ＭＳ Ｐゴシック" panose="020B0600070205080204" pitchFamily="50" charset="-128"/>
            </a:rPr>
            <a:t>円）、人件費（</a:t>
          </a:r>
          <a:r>
            <a:rPr altLang="ja-JP" lang="en-US" sz="1300">
              <a:latin typeface="ＭＳ Ｐゴシック" panose="020B0600070205080204" pitchFamily="50" charset="-128"/>
              <a:ea typeface="ＭＳ Ｐゴシック" panose="020B0600070205080204" pitchFamily="50" charset="-128"/>
            </a:rPr>
            <a:t>70,846</a:t>
          </a:r>
          <a:r>
            <a:rPr altLang="en-US" lang="ja-JP" sz="1300">
              <a:latin typeface="ＭＳ Ｐゴシック" panose="020B0600070205080204" pitchFamily="50" charset="-128"/>
              <a:ea typeface="ＭＳ Ｐゴシック" panose="020B0600070205080204" pitchFamily="50" charset="-128"/>
            </a:rPr>
            <a:t>円）となっている。</a:t>
          </a:r>
        </a:p>
        <a:p>
          <a:r>
            <a:rPr altLang="en-US" lang="ja-JP" sz="1300">
              <a:latin typeface="ＭＳ Ｐゴシック" panose="020B0600070205080204" pitchFamily="50" charset="-128"/>
              <a:ea typeface="ＭＳ Ｐゴシック" panose="020B0600070205080204" pitchFamily="50" charset="-128"/>
            </a:rPr>
            <a:t>　補助費等については、整備途上である公共下水道事業会計への繰出しが大きな要因となり、類似団体内平均値を上回っている。今後、一部事務組合への負担金も含めて経費の抑制に努めていく。</a:t>
          </a:r>
        </a:p>
        <a:p>
          <a:r>
            <a:rPr altLang="en-US" lang="ja-JP" sz="1300">
              <a:latin typeface="ＭＳ Ｐゴシック" panose="020B0600070205080204" pitchFamily="50" charset="-128"/>
              <a:ea typeface="ＭＳ Ｐゴシック" panose="020B0600070205080204" pitchFamily="50" charset="-128"/>
            </a:rPr>
            <a:t>　扶助費については、新型コロナ対策として臨時特別支援給付金が前年度からの増加の主な要因となっている。また、児童手当給付費や生活保護扶助費は前年度を下回ったものの、障害福祉サービス費等の社会保障費が増加傾向にあるため、類似団体内平均値を上回っており、今後もこの傾向は続くと見込まれる。</a:t>
          </a:r>
        </a:p>
        <a:p>
          <a:r>
            <a:rPr altLang="en-US" lang="ja-JP" sz="1300">
              <a:latin typeface="ＭＳ Ｐゴシック" panose="020B0600070205080204" pitchFamily="50" charset="-128"/>
              <a:ea typeface="ＭＳ Ｐゴシック" panose="020B0600070205080204" pitchFamily="50" charset="-128"/>
            </a:rPr>
            <a:t>　人件費については、退職手当等が減額となったことで前年度を下回っているものの、依然として類似団体内平均値を上回っている。公立保育所が</a:t>
          </a:r>
          <a:r>
            <a:rPr altLang="ja-JP" lang="en-US" sz="1300">
              <a:latin typeface="ＭＳ Ｐゴシック" panose="020B0600070205080204" pitchFamily="50" charset="-128"/>
              <a:ea typeface="ＭＳ Ｐゴシック" panose="020B0600070205080204" pitchFamily="50" charset="-128"/>
            </a:rPr>
            <a:t>6</a:t>
          </a:r>
          <a:r>
            <a:rPr altLang="en-US" lang="ja-JP" sz="1300">
              <a:latin typeface="ＭＳ Ｐゴシック" panose="020B0600070205080204" pitchFamily="50" charset="-128"/>
              <a:ea typeface="ＭＳ Ｐゴシック" panose="020B0600070205080204" pitchFamily="50" charset="-128"/>
            </a:rPr>
            <a:t>か所、公立幼稚園が</a:t>
          </a:r>
          <a:r>
            <a:rPr altLang="ja-JP" lang="en-US" sz="1300">
              <a:latin typeface="ＭＳ Ｐゴシック" panose="020B0600070205080204" pitchFamily="50" charset="-128"/>
              <a:ea typeface="ＭＳ Ｐゴシック" panose="020B0600070205080204" pitchFamily="50" charset="-128"/>
            </a:rPr>
            <a:t>5</a:t>
          </a:r>
          <a:r>
            <a:rPr altLang="en-US" lang="ja-JP" sz="1300">
              <a:latin typeface="ＭＳ Ｐゴシック" panose="020B0600070205080204" pitchFamily="50" charset="-128"/>
              <a:ea typeface="ＭＳ Ｐゴシック" panose="020B0600070205080204" pitchFamily="50" charset="-128"/>
            </a:rPr>
            <a:t>か所あることがコスト増の要因と考えられるが、事務の効率化や民間委託の検討など今後も引き続き人件費の抑制に努めていく。</a:t>
          </a: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63500</xdr:colOff>
      <xdr:row>0</xdr:row>
      <xdr:rowOff>127000</xdr:rowOff>
    </xdr:from>
    <xdr:to>
      <xdr:col>70</xdr:col>
      <xdr:colOff>0</xdr:colOff>
      <xdr:row>4</xdr:row>
      <xdr:rowOff>76200</xdr:rowOff>
    </xdr:to>
    <xdr:sp fLocksText="0">
      <xdr:nvSpPr>
        <xdr:cNvPr id="2" name="正方形/長方形 1"/>
        <xdr:cNvSpPr/>
      </xdr:nvSpPr>
      <xdr:spPr>
        <a:xfrm>
          <a:off x="638175" y="123825"/>
          <a:ext cx="12696825" cy="638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3200" b="1">
              <a:solidFill>
                <a:srgbClr val="000000"/>
              </a:solidFill>
              <a:latin typeface="ＭＳ Ｐゴシック" panose="020B0600070205080204" pitchFamily="50" charset="-128"/>
              <a:ea typeface="ＭＳ Ｐゴシック" panose="020B0600070205080204" pitchFamily="50" charset="-128"/>
            </a:rPr>
            <a:t>（</a:t>
          </a:r>
          <a:r>
            <a:rPr altLang="ja-JP" lang="en-US" sz="3200" b="1">
              <a:solidFill>
                <a:srgbClr val="000000"/>
              </a:solidFill>
              <a:latin typeface="ＭＳ Ｐゴシック" panose="020B0600070205080204" pitchFamily="50" charset="-128"/>
              <a:ea typeface="ＭＳ Ｐゴシック" panose="020B0600070205080204" pitchFamily="50" charset="-128"/>
            </a:rPr>
            <a:t>6</a:t>
          </a:r>
          <a:r>
            <a:rPr altLang="en-US" lang="ja-JP" sz="3200" b="1">
              <a:solidFill>
                <a:srgbClr val="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fLocksText="0">
      <xdr:nvSpPr>
        <xdr:cNvPr id="3" name="正方形/長方形 2"/>
        <xdr:cNvSpPr/>
      </xdr:nvSpPr>
      <xdr:spPr>
        <a:xfrm>
          <a:off x="19050000" y="190500"/>
          <a:ext cx="3924300" cy="561975"/>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fLocksText="0">
      <xdr:nvSpPr>
        <xdr:cNvPr id="4" name="正方形/長方形 3"/>
        <xdr:cNvSpPr/>
      </xdr:nvSpPr>
      <xdr:spPr>
        <a:xfrm>
          <a:off x="19069050" y="219075"/>
          <a:ext cx="3876675" cy="50482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fLocksText="0">
      <xdr:nvSpPr>
        <xdr:cNvPr id="5" name="正方形/長方形 4"/>
        <xdr:cNvSpPr/>
      </xdr:nvSpPr>
      <xdr:spPr>
        <a:xfrm>
          <a:off x="19097625" y="238125"/>
          <a:ext cx="3819525" cy="44767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2000" b="1">
              <a:solidFill>
                <a:srgbClr val="FFFFFF"/>
              </a:solidFill>
              <a:latin typeface="ＭＳ ゴシック" panose="020B0609070205080204" pitchFamily="49" charset="-128"/>
              <a:ea typeface="ＭＳ ゴシック" panose="020B0609070205080204" pitchFamily="49" charset="-128"/>
            </a:rPr>
            <a:t>大阪府藤井寺市</a:t>
          </a:r>
        </a:p>
      </xdr:txBody>
    </xdr:sp>
    <xdr:clientData/>
  </xdr:twoCellAnchor>
  <xdr:twoCellAnchor>
    <xdr:from>
      <xdr:col>85</xdr:col>
      <xdr:colOff>63500</xdr:colOff>
      <xdr:row>1</xdr:row>
      <xdr:rowOff>19050</xdr:rowOff>
    </xdr:from>
    <xdr:to>
      <xdr:col>99</xdr:col>
      <xdr:colOff>57150</xdr:colOff>
      <xdr:row>4</xdr:row>
      <xdr:rowOff>63500</xdr:rowOff>
    </xdr:to>
    <xdr:sp fLocksText="0">
      <xdr:nvSpPr>
        <xdr:cNvPr id="6" name="正方形/長方形 5"/>
        <xdr:cNvSpPr/>
      </xdr:nvSpPr>
      <xdr:spPr>
        <a:xfrm>
          <a:off x="16259175" y="190500"/>
          <a:ext cx="2657475" cy="561975"/>
        </a:xfrm>
        <a:prstGeom prst="rect"/>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fLocksText="0">
      <xdr:nvSpPr>
        <xdr:cNvPr id="7" name="正方形/長方形 6"/>
        <xdr:cNvSpPr/>
      </xdr:nvSpPr>
      <xdr:spPr>
        <a:xfrm>
          <a:off x="16278225" y="219075"/>
          <a:ext cx="2619375" cy="504825"/>
        </a:xfrm>
        <a:prstGeom prst="rect"/>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fLocksText="0">
      <xdr:nvSpPr>
        <xdr:cNvPr id="8" name="正方形/長方形 7"/>
        <xdr:cNvSpPr/>
      </xdr:nvSpPr>
      <xdr:spPr>
        <a:xfrm>
          <a:off x="16306800" y="238125"/>
          <a:ext cx="2562225" cy="457200"/>
        </a:xfrm>
        <a:prstGeom prst="rect"/>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2000" b="1">
              <a:solidFill>
                <a:srgbClr val="FFFFFF"/>
              </a:solidFill>
              <a:latin typeface="ＭＳ ゴシック" panose="020B0609070205080204" pitchFamily="49" charset="-128"/>
              <a:ea typeface="ＭＳ ゴシック" panose="020B0609070205080204" pitchFamily="49" charset="-128"/>
            </a:rPr>
            <a:t>令和</a:t>
          </a:r>
          <a:r>
            <a:rPr altLang="ja-JP" lang="en-US" sz="2000" b="1">
              <a:solidFill>
                <a:srgbClr val="FFFFFF"/>
              </a:solidFill>
              <a:latin typeface="ＭＳ ゴシック" panose="020B0609070205080204" pitchFamily="49" charset="-128"/>
              <a:ea typeface="ＭＳ ゴシック" panose="020B0609070205080204" pitchFamily="49" charset="-128"/>
            </a:rPr>
            <a:t>3</a:t>
          </a:r>
          <a:r>
            <a:rPr altLang="en-US" lang="ja-JP"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fLocksText="0">
      <xdr:nvSpPr>
        <xdr:cNvPr id="9" name="正方形/長方形 8"/>
        <xdr:cNvSpPr/>
      </xdr:nvSpPr>
      <xdr:spPr>
        <a:xfrm>
          <a:off x="762000" y="885825"/>
          <a:ext cx="10096500" cy="1781175"/>
        </a:xfrm>
        <a:prstGeom prst="rect"/>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fLocksText="0">
      <xdr:nvSpPr>
        <xdr:cNvPr id="10" name="正方形/長方形 9"/>
        <xdr:cNvSpPr/>
      </xdr:nvSpPr>
      <xdr:spPr>
        <a:xfrm>
          <a:off x="885825" y="923925"/>
          <a:ext cx="1400175" cy="17145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fLocksText="0">
      <xdr:nvSpPr>
        <xdr:cNvPr id="11" name="正方形/長方形 10"/>
        <xdr:cNvSpPr/>
      </xdr:nvSpPr>
      <xdr:spPr>
        <a:xfrm>
          <a:off x="2219325" y="923925"/>
          <a:ext cx="1419225" cy="17145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100" b="1">
              <a:solidFill>
                <a:srgbClr val="000000"/>
              </a:solidFill>
              <a:latin typeface="ＭＳ ゴシック" panose="020B0609070205080204" pitchFamily="49" charset="-128"/>
              <a:ea typeface="ＭＳ ゴシック" panose="020B0609070205080204" pitchFamily="49" charset="-128"/>
            </a:rPr>
            <a:t>63,532
62,808
8.89
26,436,000
26,006,336
417,139
14,981,011
18,735,553</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fLocksText="0">
      <xdr:nvSpPr>
        <xdr:cNvPr id="12" name="正方形/長方形 11"/>
        <xdr:cNvSpPr/>
      </xdr:nvSpPr>
      <xdr:spPr>
        <a:xfrm>
          <a:off x="3552825" y="923925"/>
          <a:ext cx="1524000" cy="1714500"/>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(R4.1.1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人</a:t>
          </a:r>
          <a:r>
            <a:rPr altLang="ja-JP" lang="en-US" sz="1100" b="1">
              <a:solidFill>
                <a:srgbClr val="000000"/>
              </a:solidFill>
              <a:latin typeface="ＭＳ ゴシック" panose="020B0609070205080204" pitchFamily="49" charset="-128"/>
              <a:ea typeface="ＭＳ ゴシック" panose="020B0609070205080204" pitchFamily="49" charset="-128"/>
            </a:rPr>
            <a:t>(R4.1.1</a:t>
          </a:r>
          <a:r>
            <a:rPr altLang="en-US" lang="ja-JP" sz="1100" b="1">
              <a:solidFill>
                <a:srgbClr val="000000"/>
              </a:solidFill>
              <a:latin typeface="ＭＳ ゴシック" panose="020B0609070205080204" pitchFamily="49" charset="-128"/>
              <a:ea typeface="ＭＳ ゴシック" panose="020B0609070205080204" pitchFamily="49" charset="-128"/>
            </a:rPr>
            <a:t>現在</a:t>
          </a:r>
          <a:r>
            <a:rPr altLang="ja-JP" lang="en-US" sz="1100" b="1">
              <a:solidFill>
                <a:srgbClr val="000000"/>
              </a:solidFill>
              <a:latin typeface="ＭＳ ゴシック" panose="020B0609070205080204" pitchFamily="49" charset="-128"/>
              <a:ea typeface="ＭＳ ゴシック" panose="020B0609070205080204" pitchFamily="49" charset="-128"/>
            </a:rPr>
            <a:t>)
</a:t>
          </a:r>
          <a:r>
            <a:rPr altLang="en-US" lang="ja-JP"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fLocksText="0">
      <xdr:nvSpPr>
        <xdr:cNvPr id="13" name="正方形/長方形 12"/>
        <xdr:cNvSpPr/>
      </xdr:nvSpPr>
      <xdr:spPr>
        <a:xfrm>
          <a:off x="5076825" y="942975"/>
          <a:ext cx="2028825" cy="9429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fLocksText="0">
      <xdr:nvSpPr>
        <xdr:cNvPr id="14" name="正方形/長方形 13"/>
        <xdr:cNvSpPr/>
      </xdr:nvSpPr>
      <xdr:spPr>
        <a:xfrm>
          <a:off x="7115175" y="942975"/>
          <a:ext cx="1266825" cy="9429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100" b="1">
              <a:solidFill>
                <a:srgbClr val="000000"/>
              </a:solidFill>
              <a:latin typeface="ＭＳ ゴシック" panose="020B0609070205080204" pitchFamily="49" charset="-128"/>
              <a:ea typeface="ＭＳ ゴシック" panose="020B0609070205080204" pitchFamily="49" charset="-128"/>
            </a:rPr>
            <a:t>-
-
1.9
54.9</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fLocksText="0">
      <xdr:nvSpPr>
        <xdr:cNvPr id="15" name="正方形/長方形 14"/>
        <xdr:cNvSpPr/>
      </xdr:nvSpPr>
      <xdr:spPr>
        <a:xfrm>
          <a:off x="8448675" y="952500"/>
          <a:ext cx="638175" cy="9429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en-US" lang="ja-JP"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fLocksText="0">
      <xdr:nvSpPr>
        <xdr:cNvPr id="16" name="正方形/長方形 15"/>
        <xdr:cNvSpPr/>
      </xdr:nvSpPr>
      <xdr:spPr>
        <a:xfrm>
          <a:off x="5076825" y="1714500"/>
          <a:ext cx="2028825" cy="638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dist"/>
          <a:r>
            <a:rPr altLang="en-US" lang="ja-JP" sz="1100" b="1">
              <a:solidFill>
                <a:srgbClr val="000000"/>
              </a:solidFill>
              <a:latin typeface="ＭＳ ゴシック" panose="020B0609070205080204" pitchFamily="49" charset="-128"/>
              <a:ea typeface="ＭＳ ゴシック" panose="020B0609070205080204" pitchFamily="49" charset="-128"/>
            </a:rPr>
            <a:t>市町村類型
</a:t>
          </a:r>
          <a:r>
            <a:rPr altLang="ja-JP" lang="en-US" sz="1100" b="1">
              <a:solidFill>
                <a:srgbClr val="000000"/>
              </a:solidFill>
              <a:latin typeface="ＭＳ ゴシック" panose="020B0609070205080204" pitchFamily="49" charset="-128"/>
              <a:ea typeface="ＭＳ ゴシック" panose="020B0609070205080204" pitchFamily="49" charset="-128"/>
            </a:rPr>
            <a:t>(</a:t>
          </a:r>
          <a:r>
            <a:rPr altLang="en-US" lang="ja-JP" sz="1100" b="1">
              <a:solidFill>
                <a:srgbClr val="000000"/>
              </a:solidFill>
              <a:latin typeface="ＭＳ ゴシック" panose="020B0609070205080204" pitchFamily="49" charset="-128"/>
              <a:ea typeface="ＭＳ ゴシック" panose="020B0609070205080204" pitchFamily="49" charset="-128"/>
            </a:rPr>
            <a:t>年度毎</a:t>
          </a:r>
          <a:r>
            <a:rPr altLang="ja-JP" lang="en-US" sz="1100" b="1">
              <a:solidFill>
                <a:srgbClr val="000000"/>
              </a:solidFill>
              <a:latin typeface="ＭＳ ゴシック" panose="020B0609070205080204" pitchFamily="49" charset="-128"/>
              <a:ea typeface="ＭＳ ゴシック" panose="020B0609070205080204" pitchFamily="49" charset="-128"/>
            </a:rPr>
            <a:t>)</a:t>
          </a:r>
          <a:endParaRPr altLang="en-US" lang="ja-JP"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fLocksText="0">
      <xdr:nvSpPr>
        <xdr:cNvPr id="17" name="正方形/長方形 16"/>
        <xdr:cNvSpPr/>
      </xdr:nvSpPr>
      <xdr:spPr>
        <a:xfrm>
          <a:off x="7172325" y="1714500"/>
          <a:ext cx="3810000" cy="638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l"/>
          <a:r>
            <a:rPr altLang="ja-JP" lang="en-US" sz="1100" b="1">
              <a:solidFill>
                <a:srgbClr val="000000"/>
              </a:solidFill>
              <a:latin typeface="ＭＳ ゴシック" panose="020B0609070205080204" pitchFamily="49" charset="-128"/>
              <a:ea typeface="ＭＳ ゴシック" panose="020B0609070205080204" pitchFamily="49" charset="-128"/>
            </a:rPr>
            <a:t>H29  Ⅱ</a:t>
          </a:r>
          <a:r>
            <a:rPr altLang="en-US" lang="ja-JP" sz="1100" b="1">
              <a:solidFill>
                <a:srgbClr val="000000"/>
              </a:solidFill>
              <a:latin typeface="ＭＳ ゴシック" panose="020B0609070205080204" pitchFamily="49" charset="-128"/>
              <a:ea typeface="ＭＳ ゴシック" panose="020B0609070205080204" pitchFamily="49" charset="-128"/>
            </a:rPr>
            <a:t>－３    </a:t>
          </a:r>
          <a:r>
            <a:rPr altLang="ja-JP" lang="en-US" sz="1100" b="1">
              <a:solidFill>
                <a:srgbClr val="000000"/>
              </a:solidFill>
              <a:latin typeface="ＭＳ ゴシック" panose="020B0609070205080204" pitchFamily="49" charset="-128"/>
              <a:ea typeface="ＭＳ ゴシック" panose="020B0609070205080204" pitchFamily="49" charset="-128"/>
            </a:rPr>
            <a:t>H30  Ⅱ</a:t>
          </a:r>
          <a:r>
            <a:rPr altLang="en-US" lang="ja-JP" sz="1100" b="1">
              <a:solidFill>
                <a:srgbClr val="000000"/>
              </a:solidFill>
              <a:latin typeface="ＭＳ ゴシック" panose="020B0609070205080204" pitchFamily="49" charset="-128"/>
              <a:ea typeface="ＭＳ ゴシック" panose="020B0609070205080204" pitchFamily="49" charset="-128"/>
            </a:rPr>
            <a:t>－３    </a:t>
          </a:r>
          <a:r>
            <a:rPr altLang="ja-JP" lang="en-US" sz="1100" b="1">
              <a:solidFill>
                <a:srgbClr val="000000"/>
              </a:solidFill>
              <a:latin typeface="ＭＳ ゴシック" panose="020B0609070205080204" pitchFamily="49" charset="-128"/>
              <a:ea typeface="ＭＳ ゴシック" panose="020B0609070205080204" pitchFamily="49" charset="-128"/>
            </a:rPr>
            <a:t>R01  Ⅱ</a:t>
          </a:r>
          <a:r>
            <a:rPr altLang="en-US" lang="ja-JP" sz="1100" b="1">
              <a:solidFill>
                <a:srgbClr val="000000"/>
              </a:solidFill>
              <a:latin typeface="ＭＳ ゴシック" panose="020B0609070205080204" pitchFamily="49" charset="-128"/>
              <a:ea typeface="ＭＳ ゴシック" panose="020B0609070205080204" pitchFamily="49" charset="-128"/>
            </a:rPr>
            <a:t>－３    
</a:t>
          </a:r>
          <a:r>
            <a:rPr altLang="ja-JP" lang="en-US" sz="1100" b="1">
              <a:solidFill>
                <a:srgbClr val="000000"/>
              </a:solidFill>
              <a:latin typeface="ＭＳ ゴシック" panose="020B0609070205080204" pitchFamily="49" charset="-128"/>
              <a:ea typeface="ＭＳ ゴシック" panose="020B0609070205080204" pitchFamily="49" charset="-128"/>
            </a:rPr>
            <a:t>R02  Ⅱ</a:t>
          </a:r>
          <a:r>
            <a:rPr altLang="en-US" lang="ja-JP" sz="1100" b="1">
              <a:solidFill>
                <a:srgbClr val="000000"/>
              </a:solidFill>
              <a:latin typeface="ＭＳ ゴシック" panose="020B0609070205080204" pitchFamily="49" charset="-128"/>
              <a:ea typeface="ＭＳ ゴシック" panose="020B0609070205080204" pitchFamily="49" charset="-128"/>
            </a:rPr>
            <a:t>－３    </a:t>
          </a:r>
          <a:r>
            <a:rPr altLang="ja-JP" lang="en-US" sz="1100" b="1">
              <a:solidFill>
                <a:srgbClr val="000000"/>
              </a:solidFill>
              <a:latin typeface="ＭＳ ゴシック" panose="020B0609070205080204" pitchFamily="49" charset="-128"/>
              <a:ea typeface="ＭＳ ゴシック" panose="020B0609070205080204" pitchFamily="49" charset="-128"/>
            </a:rPr>
            <a:t>R03  Ⅱ</a:t>
          </a:r>
          <a:r>
            <a:rPr altLang="en-US" lang="ja-JP"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fLocksText="0">
      <xdr:nvSpPr>
        <xdr:cNvPr id="18" name="角丸四角形 17"/>
        <xdr:cNvSpPr/>
      </xdr:nvSpPr>
      <xdr:spPr>
        <a:xfrm>
          <a:off x="11077575" y="885825"/>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fLocksText="0">
      <xdr:nvSpPr>
        <xdr:cNvPr id="19" name="正方形/長方形 18"/>
        <xdr:cNvSpPr/>
      </xdr:nvSpPr>
      <xdr:spPr>
        <a:xfrm>
          <a:off x="11334750" y="952500"/>
          <a:ext cx="14573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fLocksText="0">
      <xdr:nvSpPr>
        <xdr:cNvPr id="20" name="正方形/長方形 19"/>
        <xdr:cNvSpPr/>
      </xdr:nvSpPr>
      <xdr:spPr>
        <a:xfrm>
          <a:off x="11334750" y="1219200"/>
          <a:ext cx="1457325"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fLocksText="0">
      <xdr:nvSpPr>
        <xdr:cNvPr id="21" name="正方形/長方形 20"/>
        <xdr:cNvSpPr/>
      </xdr:nvSpPr>
      <xdr:spPr>
        <a:xfrm>
          <a:off x="11334750" y="1552575"/>
          <a:ext cx="1457325" cy="638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r>
            <a:rPr altLang="en-US" lang="ja-JP"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sp>
      <xdr:nvSpPr>
        <xdr:cNvPr id="22" name="直線コネクタ 21"/>
        <xdr:cNvSpPr/>
      </xdr:nvSpPr>
      <xdr:spPr>
        <a:xfrm flipH="1">
          <a:off x="11153775" y="1066800"/>
          <a:ext cx="20955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161925</xdr:colOff>
      <xdr:row>5</xdr:row>
      <xdr:rowOff>158750</xdr:rowOff>
    </xdr:from>
    <xdr:to>
      <xdr:col>59</xdr:col>
      <xdr:colOff>73025</xdr:colOff>
      <xdr:row>6</xdr:row>
      <xdr:rowOff>88900</xdr:rowOff>
    </xdr:to>
    <xdr:sp fLocksText="0">
      <xdr:nvSpPr>
        <xdr:cNvPr id="23" name="楕円 22"/>
        <xdr:cNvSpPr/>
      </xdr:nvSpPr>
      <xdr:spPr>
        <a:xfrm>
          <a:off x="11210925" y="10191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fLocksText="0">
      <xdr:nvSpPr>
        <xdr:cNvPr id="24" name="フローチャート: 判断 23"/>
        <xdr:cNvSpPr/>
      </xdr:nvSpPr>
      <xdr:spPr>
        <a:xfrm>
          <a:off x="11210925" y="1285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sp>
      <xdr:nvSpPr>
        <xdr:cNvPr id="25" name="直線コネクタ 24"/>
        <xdr:cNvSpPr/>
      </xdr:nvSpPr>
      <xdr:spPr>
        <a:xfrm>
          <a:off x="11258550" y="1524000"/>
          <a:ext cx="0" cy="1428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127000</xdr:colOff>
      <xdr:row>8</xdr:row>
      <xdr:rowOff>152400</xdr:rowOff>
    </xdr:from>
    <xdr:to>
      <xdr:col>59</xdr:col>
      <xdr:colOff>107950</xdr:colOff>
      <xdr:row>8</xdr:row>
      <xdr:rowOff>152400</xdr:rowOff>
    </xdr:to>
    <xdr:sp>
      <xdr:nvSpPr>
        <xdr:cNvPr id="26" name="直線コネクタ 25"/>
        <xdr:cNvSpPr/>
      </xdr:nvSpPr>
      <xdr:spPr>
        <a:xfrm>
          <a:off x="11172825" y="1524000"/>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59</xdr:col>
      <xdr:colOff>17780</xdr:colOff>
      <xdr:row>10</xdr:row>
      <xdr:rowOff>47625</xdr:rowOff>
    </xdr:from>
    <xdr:to>
      <xdr:col>59</xdr:col>
      <xdr:colOff>17780</xdr:colOff>
      <xdr:row>11</xdr:row>
      <xdr:rowOff>15875</xdr:rowOff>
    </xdr:to>
    <xdr:sp>
      <xdr:nvSpPr>
        <xdr:cNvPr id="27" name="直線コネクタ 26"/>
        <xdr:cNvSpPr/>
      </xdr:nvSpPr>
      <xdr:spPr>
        <a:xfrm flipV="1">
          <a:off x="11258550" y="1762125"/>
          <a:ext cx="0" cy="1428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58</xdr:col>
      <xdr:colOff>127000</xdr:colOff>
      <xdr:row>11</xdr:row>
      <xdr:rowOff>19050</xdr:rowOff>
    </xdr:from>
    <xdr:to>
      <xdr:col>59</xdr:col>
      <xdr:colOff>107950</xdr:colOff>
      <xdr:row>11</xdr:row>
      <xdr:rowOff>19050</xdr:rowOff>
    </xdr:to>
    <xdr:sp>
      <xdr:nvSpPr>
        <xdr:cNvPr id="28" name="直線コネクタ 27"/>
        <xdr:cNvSpPr/>
      </xdr:nvSpPr>
      <xdr:spPr>
        <a:xfrm>
          <a:off x="11172825" y="1905000"/>
          <a:ext cx="171450" cy="0"/>
        </a:xfrm>
        <a:prstGeom prst="line"/>
        <a:ln w="15875">
          <a:solidFill>
            <a:srgbClr val="00000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xdr:col>
      <xdr:colOff>123825</xdr:colOff>
      <xdr:row>16</xdr:row>
      <xdr:rowOff>114300</xdr:rowOff>
    </xdr:from>
    <xdr:ext cx="8896350" cy="257175"/>
    <xdr:sp>
      <xdr:nvSpPr>
        <xdr:cNvPr id="29" name="テキスト ボックス 28"/>
        <xdr:cNvSpPr txBox="1"/>
      </xdr:nvSpPr>
      <xdr:spPr>
        <a:xfrm>
          <a:off x="695325" y="2857500"/>
          <a:ext cx="88963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altLang="ja-JP" lang="en-US" sz="1000">
              <a:solidFill>
                <a:srgbClr val="000000"/>
              </a:solidFill>
              <a:latin typeface="ＭＳ Ｐゴシック" panose="020B0600070205080204" pitchFamily="50" charset="-128"/>
              <a:ea typeface="ＭＳ Ｐゴシック" panose="020B0600070205080204" pitchFamily="50" charset="-128"/>
            </a:rPr>
            <a:t>35</a:t>
          </a:r>
          <a:r>
            <a:rPr altLang="en-US" lang="ja-JP"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123825</xdr:colOff>
      <xdr:row>18</xdr:row>
      <xdr:rowOff>85725</xdr:rowOff>
    </xdr:from>
    <xdr:ext cx="6048375" cy="257175"/>
    <xdr:sp>
      <xdr:nvSpPr>
        <xdr:cNvPr id="30" name="テキスト ボックス 29"/>
        <xdr:cNvSpPr txBox="1"/>
      </xdr:nvSpPr>
      <xdr:spPr>
        <a:xfrm>
          <a:off x="695325" y="3171825"/>
          <a:ext cx="60483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月</a:t>
          </a:r>
          <a:r>
            <a:rPr altLang="ja-JP" lang="en-US" sz="1000">
              <a:solidFill>
                <a:srgbClr val="000000"/>
              </a:solidFill>
              <a:latin typeface="ＭＳ Ｐゴシック" panose="020B0600070205080204" pitchFamily="50" charset="-128"/>
              <a:ea typeface="ＭＳ Ｐゴシック" panose="020B0600070205080204" pitchFamily="50" charset="-128"/>
            </a:rPr>
            <a:t>1</a:t>
          </a:r>
          <a:r>
            <a:rPr altLang="en-US" lang="ja-JP"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123825</xdr:colOff>
      <xdr:row>20</xdr:row>
      <xdr:rowOff>66675</xdr:rowOff>
    </xdr:from>
    <xdr:ext cx="8229600" cy="257175"/>
    <xdr:sp>
      <xdr:nvSpPr>
        <xdr:cNvPr id="31" name="テキスト ボックス 30"/>
        <xdr:cNvSpPr txBox="1"/>
      </xdr:nvSpPr>
      <xdr:spPr>
        <a:xfrm>
          <a:off x="695325" y="3495675"/>
          <a:ext cx="82296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lgn="l"/>
          <a:r>
            <a:rPr altLang="ja-JP" lang="en-US" sz="1000">
              <a:solidFill>
                <a:srgbClr val="000000"/>
              </a:solidFill>
              <a:latin typeface="ＭＳ Ｐゴシック" panose="020B0600070205080204" pitchFamily="50" charset="-128"/>
              <a:ea typeface="ＭＳ Ｐゴシック" panose="020B0600070205080204" pitchFamily="50" charset="-128"/>
            </a:rPr>
            <a:t>※</a:t>
          </a:r>
          <a:r>
            <a:rPr altLang="en-US" lang="ja-JP"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altLang="ja-JP" lang="en-US" sz="1000">
              <a:solidFill>
                <a:srgbClr val="000000"/>
              </a:solidFill>
              <a:latin typeface="ＭＳ Ｐゴシック" panose="020B0600070205080204" pitchFamily="50" charset="-128"/>
              <a:ea typeface="ＭＳ Ｐゴシック" panose="020B0600070205080204" pitchFamily="50" charset="-128"/>
            </a:rPr>
            <a:t>3</a:t>
          </a:r>
          <a:r>
            <a:rPr altLang="en-US" lang="ja-JP"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fLocksText="0">
      <xdr:nvSpPr>
        <xdr:cNvPr id="32" name="正方形/長方形 31"/>
        <xdr:cNvSpPr/>
      </xdr:nvSpPr>
      <xdr:spPr>
        <a:xfrm>
          <a:off x="762000" y="4000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fLocksText="0">
      <xdr:nvSpPr>
        <xdr:cNvPr id="33" name="正方形/長方形 32"/>
        <xdr:cNvSpPr/>
      </xdr:nvSpPr>
      <xdr:spPr>
        <a:xfrm>
          <a:off x="885825" y="4343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fLocksText="0">
      <xdr:nvSpPr>
        <xdr:cNvPr id="34" name="正方形/長方形 33"/>
        <xdr:cNvSpPr/>
      </xdr:nvSpPr>
      <xdr:spPr>
        <a:xfrm>
          <a:off x="885825" y="4543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56/108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fLocksText="0">
      <xdr:nvSpPr>
        <xdr:cNvPr id="35" name="正方形/長方形 34"/>
        <xdr:cNvSpPr/>
      </xdr:nvSpPr>
      <xdr:spPr>
        <a:xfrm>
          <a:off x="1905000" y="4343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fLocksText="0">
      <xdr:nvSpPr>
        <xdr:cNvPr id="36" name="正方形/長方形 35"/>
        <xdr:cNvSpPr/>
      </xdr:nvSpPr>
      <xdr:spPr>
        <a:xfrm>
          <a:off x="1905000" y="4543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2,598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fLocksText="0">
      <xdr:nvSpPr>
        <xdr:cNvPr id="37" name="正方形/長方形 36"/>
        <xdr:cNvSpPr/>
      </xdr:nvSpPr>
      <xdr:spPr>
        <a:xfrm>
          <a:off x="3048000" y="4343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fLocksText="0">
      <xdr:nvSpPr>
        <xdr:cNvPr id="38" name="正方形/長方形 37"/>
        <xdr:cNvSpPr/>
      </xdr:nvSpPr>
      <xdr:spPr>
        <a:xfrm>
          <a:off x="3048000" y="4543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1,783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fLocksText="0">
      <xdr:nvSpPr>
        <xdr:cNvPr id="39" name="正方形/長方形 38"/>
        <xdr:cNvSpPr/>
      </xdr:nvSpPr>
      <xdr:spPr>
        <a:xfrm>
          <a:off x="762000" y="4829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xdr:col>
      <xdr:colOff>152400</xdr:colOff>
      <xdr:row>27</xdr:row>
      <xdr:rowOff>9525</xdr:rowOff>
    </xdr:from>
    <xdr:ext cx="352425" cy="228600"/>
    <xdr:sp>
      <xdr:nvSpPr>
        <xdr:cNvPr id="40" name="テキスト ボックス 39"/>
        <xdr:cNvSpPr txBox="1"/>
      </xdr:nvSpPr>
      <xdr:spPr>
        <a:xfrm>
          <a:off x="723900" y="4638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sp>
      <xdr:nvSpPr>
        <xdr:cNvPr id="41" name="直線コネクタ 40"/>
        <xdr:cNvSpPr/>
      </xdr:nvSpPr>
      <xdr:spPr>
        <a:xfrm>
          <a:off x="762000" y="7115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40</xdr:row>
      <xdr:rowOff>114300</xdr:rowOff>
    </xdr:from>
    <xdr:ext cx="466725" cy="257175"/>
    <xdr:sp>
      <xdr:nvSpPr>
        <xdr:cNvPr id="42" name="テキスト ボックス 41"/>
        <xdr:cNvSpPr txBox="1"/>
      </xdr:nvSpPr>
      <xdr:spPr>
        <a:xfrm>
          <a:off x="285750" y="69723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sp>
      <xdr:nvSpPr>
        <xdr:cNvPr id="43" name="直線コネクタ 42"/>
        <xdr:cNvSpPr/>
      </xdr:nvSpPr>
      <xdr:spPr>
        <a:xfrm>
          <a:off x="762000" y="66579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37</xdr:row>
      <xdr:rowOff>171450</xdr:rowOff>
    </xdr:from>
    <xdr:ext cx="466725" cy="257175"/>
    <xdr:sp>
      <xdr:nvSpPr>
        <xdr:cNvPr id="44" name="テキスト ボックス 43"/>
        <xdr:cNvSpPr txBox="1"/>
      </xdr:nvSpPr>
      <xdr:spPr>
        <a:xfrm>
          <a:off x="285750" y="65151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sp>
      <xdr:nvSpPr>
        <xdr:cNvPr id="45" name="直線コネクタ 44"/>
        <xdr:cNvSpPr/>
      </xdr:nvSpPr>
      <xdr:spPr>
        <a:xfrm>
          <a:off x="762000" y="62007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35</xdr:row>
      <xdr:rowOff>57150</xdr:rowOff>
    </xdr:from>
    <xdr:ext cx="466725" cy="257175"/>
    <xdr:sp>
      <xdr:nvSpPr>
        <xdr:cNvPr id="46" name="テキスト ボックス 45"/>
        <xdr:cNvSpPr txBox="1"/>
      </xdr:nvSpPr>
      <xdr:spPr>
        <a:xfrm>
          <a:off x="285750" y="60579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sp>
      <xdr:nvSpPr>
        <xdr:cNvPr id="47" name="直線コネクタ 46"/>
        <xdr:cNvSpPr/>
      </xdr:nvSpPr>
      <xdr:spPr>
        <a:xfrm>
          <a:off x="762000" y="57435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32</xdr:row>
      <xdr:rowOff>114300</xdr:rowOff>
    </xdr:from>
    <xdr:ext cx="466725" cy="257175"/>
    <xdr:sp>
      <xdr:nvSpPr>
        <xdr:cNvPr id="48" name="テキスト ボックス 47"/>
        <xdr:cNvSpPr txBox="1"/>
      </xdr:nvSpPr>
      <xdr:spPr>
        <a:xfrm>
          <a:off x="285750" y="56007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sp>
      <xdr:nvSpPr>
        <xdr:cNvPr id="49" name="直線コネクタ 48"/>
        <xdr:cNvSpPr/>
      </xdr:nvSpPr>
      <xdr:spPr>
        <a:xfrm>
          <a:off x="762000" y="52863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29</xdr:row>
      <xdr:rowOff>171450</xdr:rowOff>
    </xdr:from>
    <xdr:ext cx="466725" cy="257175"/>
    <xdr:sp>
      <xdr:nvSpPr>
        <xdr:cNvPr id="50" name="テキスト ボックス 49"/>
        <xdr:cNvSpPr txBox="1"/>
      </xdr:nvSpPr>
      <xdr:spPr>
        <a:xfrm>
          <a:off x="285750" y="51435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5,000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sp>
      <xdr:nvSpPr>
        <xdr:cNvPr id="51" name="直線コネクタ 50"/>
        <xdr:cNvSpPr/>
      </xdr:nvSpPr>
      <xdr:spPr>
        <a:xfrm>
          <a:off x="762000" y="482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95250</xdr:colOff>
      <xdr:row>27</xdr:row>
      <xdr:rowOff>57150</xdr:rowOff>
    </xdr:from>
    <xdr:ext cx="466725" cy="257175"/>
    <xdr:sp>
      <xdr:nvSpPr>
        <xdr:cNvPr id="52" name="テキスト ボックス 51"/>
        <xdr:cNvSpPr txBox="1"/>
      </xdr:nvSpPr>
      <xdr:spPr>
        <a:xfrm>
          <a:off x="285750" y="46863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fLocksText="0">
      <xdr:nvSpPr>
        <xdr:cNvPr id="53" name="議会費グラフ枠"/>
        <xdr:cNvSpPr/>
      </xdr:nvSpPr>
      <xdr:spPr>
        <a:xfrm>
          <a:off x="762000" y="4829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sp>
      <xdr:nvSpPr>
        <xdr:cNvPr id="54" name="直線コネクタ 53"/>
        <xdr:cNvSpPr/>
      </xdr:nvSpPr>
      <xdr:spPr>
        <a:xfrm flipV="1">
          <a:off x="4629150" y="5410200"/>
          <a:ext cx="0" cy="10572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37</xdr:row>
      <xdr:rowOff>123825</xdr:rowOff>
    </xdr:from>
    <xdr:ext cx="466725" cy="257175"/>
    <xdr:sp>
      <xdr:nvSpPr>
        <xdr:cNvPr id="55" name="議会費最小値テキスト"/>
        <xdr:cNvSpPr txBox="1"/>
      </xdr:nvSpPr>
      <xdr:spPr>
        <a:xfrm>
          <a:off x="4686300" y="64674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2,409</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sp>
      <xdr:nvSpPr>
        <xdr:cNvPr id="56" name="直線コネクタ 55"/>
        <xdr:cNvSpPr/>
      </xdr:nvSpPr>
      <xdr:spPr>
        <a:xfrm>
          <a:off x="4543425" y="64674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30</xdr:row>
      <xdr:rowOff>47625</xdr:rowOff>
    </xdr:from>
    <xdr:ext cx="466725" cy="257175"/>
    <xdr:sp>
      <xdr:nvSpPr>
        <xdr:cNvPr id="57" name="議会費最大値テキスト"/>
        <xdr:cNvSpPr txBox="1"/>
      </xdr:nvSpPr>
      <xdr:spPr>
        <a:xfrm>
          <a:off x="4686300" y="51911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rPr>
            <a:t>4,715</a:t>
          </a:r>
          <a:endParaRPr altLang="en-US" lang="ja-JP"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sp>
      <xdr:nvSpPr>
        <xdr:cNvPr id="58" name="直線コネクタ 57"/>
        <xdr:cNvSpPr/>
      </xdr:nvSpPr>
      <xdr:spPr>
        <a:xfrm>
          <a:off x="4543425" y="54102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35</xdr:row>
      <xdr:rowOff>83922</xdr:rowOff>
    </xdr:from>
    <xdr:to>
      <xdr:col>24</xdr:col>
      <xdr:colOff>63500</xdr:colOff>
      <xdr:row>35</xdr:row>
      <xdr:rowOff>154331</xdr:rowOff>
    </xdr:to>
    <xdr:sp>
      <xdr:nvSpPr>
        <xdr:cNvPr id="59" name="直線コネクタ 58"/>
        <xdr:cNvSpPr/>
      </xdr:nvSpPr>
      <xdr:spPr>
        <a:xfrm flipV="1">
          <a:off x="3800475" y="6086475"/>
          <a:ext cx="838200"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34</xdr:row>
      <xdr:rowOff>38100</xdr:rowOff>
    </xdr:from>
    <xdr:ext cx="466725" cy="257175"/>
    <xdr:sp>
      <xdr:nvSpPr>
        <xdr:cNvPr id="60" name="議会費平均値テキスト"/>
        <xdr:cNvSpPr txBox="1"/>
      </xdr:nvSpPr>
      <xdr:spPr>
        <a:xfrm>
          <a:off x="4686300" y="5867400"/>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3,284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fLocksText="0">
      <xdr:nvSpPr>
        <xdr:cNvPr id="61" name="フローチャート: 判断 60"/>
        <xdr:cNvSpPr/>
      </xdr:nvSpPr>
      <xdr:spPr>
        <a:xfrm>
          <a:off x="4581525" y="60198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50800</xdr:colOff>
      <xdr:row>35</xdr:row>
      <xdr:rowOff>87122</xdr:rowOff>
    </xdr:from>
    <xdr:to>
      <xdr:col>19</xdr:col>
      <xdr:colOff>177800</xdr:colOff>
      <xdr:row>35</xdr:row>
      <xdr:rowOff>154331</xdr:rowOff>
    </xdr:to>
    <xdr:sp>
      <xdr:nvSpPr>
        <xdr:cNvPr id="62" name="直線コネクタ 61"/>
        <xdr:cNvSpPr/>
      </xdr:nvSpPr>
      <xdr:spPr>
        <a:xfrm>
          <a:off x="2905125" y="6086475"/>
          <a:ext cx="885825"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35</xdr:row>
      <xdr:rowOff>36779</xdr:rowOff>
    </xdr:from>
    <xdr:to>
      <xdr:col>20</xdr:col>
      <xdr:colOff>38100</xdr:colOff>
      <xdr:row>35</xdr:row>
      <xdr:rowOff>138379</xdr:rowOff>
    </xdr:to>
    <xdr:sp fLocksText="0">
      <xdr:nvSpPr>
        <xdr:cNvPr id="63" name="フローチャート: 判断 62"/>
        <xdr:cNvSpPr/>
      </xdr:nvSpPr>
      <xdr:spPr>
        <a:xfrm>
          <a:off x="3743325" y="60388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133350</xdr:colOff>
      <xdr:row>33</xdr:row>
      <xdr:rowOff>152400</xdr:rowOff>
    </xdr:from>
    <xdr:ext cx="466725" cy="257175"/>
    <xdr:sp>
      <xdr:nvSpPr>
        <xdr:cNvPr id="64" name="テキスト ボックス 63"/>
        <xdr:cNvSpPr txBox="1"/>
      </xdr:nvSpPr>
      <xdr:spPr>
        <a:xfrm>
          <a:off x="3562350" y="58102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3,239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87122</xdr:rowOff>
    </xdr:from>
    <xdr:to>
      <xdr:col>15</xdr:col>
      <xdr:colOff>50800</xdr:colOff>
      <xdr:row>35</xdr:row>
      <xdr:rowOff>120040</xdr:rowOff>
    </xdr:to>
    <xdr:sp>
      <xdr:nvSpPr>
        <xdr:cNvPr id="65" name="直線コネクタ 64"/>
        <xdr:cNvSpPr/>
      </xdr:nvSpPr>
      <xdr:spPr>
        <a:xfrm flipV="1">
          <a:off x="2019300" y="6086475"/>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35</xdr:row>
      <xdr:rowOff>27635</xdr:rowOff>
    </xdr:from>
    <xdr:to>
      <xdr:col>15</xdr:col>
      <xdr:colOff>101600</xdr:colOff>
      <xdr:row>35</xdr:row>
      <xdr:rowOff>129235</xdr:rowOff>
    </xdr:to>
    <xdr:sp fLocksText="0">
      <xdr:nvSpPr>
        <xdr:cNvPr id="66" name="フローチャート: 判断 65"/>
        <xdr:cNvSpPr/>
      </xdr:nvSpPr>
      <xdr:spPr>
        <a:xfrm>
          <a:off x="2857500" y="60293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14</xdr:col>
      <xdr:colOff>0</xdr:colOff>
      <xdr:row>33</xdr:row>
      <xdr:rowOff>142875</xdr:rowOff>
    </xdr:from>
    <xdr:ext cx="466725" cy="257175"/>
    <xdr:sp>
      <xdr:nvSpPr>
        <xdr:cNvPr id="67" name="テキスト ボックス 66"/>
        <xdr:cNvSpPr txBox="1"/>
      </xdr:nvSpPr>
      <xdr:spPr>
        <a:xfrm>
          <a:off x="2667000" y="58007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3,259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120040</xdr:rowOff>
    </xdr:from>
    <xdr:to>
      <xdr:col>10</xdr:col>
      <xdr:colOff>114300</xdr:colOff>
      <xdr:row>35</xdr:row>
      <xdr:rowOff>139243</xdr:rowOff>
    </xdr:to>
    <xdr:sp>
      <xdr:nvSpPr>
        <xdr:cNvPr id="68" name="直線コネクタ 67"/>
        <xdr:cNvSpPr/>
      </xdr:nvSpPr>
      <xdr:spPr>
        <a:xfrm flipV="1">
          <a:off x="1133475" y="6124575"/>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35</xdr:row>
      <xdr:rowOff>1118</xdr:rowOff>
    </xdr:from>
    <xdr:to>
      <xdr:col>10</xdr:col>
      <xdr:colOff>165100</xdr:colOff>
      <xdr:row>35</xdr:row>
      <xdr:rowOff>102718</xdr:rowOff>
    </xdr:to>
    <xdr:sp fLocksText="0">
      <xdr:nvSpPr>
        <xdr:cNvPr id="69" name="フローチャート: 判断 68"/>
        <xdr:cNvSpPr/>
      </xdr:nvSpPr>
      <xdr:spPr>
        <a:xfrm>
          <a:off x="1971675" y="60007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66675</xdr:colOff>
      <xdr:row>33</xdr:row>
      <xdr:rowOff>123825</xdr:rowOff>
    </xdr:from>
    <xdr:ext cx="466725" cy="257175"/>
    <xdr:sp>
      <xdr:nvSpPr>
        <xdr:cNvPr id="70" name="テキスト ボックス 69"/>
        <xdr:cNvSpPr txBox="1"/>
      </xdr:nvSpPr>
      <xdr:spPr>
        <a:xfrm>
          <a:off x="1781175" y="57816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3,317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fLocksText="0">
      <xdr:nvSpPr>
        <xdr:cNvPr id="71" name="フローチャート: 判断 70"/>
        <xdr:cNvSpPr/>
      </xdr:nvSpPr>
      <xdr:spPr>
        <a:xfrm>
          <a:off x="1076325" y="59912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133350</xdr:colOff>
      <xdr:row>33</xdr:row>
      <xdr:rowOff>114300</xdr:rowOff>
    </xdr:from>
    <xdr:ext cx="466725" cy="257175"/>
    <xdr:sp>
      <xdr:nvSpPr>
        <xdr:cNvPr id="72" name="テキスト ボックス 71"/>
        <xdr:cNvSpPr txBox="1"/>
      </xdr:nvSpPr>
      <xdr:spPr>
        <a:xfrm>
          <a:off x="895350" y="57721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3,331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41</xdr:row>
      <xdr:rowOff>76200</xdr:rowOff>
    </xdr:from>
    <xdr:ext cx="762000" cy="257175"/>
    <xdr:sp>
      <xdr:nvSpPr>
        <xdr:cNvPr id="73" name="テキスト ボックス 72"/>
        <xdr:cNvSpPr txBox="1"/>
      </xdr:nvSpPr>
      <xdr:spPr>
        <a:xfrm>
          <a:off x="4438650"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41</xdr:row>
      <xdr:rowOff>76200</xdr:rowOff>
    </xdr:from>
    <xdr:ext cx="762000" cy="257175"/>
    <xdr:sp>
      <xdr:nvSpPr>
        <xdr:cNvPr id="74" name="テキスト ボックス 73"/>
        <xdr:cNvSpPr txBox="1"/>
      </xdr:nvSpPr>
      <xdr:spPr>
        <a:xfrm>
          <a:off x="3600450"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41</xdr:row>
      <xdr:rowOff>76200</xdr:rowOff>
    </xdr:from>
    <xdr:ext cx="762000" cy="257175"/>
    <xdr:sp>
      <xdr:nvSpPr>
        <xdr:cNvPr id="75" name="テキスト ボックス 74"/>
        <xdr:cNvSpPr txBox="1"/>
      </xdr:nvSpPr>
      <xdr:spPr>
        <a:xfrm>
          <a:off x="2714625"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76200</xdr:rowOff>
    </xdr:from>
    <xdr:ext cx="762000" cy="257175"/>
    <xdr:sp>
      <xdr:nvSpPr>
        <xdr:cNvPr id="76" name="テキスト ボックス 75"/>
        <xdr:cNvSpPr txBox="1"/>
      </xdr:nvSpPr>
      <xdr:spPr>
        <a:xfrm>
          <a:off x="1828800"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41</xdr:row>
      <xdr:rowOff>76200</xdr:rowOff>
    </xdr:from>
    <xdr:ext cx="762000" cy="257175"/>
    <xdr:sp>
      <xdr:nvSpPr>
        <xdr:cNvPr id="77" name="テキスト ボックス 76"/>
        <xdr:cNvSpPr txBox="1"/>
      </xdr:nvSpPr>
      <xdr:spPr>
        <a:xfrm>
          <a:off x="933450"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33122</xdr:rowOff>
    </xdr:from>
    <xdr:to>
      <xdr:col>24</xdr:col>
      <xdr:colOff>114300</xdr:colOff>
      <xdr:row>35</xdr:row>
      <xdr:rowOff>134722</xdr:rowOff>
    </xdr:to>
    <xdr:sp fLocksText="0">
      <xdr:nvSpPr>
        <xdr:cNvPr id="78" name="楕円 77"/>
        <xdr:cNvSpPr/>
      </xdr:nvSpPr>
      <xdr:spPr>
        <a:xfrm>
          <a:off x="4581525" y="60293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114300</xdr:colOff>
      <xdr:row>35</xdr:row>
      <xdr:rowOff>9525</xdr:rowOff>
    </xdr:from>
    <xdr:ext cx="466725" cy="257175"/>
    <xdr:sp>
      <xdr:nvSpPr>
        <xdr:cNvPr id="79" name="議会費該当値テキスト"/>
        <xdr:cNvSpPr txBox="1"/>
      </xdr:nvSpPr>
      <xdr:spPr>
        <a:xfrm>
          <a:off x="4686300" y="60102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3,247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103531</xdr:rowOff>
    </xdr:from>
    <xdr:to>
      <xdr:col>20</xdr:col>
      <xdr:colOff>38100</xdr:colOff>
      <xdr:row>36</xdr:row>
      <xdr:rowOff>33681</xdr:rowOff>
    </xdr:to>
    <xdr:sp fLocksText="0">
      <xdr:nvSpPr>
        <xdr:cNvPr id="80" name="楕円 79"/>
        <xdr:cNvSpPr/>
      </xdr:nvSpPr>
      <xdr:spPr>
        <a:xfrm>
          <a:off x="3743325" y="61055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133350</xdr:colOff>
      <xdr:row>36</xdr:row>
      <xdr:rowOff>28575</xdr:rowOff>
    </xdr:from>
    <xdr:ext cx="466725" cy="257175"/>
    <xdr:sp>
      <xdr:nvSpPr>
        <xdr:cNvPr id="81" name="テキスト ボックス 80"/>
        <xdr:cNvSpPr txBox="1"/>
      </xdr:nvSpPr>
      <xdr:spPr>
        <a:xfrm>
          <a:off x="3562350" y="62007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3,093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36322</xdr:rowOff>
    </xdr:from>
    <xdr:to>
      <xdr:col>15</xdr:col>
      <xdr:colOff>101600</xdr:colOff>
      <xdr:row>35</xdr:row>
      <xdr:rowOff>137922</xdr:rowOff>
    </xdr:to>
    <xdr:sp fLocksText="0">
      <xdr:nvSpPr>
        <xdr:cNvPr id="82" name="楕円 81"/>
        <xdr:cNvSpPr/>
      </xdr:nvSpPr>
      <xdr:spPr>
        <a:xfrm>
          <a:off x="2857500" y="60388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14</xdr:col>
      <xdr:colOff>0</xdr:colOff>
      <xdr:row>35</xdr:row>
      <xdr:rowOff>133350</xdr:rowOff>
    </xdr:from>
    <xdr:ext cx="466725" cy="257175"/>
    <xdr:sp>
      <xdr:nvSpPr>
        <xdr:cNvPr id="83" name="テキスト ボックス 82"/>
        <xdr:cNvSpPr txBox="1"/>
      </xdr:nvSpPr>
      <xdr:spPr>
        <a:xfrm>
          <a:off x="2667000" y="61341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3,240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69240</xdr:rowOff>
    </xdr:from>
    <xdr:to>
      <xdr:col>10</xdr:col>
      <xdr:colOff>165100</xdr:colOff>
      <xdr:row>35</xdr:row>
      <xdr:rowOff>170840</xdr:rowOff>
    </xdr:to>
    <xdr:sp fLocksText="0">
      <xdr:nvSpPr>
        <xdr:cNvPr id="84" name="楕円 83"/>
        <xdr:cNvSpPr/>
      </xdr:nvSpPr>
      <xdr:spPr>
        <a:xfrm>
          <a:off x="1971675" y="60674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66675</xdr:colOff>
      <xdr:row>35</xdr:row>
      <xdr:rowOff>161925</xdr:rowOff>
    </xdr:from>
    <xdr:ext cx="466725" cy="257175"/>
    <xdr:sp>
      <xdr:nvSpPr>
        <xdr:cNvPr id="85" name="テキスト ボックス 84"/>
        <xdr:cNvSpPr txBox="1"/>
      </xdr:nvSpPr>
      <xdr:spPr>
        <a:xfrm>
          <a:off x="1781175" y="61626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3,168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88443</xdr:rowOff>
    </xdr:from>
    <xdr:to>
      <xdr:col>6</xdr:col>
      <xdr:colOff>38100</xdr:colOff>
      <xdr:row>36</xdr:row>
      <xdr:rowOff>18593</xdr:rowOff>
    </xdr:to>
    <xdr:sp fLocksText="0">
      <xdr:nvSpPr>
        <xdr:cNvPr id="86" name="楕円 85"/>
        <xdr:cNvSpPr/>
      </xdr:nvSpPr>
      <xdr:spPr>
        <a:xfrm>
          <a:off x="1076325" y="60864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133350</xdr:colOff>
      <xdr:row>36</xdr:row>
      <xdr:rowOff>9525</xdr:rowOff>
    </xdr:from>
    <xdr:ext cx="466725" cy="257175"/>
    <xdr:sp>
      <xdr:nvSpPr>
        <xdr:cNvPr id="87" name="テキスト ボックス 86"/>
        <xdr:cNvSpPr txBox="1"/>
      </xdr:nvSpPr>
      <xdr:spPr>
        <a:xfrm>
          <a:off x="895350" y="61817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3,126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fLocksText="0">
      <xdr:nvSpPr>
        <xdr:cNvPr id="88" name="正方形/長方形 87"/>
        <xdr:cNvSpPr/>
      </xdr:nvSpPr>
      <xdr:spPr>
        <a:xfrm>
          <a:off x="762000" y="7429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fLocksText="0">
      <xdr:nvSpPr>
        <xdr:cNvPr id="89" name="正方形/長方形 88"/>
        <xdr:cNvSpPr/>
      </xdr:nvSpPr>
      <xdr:spPr>
        <a:xfrm>
          <a:off x="885825" y="7772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fLocksText="0">
      <xdr:nvSpPr>
        <xdr:cNvPr id="90" name="正方形/長方形 89"/>
        <xdr:cNvSpPr/>
      </xdr:nvSpPr>
      <xdr:spPr>
        <a:xfrm>
          <a:off x="885825" y="7972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98/108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fLocksText="0">
      <xdr:nvSpPr>
        <xdr:cNvPr id="91" name="正方形/長方形 90"/>
        <xdr:cNvSpPr/>
      </xdr:nvSpPr>
      <xdr:spPr>
        <a:xfrm>
          <a:off x="1905000" y="7772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fLocksText="0">
      <xdr:nvSpPr>
        <xdr:cNvPr id="92" name="正方形/長方形 91"/>
        <xdr:cNvSpPr/>
      </xdr:nvSpPr>
      <xdr:spPr>
        <a:xfrm>
          <a:off x="1905000" y="7972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65,937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fLocksText="0">
      <xdr:nvSpPr>
        <xdr:cNvPr id="93" name="正方形/長方形 92"/>
        <xdr:cNvSpPr/>
      </xdr:nvSpPr>
      <xdr:spPr>
        <a:xfrm>
          <a:off x="3048000" y="7772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fLocksText="0">
      <xdr:nvSpPr>
        <xdr:cNvPr id="94" name="正方形/長方形 93"/>
        <xdr:cNvSpPr/>
      </xdr:nvSpPr>
      <xdr:spPr>
        <a:xfrm>
          <a:off x="3048000" y="7972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50,399</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fLocksText="0">
      <xdr:nvSpPr>
        <xdr:cNvPr id="95" name="正方形/長方形 94"/>
        <xdr:cNvSpPr/>
      </xdr:nvSpPr>
      <xdr:spPr>
        <a:xfrm>
          <a:off x="762000" y="8258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xdr:col>
      <xdr:colOff>152400</xdr:colOff>
      <xdr:row>47</xdr:row>
      <xdr:rowOff>9525</xdr:rowOff>
    </xdr:from>
    <xdr:ext cx="352425" cy="228600"/>
    <xdr:sp>
      <xdr:nvSpPr>
        <xdr:cNvPr id="96" name="テキスト ボックス 95"/>
        <xdr:cNvSpPr txBox="1"/>
      </xdr:nvSpPr>
      <xdr:spPr>
        <a:xfrm>
          <a:off x="723900" y="8067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sp>
      <xdr:nvSpPr>
        <xdr:cNvPr id="97" name="直線コネクタ 96"/>
        <xdr:cNvSpPr/>
      </xdr:nvSpPr>
      <xdr:spPr>
        <a:xfrm>
          <a:off x="762000" y="1054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xdr:col>
      <xdr:colOff>0</xdr:colOff>
      <xdr:row>58</xdr:row>
      <xdr:rowOff>139700</xdr:rowOff>
    </xdr:from>
    <xdr:to>
      <xdr:col>28</xdr:col>
      <xdr:colOff>114300</xdr:colOff>
      <xdr:row>58</xdr:row>
      <xdr:rowOff>139700</xdr:rowOff>
    </xdr:to>
    <xdr:sp>
      <xdr:nvSpPr>
        <xdr:cNvPr id="98" name="直線コネクタ 97"/>
        <xdr:cNvSpPr/>
      </xdr:nvSpPr>
      <xdr:spPr>
        <a:xfrm>
          <a:off x="762000" y="100869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123825</xdr:colOff>
      <xdr:row>57</xdr:row>
      <xdr:rowOff>171450</xdr:rowOff>
    </xdr:from>
    <xdr:ext cx="247650" cy="257175"/>
    <xdr:sp>
      <xdr:nvSpPr>
        <xdr:cNvPr id="99" name="テキスト ボックス 98"/>
        <xdr:cNvSpPr txBox="1"/>
      </xdr:nvSpPr>
      <xdr:spPr>
        <a:xfrm>
          <a:off x="504825" y="99441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sp>
      <xdr:nvSpPr>
        <xdr:cNvPr id="100" name="直線コネクタ 99"/>
        <xdr:cNvSpPr/>
      </xdr:nvSpPr>
      <xdr:spPr>
        <a:xfrm>
          <a:off x="762000" y="96297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55</xdr:row>
      <xdr:rowOff>57150</xdr:rowOff>
    </xdr:from>
    <xdr:ext cx="600075" cy="257175"/>
    <xdr:sp>
      <xdr:nvSpPr>
        <xdr:cNvPr id="101" name="テキスト ボックス 100"/>
        <xdr:cNvSpPr txBox="1"/>
      </xdr:nvSpPr>
      <xdr:spPr>
        <a:xfrm>
          <a:off x="161925" y="94869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sp>
      <xdr:nvSpPr>
        <xdr:cNvPr id="102" name="直線コネクタ 101"/>
        <xdr:cNvSpPr/>
      </xdr:nvSpPr>
      <xdr:spPr>
        <a:xfrm>
          <a:off x="762000" y="91725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52</xdr:row>
      <xdr:rowOff>114300</xdr:rowOff>
    </xdr:from>
    <xdr:ext cx="600075" cy="257175"/>
    <xdr:sp>
      <xdr:nvSpPr>
        <xdr:cNvPr id="103" name="テキスト ボックス 102"/>
        <xdr:cNvSpPr txBox="1"/>
      </xdr:nvSpPr>
      <xdr:spPr>
        <a:xfrm>
          <a:off x="161925" y="90297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sp>
      <xdr:nvSpPr>
        <xdr:cNvPr id="104" name="直線コネクタ 103"/>
        <xdr:cNvSpPr/>
      </xdr:nvSpPr>
      <xdr:spPr>
        <a:xfrm>
          <a:off x="762000" y="87153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49</xdr:row>
      <xdr:rowOff>171450</xdr:rowOff>
    </xdr:from>
    <xdr:ext cx="600075" cy="257175"/>
    <xdr:sp>
      <xdr:nvSpPr>
        <xdr:cNvPr id="105" name="テキスト ボックス 104"/>
        <xdr:cNvSpPr txBox="1"/>
      </xdr:nvSpPr>
      <xdr:spPr>
        <a:xfrm>
          <a:off x="161925" y="85725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sp>
      <xdr:nvSpPr>
        <xdr:cNvPr id="106" name="直線コネクタ 105"/>
        <xdr:cNvSpPr/>
      </xdr:nvSpPr>
      <xdr:spPr>
        <a:xfrm>
          <a:off x="762000" y="825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47</xdr:row>
      <xdr:rowOff>57150</xdr:rowOff>
    </xdr:from>
    <xdr:ext cx="600075" cy="257175"/>
    <xdr:sp>
      <xdr:nvSpPr>
        <xdr:cNvPr id="107" name="テキスト ボックス 106"/>
        <xdr:cNvSpPr txBox="1"/>
      </xdr:nvSpPr>
      <xdr:spPr>
        <a:xfrm>
          <a:off x="161925" y="8115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fLocksText="0">
      <xdr:nvSpPr>
        <xdr:cNvPr id="108" name="総務費グラフ枠"/>
        <xdr:cNvSpPr/>
      </xdr:nvSpPr>
      <xdr:spPr>
        <a:xfrm>
          <a:off x="762000" y="8258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sp>
      <xdr:nvSpPr>
        <xdr:cNvPr id="109" name="直線コネクタ 108"/>
        <xdr:cNvSpPr/>
      </xdr:nvSpPr>
      <xdr:spPr>
        <a:xfrm flipV="1">
          <a:off x="4629150" y="8953500"/>
          <a:ext cx="0" cy="9715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57</xdr:row>
      <xdr:rowOff>161925</xdr:rowOff>
    </xdr:from>
    <xdr:ext cx="533400" cy="257175"/>
    <xdr:sp>
      <xdr:nvSpPr>
        <xdr:cNvPr id="110" name="総務費最小値テキスト"/>
        <xdr:cNvSpPr txBox="1"/>
      </xdr:nvSpPr>
      <xdr:spPr>
        <a:xfrm>
          <a:off x="4686300" y="99345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33,744</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sp>
      <xdr:nvSpPr>
        <xdr:cNvPr id="111" name="直線コネクタ 110"/>
        <xdr:cNvSpPr/>
      </xdr:nvSpPr>
      <xdr:spPr>
        <a:xfrm>
          <a:off x="4543425" y="99250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50</xdr:row>
      <xdr:rowOff>161925</xdr:rowOff>
    </xdr:from>
    <xdr:ext cx="600075" cy="257175"/>
    <xdr:sp>
      <xdr:nvSpPr>
        <xdr:cNvPr id="112" name="総務費最大値テキスト"/>
        <xdr:cNvSpPr txBox="1"/>
      </xdr:nvSpPr>
      <xdr:spPr>
        <a:xfrm>
          <a:off x="4686300" y="87344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rPr>
            <a:t>246,845</a:t>
          </a:r>
          <a:endParaRPr altLang="en-US" lang="ja-JP"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sp>
      <xdr:nvSpPr>
        <xdr:cNvPr id="113" name="直線コネクタ 112"/>
        <xdr:cNvSpPr/>
      </xdr:nvSpPr>
      <xdr:spPr>
        <a:xfrm>
          <a:off x="4543425" y="89535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55</xdr:row>
      <xdr:rowOff>25766</xdr:rowOff>
    </xdr:from>
    <xdr:to>
      <xdr:col>24</xdr:col>
      <xdr:colOff>63500</xdr:colOff>
      <xdr:row>57</xdr:row>
      <xdr:rowOff>116501</xdr:rowOff>
    </xdr:to>
    <xdr:sp>
      <xdr:nvSpPr>
        <xdr:cNvPr id="114" name="直線コネクタ 113"/>
        <xdr:cNvSpPr/>
      </xdr:nvSpPr>
      <xdr:spPr>
        <a:xfrm>
          <a:off x="3800475" y="9458325"/>
          <a:ext cx="838200" cy="4381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55</xdr:row>
      <xdr:rowOff>142875</xdr:rowOff>
    </xdr:from>
    <xdr:ext cx="533400" cy="257175"/>
    <xdr:sp>
      <xdr:nvSpPr>
        <xdr:cNvPr id="115" name="総務費平均値テキスト"/>
        <xdr:cNvSpPr txBox="1"/>
      </xdr:nvSpPr>
      <xdr:spPr>
        <a:xfrm>
          <a:off x="4686300" y="9572625"/>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67,441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fLocksText="0">
      <xdr:nvSpPr>
        <xdr:cNvPr id="116" name="フローチャート: 判断 115"/>
        <xdr:cNvSpPr/>
      </xdr:nvSpPr>
      <xdr:spPr>
        <a:xfrm>
          <a:off x="4581525" y="9725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50800</xdr:colOff>
      <xdr:row>55</xdr:row>
      <xdr:rowOff>25766</xdr:rowOff>
    </xdr:from>
    <xdr:to>
      <xdr:col>19</xdr:col>
      <xdr:colOff>177800</xdr:colOff>
      <xdr:row>57</xdr:row>
      <xdr:rowOff>135420</xdr:rowOff>
    </xdr:to>
    <xdr:sp>
      <xdr:nvSpPr>
        <xdr:cNvPr id="117" name="直線コネクタ 116"/>
        <xdr:cNvSpPr/>
      </xdr:nvSpPr>
      <xdr:spPr>
        <a:xfrm flipV="1">
          <a:off x="2905125" y="9458325"/>
          <a:ext cx="885825" cy="4572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54</xdr:row>
      <xdr:rowOff>58148</xdr:rowOff>
    </xdr:from>
    <xdr:to>
      <xdr:col>20</xdr:col>
      <xdr:colOff>38100</xdr:colOff>
      <xdr:row>54</xdr:row>
      <xdr:rowOff>159748</xdr:rowOff>
    </xdr:to>
    <xdr:sp fLocksText="0">
      <xdr:nvSpPr>
        <xdr:cNvPr id="118" name="フローチャート: 判断 117"/>
        <xdr:cNvSpPr/>
      </xdr:nvSpPr>
      <xdr:spPr>
        <a:xfrm>
          <a:off x="3743325" y="93154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66675</xdr:colOff>
      <xdr:row>53</xdr:row>
      <xdr:rowOff>9525</xdr:rowOff>
    </xdr:from>
    <xdr:ext cx="600075" cy="257175"/>
    <xdr:sp>
      <xdr:nvSpPr>
        <xdr:cNvPr id="119" name="テキスト ボックス 118"/>
        <xdr:cNvSpPr txBox="1"/>
      </xdr:nvSpPr>
      <xdr:spPr>
        <a:xfrm>
          <a:off x="3495675" y="90963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156,726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135420</xdr:rowOff>
    </xdr:from>
    <xdr:to>
      <xdr:col>15</xdr:col>
      <xdr:colOff>50800</xdr:colOff>
      <xdr:row>57</xdr:row>
      <xdr:rowOff>143234</xdr:rowOff>
    </xdr:to>
    <xdr:sp>
      <xdr:nvSpPr>
        <xdr:cNvPr id="120" name="直線コネクタ 119"/>
        <xdr:cNvSpPr/>
      </xdr:nvSpPr>
      <xdr:spPr>
        <a:xfrm flipV="1">
          <a:off x="2019300" y="990600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57</xdr:row>
      <xdr:rowOff>27960</xdr:rowOff>
    </xdr:from>
    <xdr:to>
      <xdr:col>15</xdr:col>
      <xdr:colOff>101600</xdr:colOff>
      <xdr:row>57</xdr:row>
      <xdr:rowOff>129560</xdr:rowOff>
    </xdr:to>
    <xdr:sp fLocksText="0">
      <xdr:nvSpPr>
        <xdr:cNvPr id="121" name="フローチャート: 判断 120"/>
        <xdr:cNvSpPr/>
      </xdr:nvSpPr>
      <xdr:spPr>
        <a:xfrm>
          <a:off x="2857500" y="98012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161925</xdr:colOff>
      <xdr:row>55</xdr:row>
      <xdr:rowOff>142875</xdr:rowOff>
    </xdr:from>
    <xdr:ext cx="533400" cy="257175"/>
    <xdr:sp>
      <xdr:nvSpPr>
        <xdr:cNvPr id="122" name="テキスト ボックス 121"/>
        <xdr:cNvSpPr txBox="1"/>
      </xdr:nvSpPr>
      <xdr:spPr>
        <a:xfrm>
          <a:off x="2638425" y="95726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50,829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143234</xdr:rowOff>
    </xdr:from>
    <xdr:to>
      <xdr:col>10</xdr:col>
      <xdr:colOff>114300</xdr:colOff>
      <xdr:row>57</xdr:row>
      <xdr:rowOff>149539</xdr:rowOff>
    </xdr:to>
    <xdr:sp>
      <xdr:nvSpPr>
        <xdr:cNvPr id="123" name="直線コネクタ 122"/>
        <xdr:cNvSpPr/>
      </xdr:nvSpPr>
      <xdr:spPr>
        <a:xfrm flipV="1">
          <a:off x="1133475" y="9915525"/>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57</xdr:row>
      <xdr:rowOff>46682</xdr:rowOff>
    </xdr:from>
    <xdr:to>
      <xdr:col>10</xdr:col>
      <xdr:colOff>165100</xdr:colOff>
      <xdr:row>57</xdr:row>
      <xdr:rowOff>148282</xdr:rowOff>
    </xdr:to>
    <xdr:sp fLocksText="0">
      <xdr:nvSpPr>
        <xdr:cNvPr id="124" name="フローチャート: 判断 123"/>
        <xdr:cNvSpPr/>
      </xdr:nvSpPr>
      <xdr:spPr>
        <a:xfrm>
          <a:off x="1971675" y="98202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55</xdr:row>
      <xdr:rowOff>161925</xdr:rowOff>
    </xdr:from>
    <xdr:ext cx="533400" cy="257175"/>
    <xdr:sp>
      <xdr:nvSpPr>
        <xdr:cNvPr id="125" name="テキスト ボックス 124"/>
        <xdr:cNvSpPr txBox="1"/>
      </xdr:nvSpPr>
      <xdr:spPr>
        <a:xfrm>
          <a:off x="1743075" y="95916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46,734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fLocksText="0">
      <xdr:nvSpPr>
        <xdr:cNvPr id="126" name="フローチャート: 判断 125"/>
        <xdr:cNvSpPr/>
      </xdr:nvSpPr>
      <xdr:spPr>
        <a:xfrm>
          <a:off x="1076325" y="98107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95250</xdr:colOff>
      <xdr:row>55</xdr:row>
      <xdr:rowOff>152400</xdr:rowOff>
    </xdr:from>
    <xdr:ext cx="533400" cy="257175"/>
    <xdr:sp>
      <xdr:nvSpPr>
        <xdr:cNvPr id="127" name="テキスト ボックス 126"/>
        <xdr:cNvSpPr txBox="1"/>
      </xdr:nvSpPr>
      <xdr:spPr>
        <a:xfrm>
          <a:off x="857250" y="95821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48,673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61</xdr:row>
      <xdr:rowOff>76200</xdr:rowOff>
    </xdr:from>
    <xdr:ext cx="762000" cy="257175"/>
    <xdr:sp>
      <xdr:nvSpPr>
        <xdr:cNvPr id="128" name="テキスト ボックス 127"/>
        <xdr:cNvSpPr txBox="1"/>
      </xdr:nvSpPr>
      <xdr:spPr>
        <a:xfrm>
          <a:off x="4438650"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61</xdr:row>
      <xdr:rowOff>76200</xdr:rowOff>
    </xdr:from>
    <xdr:ext cx="762000" cy="257175"/>
    <xdr:sp>
      <xdr:nvSpPr>
        <xdr:cNvPr id="129" name="テキスト ボックス 128"/>
        <xdr:cNvSpPr txBox="1"/>
      </xdr:nvSpPr>
      <xdr:spPr>
        <a:xfrm>
          <a:off x="3600450"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61</xdr:row>
      <xdr:rowOff>76200</xdr:rowOff>
    </xdr:from>
    <xdr:ext cx="762000" cy="257175"/>
    <xdr:sp>
      <xdr:nvSpPr>
        <xdr:cNvPr id="130" name="テキスト ボックス 129"/>
        <xdr:cNvSpPr txBox="1"/>
      </xdr:nvSpPr>
      <xdr:spPr>
        <a:xfrm>
          <a:off x="2714625"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76200</xdr:rowOff>
    </xdr:from>
    <xdr:ext cx="762000" cy="257175"/>
    <xdr:sp>
      <xdr:nvSpPr>
        <xdr:cNvPr id="131" name="テキスト ボックス 130"/>
        <xdr:cNvSpPr txBox="1"/>
      </xdr:nvSpPr>
      <xdr:spPr>
        <a:xfrm>
          <a:off x="1828800"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61</xdr:row>
      <xdr:rowOff>76200</xdr:rowOff>
    </xdr:from>
    <xdr:ext cx="762000" cy="257175"/>
    <xdr:sp>
      <xdr:nvSpPr>
        <xdr:cNvPr id="132" name="テキスト ボックス 131"/>
        <xdr:cNvSpPr txBox="1"/>
      </xdr:nvSpPr>
      <xdr:spPr>
        <a:xfrm>
          <a:off x="933450"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65701</xdr:rowOff>
    </xdr:from>
    <xdr:to>
      <xdr:col>24</xdr:col>
      <xdr:colOff>114300</xdr:colOff>
      <xdr:row>57</xdr:row>
      <xdr:rowOff>167301</xdr:rowOff>
    </xdr:to>
    <xdr:sp fLocksText="0">
      <xdr:nvSpPr>
        <xdr:cNvPr id="133" name="楕円 132"/>
        <xdr:cNvSpPr/>
      </xdr:nvSpPr>
      <xdr:spPr>
        <a:xfrm>
          <a:off x="4581525" y="98393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114300</xdr:colOff>
      <xdr:row>56</xdr:row>
      <xdr:rowOff>152400</xdr:rowOff>
    </xdr:from>
    <xdr:ext cx="533400" cy="257175"/>
    <xdr:sp>
      <xdr:nvSpPr>
        <xdr:cNvPr id="134" name="総務費該当値テキスト"/>
        <xdr:cNvSpPr txBox="1"/>
      </xdr:nvSpPr>
      <xdr:spPr>
        <a:xfrm>
          <a:off x="4686300" y="97536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42,574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146416</xdr:rowOff>
    </xdr:from>
    <xdr:to>
      <xdr:col>20</xdr:col>
      <xdr:colOff>38100</xdr:colOff>
      <xdr:row>55</xdr:row>
      <xdr:rowOff>76566</xdr:rowOff>
    </xdr:to>
    <xdr:sp fLocksText="0">
      <xdr:nvSpPr>
        <xdr:cNvPr id="135" name="楕円 134"/>
        <xdr:cNvSpPr/>
      </xdr:nvSpPr>
      <xdr:spPr>
        <a:xfrm>
          <a:off x="3743325" y="94011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66675</xdr:colOff>
      <xdr:row>55</xdr:row>
      <xdr:rowOff>66675</xdr:rowOff>
    </xdr:from>
    <xdr:ext cx="600075" cy="257175"/>
    <xdr:sp>
      <xdr:nvSpPr>
        <xdr:cNvPr id="136" name="テキスト ボックス 135"/>
        <xdr:cNvSpPr txBox="1"/>
      </xdr:nvSpPr>
      <xdr:spPr>
        <a:xfrm>
          <a:off x="3495675" y="94964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137,420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84620</xdr:rowOff>
    </xdr:from>
    <xdr:to>
      <xdr:col>15</xdr:col>
      <xdr:colOff>101600</xdr:colOff>
      <xdr:row>58</xdr:row>
      <xdr:rowOff>14770</xdr:rowOff>
    </xdr:to>
    <xdr:sp fLocksText="0">
      <xdr:nvSpPr>
        <xdr:cNvPr id="137" name="楕円 136"/>
        <xdr:cNvSpPr/>
      </xdr:nvSpPr>
      <xdr:spPr>
        <a:xfrm>
          <a:off x="2857500" y="98583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161925</xdr:colOff>
      <xdr:row>58</xdr:row>
      <xdr:rowOff>9525</xdr:rowOff>
    </xdr:from>
    <xdr:ext cx="533400" cy="257175"/>
    <xdr:sp>
      <xdr:nvSpPr>
        <xdr:cNvPr id="138" name="テキスト ボックス 137"/>
        <xdr:cNvSpPr txBox="1"/>
      </xdr:nvSpPr>
      <xdr:spPr>
        <a:xfrm>
          <a:off x="2638425" y="99536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38,436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92434</xdr:rowOff>
    </xdr:from>
    <xdr:to>
      <xdr:col>10</xdr:col>
      <xdr:colOff>165100</xdr:colOff>
      <xdr:row>58</xdr:row>
      <xdr:rowOff>22584</xdr:rowOff>
    </xdr:to>
    <xdr:sp fLocksText="0">
      <xdr:nvSpPr>
        <xdr:cNvPr id="139" name="楕円 138"/>
        <xdr:cNvSpPr/>
      </xdr:nvSpPr>
      <xdr:spPr>
        <a:xfrm>
          <a:off x="1971675" y="98679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58</xdr:row>
      <xdr:rowOff>9525</xdr:rowOff>
    </xdr:from>
    <xdr:ext cx="533400" cy="257175"/>
    <xdr:sp>
      <xdr:nvSpPr>
        <xdr:cNvPr id="140" name="テキスト ボックス 139"/>
        <xdr:cNvSpPr txBox="1"/>
      </xdr:nvSpPr>
      <xdr:spPr>
        <a:xfrm>
          <a:off x="1743075" y="99536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36,727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98739</xdr:rowOff>
    </xdr:from>
    <xdr:to>
      <xdr:col>6</xdr:col>
      <xdr:colOff>38100</xdr:colOff>
      <xdr:row>58</xdr:row>
      <xdr:rowOff>28889</xdr:rowOff>
    </xdr:to>
    <xdr:sp fLocksText="0">
      <xdr:nvSpPr>
        <xdr:cNvPr id="141" name="楕円 140"/>
        <xdr:cNvSpPr/>
      </xdr:nvSpPr>
      <xdr:spPr>
        <a:xfrm>
          <a:off x="1076325" y="98679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95250</xdr:colOff>
      <xdr:row>58</xdr:row>
      <xdr:rowOff>19050</xdr:rowOff>
    </xdr:from>
    <xdr:ext cx="533400" cy="257175"/>
    <xdr:sp>
      <xdr:nvSpPr>
        <xdr:cNvPr id="142" name="テキスト ボックス 141"/>
        <xdr:cNvSpPr txBox="1"/>
      </xdr:nvSpPr>
      <xdr:spPr>
        <a:xfrm>
          <a:off x="857250" y="99631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35,348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fLocksText="0">
      <xdr:nvSpPr>
        <xdr:cNvPr id="143" name="正方形/長方形 142"/>
        <xdr:cNvSpPr/>
      </xdr:nvSpPr>
      <xdr:spPr>
        <a:xfrm>
          <a:off x="762000" y="10858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fLocksText="0">
      <xdr:nvSpPr>
        <xdr:cNvPr id="144" name="正方形/長方形 143"/>
        <xdr:cNvSpPr/>
      </xdr:nvSpPr>
      <xdr:spPr>
        <a:xfrm>
          <a:off x="885825" y="11201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fLocksText="0">
      <xdr:nvSpPr>
        <xdr:cNvPr id="145" name="正方形/長方形 144"/>
        <xdr:cNvSpPr/>
      </xdr:nvSpPr>
      <xdr:spPr>
        <a:xfrm>
          <a:off x="885825" y="11401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24/108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fLocksText="0">
      <xdr:nvSpPr>
        <xdr:cNvPr id="146" name="正方形/長方形 145"/>
        <xdr:cNvSpPr/>
      </xdr:nvSpPr>
      <xdr:spPr>
        <a:xfrm>
          <a:off x="1905000" y="11201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fLocksText="0">
      <xdr:nvSpPr>
        <xdr:cNvPr id="147" name="正方形/長方形 146"/>
        <xdr:cNvSpPr/>
      </xdr:nvSpPr>
      <xdr:spPr>
        <a:xfrm>
          <a:off x="1905000" y="11401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202,885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fLocksText="0">
      <xdr:nvSpPr>
        <xdr:cNvPr id="148" name="正方形/長方形 147"/>
        <xdr:cNvSpPr/>
      </xdr:nvSpPr>
      <xdr:spPr>
        <a:xfrm>
          <a:off x="3048000" y="11201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fLocksText="0">
      <xdr:nvSpPr>
        <xdr:cNvPr id="149" name="正方形/長方形 148"/>
        <xdr:cNvSpPr/>
      </xdr:nvSpPr>
      <xdr:spPr>
        <a:xfrm>
          <a:off x="3048000" y="11401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249,556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fLocksText="0">
      <xdr:nvSpPr>
        <xdr:cNvPr id="150" name="正方形/長方形 149"/>
        <xdr:cNvSpPr/>
      </xdr:nvSpPr>
      <xdr:spPr>
        <a:xfrm>
          <a:off x="762000" y="11687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xdr:col>
      <xdr:colOff>152400</xdr:colOff>
      <xdr:row>67</xdr:row>
      <xdr:rowOff>9525</xdr:rowOff>
    </xdr:from>
    <xdr:ext cx="352425" cy="228600"/>
    <xdr:sp>
      <xdr:nvSpPr>
        <xdr:cNvPr id="151" name="テキスト ボックス 150"/>
        <xdr:cNvSpPr txBox="1"/>
      </xdr:nvSpPr>
      <xdr:spPr>
        <a:xfrm>
          <a:off x="723900" y="11496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sp>
      <xdr:nvSpPr>
        <xdr:cNvPr id="152" name="直線コネクタ 151"/>
        <xdr:cNvSpPr/>
      </xdr:nvSpPr>
      <xdr:spPr>
        <a:xfrm>
          <a:off x="762000" y="13973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80</xdr:row>
      <xdr:rowOff>114300</xdr:rowOff>
    </xdr:from>
    <xdr:ext cx="533400" cy="257175"/>
    <xdr:sp>
      <xdr:nvSpPr>
        <xdr:cNvPr id="153" name="テキスト ボックス 152"/>
        <xdr:cNvSpPr txBox="1"/>
      </xdr:nvSpPr>
      <xdr:spPr>
        <a:xfrm>
          <a:off x="228600" y="13830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90,000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sp>
      <xdr:nvSpPr>
        <xdr:cNvPr id="154" name="直線コネクタ 153"/>
        <xdr:cNvSpPr/>
      </xdr:nvSpPr>
      <xdr:spPr>
        <a:xfrm>
          <a:off x="762000" y="136874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78</xdr:row>
      <xdr:rowOff>171450</xdr:rowOff>
    </xdr:from>
    <xdr:ext cx="600075" cy="257175"/>
    <xdr:sp>
      <xdr:nvSpPr>
        <xdr:cNvPr id="155" name="テキスト ボックス 154"/>
        <xdr:cNvSpPr txBox="1"/>
      </xdr:nvSpPr>
      <xdr:spPr>
        <a:xfrm>
          <a:off x="161925" y="135445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sp>
      <xdr:nvSpPr>
        <xdr:cNvPr id="156" name="直線コネクタ 155"/>
        <xdr:cNvSpPr/>
      </xdr:nvSpPr>
      <xdr:spPr>
        <a:xfrm>
          <a:off x="762000" y="134016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77</xdr:row>
      <xdr:rowOff>57150</xdr:rowOff>
    </xdr:from>
    <xdr:ext cx="600075" cy="257175"/>
    <xdr:sp>
      <xdr:nvSpPr>
        <xdr:cNvPr id="157" name="テキスト ボックス 156"/>
        <xdr:cNvSpPr txBox="1"/>
      </xdr:nvSpPr>
      <xdr:spPr>
        <a:xfrm>
          <a:off x="161925" y="132588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sp>
      <xdr:nvSpPr>
        <xdr:cNvPr id="158" name="直線コネクタ 157"/>
        <xdr:cNvSpPr/>
      </xdr:nvSpPr>
      <xdr:spPr>
        <a:xfrm>
          <a:off x="762000" y="13115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75</xdr:row>
      <xdr:rowOff>114300</xdr:rowOff>
    </xdr:from>
    <xdr:ext cx="600075" cy="257175"/>
    <xdr:sp>
      <xdr:nvSpPr>
        <xdr:cNvPr id="159" name="テキスト ボックス 158"/>
        <xdr:cNvSpPr txBox="1"/>
      </xdr:nvSpPr>
      <xdr:spPr>
        <a:xfrm>
          <a:off x="161925" y="129730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sp>
      <xdr:nvSpPr>
        <xdr:cNvPr id="160" name="直線コネクタ 159"/>
        <xdr:cNvSpPr/>
      </xdr:nvSpPr>
      <xdr:spPr>
        <a:xfrm>
          <a:off x="762000" y="1283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73</xdr:row>
      <xdr:rowOff>171450</xdr:rowOff>
    </xdr:from>
    <xdr:ext cx="600075" cy="257175"/>
    <xdr:sp>
      <xdr:nvSpPr>
        <xdr:cNvPr id="161" name="テキスト ボックス 160"/>
        <xdr:cNvSpPr txBox="1"/>
      </xdr:nvSpPr>
      <xdr:spPr>
        <a:xfrm>
          <a:off x="161925" y="12687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210,000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sp>
      <xdr:nvSpPr>
        <xdr:cNvPr id="162" name="直線コネクタ 161"/>
        <xdr:cNvSpPr/>
      </xdr:nvSpPr>
      <xdr:spPr>
        <a:xfrm>
          <a:off x="762000" y="125444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72</xdr:row>
      <xdr:rowOff>57150</xdr:rowOff>
    </xdr:from>
    <xdr:ext cx="600075" cy="257175"/>
    <xdr:sp>
      <xdr:nvSpPr>
        <xdr:cNvPr id="163" name="テキスト ボックス 162"/>
        <xdr:cNvSpPr txBox="1"/>
      </xdr:nvSpPr>
      <xdr:spPr>
        <a:xfrm>
          <a:off x="161925" y="124015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sp>
      <xdr:nvSpPr>
        <xdr:cNvPr id="164" name="直線コネクタ 163"/>
        <xdr:cNvSpPr/>
      </xdr:nvSpPr>
      <xdr:spPr>
        <a:xfrm>
          <a:off x="762000" y="122586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70</xdr:row>
      <xdr:rowOff>114300</xdr:rowOff>
    </xdr:from>
    <xdr:ext cx="600075" cy="257175"/>
    <xdr:sp>
      <xdr:nvSpPr>
        <xdr:cNvPr id="165" name="テキスト ボックス 164"/>
        <xdr:cNvSpPr txBox="1"/>
      </xdr:nvSpPr>
      <xdr:spPr>
        <a:xfrm>
          <a:off x="161925" y="121158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270,000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sp>
      <xdr:nvSpPr>
        <xdr:cNvPr id="166" name="直線コネクタ 165"/>
        <xdr:cNvSpPr/>
      </xdr:nvSpPr>
      <xdr:spPr>
        <a:xfrm>
          <a:off x="762000" y="119729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68</xdr:row>
      <xdr:rowOff>171450</xdr:rowOff>
    </xdr:from>
    <xdr:ext cx="600075" cy="257175"/>
    <xdr:sp>
      <xdr:nvSpPr>
        <xdr:cNvPr id="167" name="テキスト ボックス 166"/>
        <xdr:cNvSpPr txBox="1"/>
      </xdr:nvSpPr>
      <xdr:spPr>
        <a:xfrm>
          <a:off x="161925" y="118300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sp>
      <xdr:nvSpPr>
        <xdr:cNvPr id="168" name="直線コネクタ 167"/>
        <xdr:cNvSpPr/>
      </xdr:nvSpPr>
      <xdr:spPr>
        <a:xfrm>
          <a:off x="762000" y="11687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67</xdr:row>
      <xdr:rowOff>57150</xdr:rowOff>
    </xdr:from>
    <xdr:ext cx="600075" cy="257175"/>
    <xdr:sp>
      <xdr:nvSpPr>
        <xdr:cNvPr id="169" name="テキスト ボックス 168"/>
        <xdr:cNvSpPr txBox="1"/>
      </xdr:nvSpPr>
      <xdr:spPr>
        <a:xfrm>
          <a:off x="161925" y="11544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fLocksText="0">
      <xdr:nvSpPr>
        <xdr:cNvPr id="170" name="民生費グラフ枠"/>
        <xdr:cNvSpPr/>
      </xdr:nvSpPr>
      <xdr:spPr>
        <a:xfrm>
          <a:off x="762000" y="11687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sp>
      <xdr:nvSpPr>
        <xdr:cNvPr id="171" name="直線コネクタ 170"/>
        <xdr:cNvSpPr/>
      </xdr:nvSpPr>
      <xdr:spPr>
        <a:xfrm flipV="1">
          <a:off x="4629150" y="12068175"/>
          <a:ext cx="0" cy="14001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78</xdr:row>
      <xdr:rowOff>104775</xdr:rowOff>
    </xdr:from>
    <xdr:ext cx="600075" cy="257175"/>
    <xdr:sp>
      <xdr:nvSpPr>
        <xdr:cNvPr id="172" name="民生費最小値テキスト"/>
        <xdr:cNvSpPr txBox="1"/>
      </xdr:nvSpPr>
      <xdr:spPr>
        <a:xfrm>
          <a:off x="4686300" y="134778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142,486</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sp>
      <xdr:nvSpPr>
        <xdr:cNvPr id="173" name="直線コネクタ 172"/>
        <xdr:cNvSpPr/>
      </xdr:nvSpPr>
      <xdr:spPr>
        <a:xfrm>
          <a:off x="4543425" y="134683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69</xdr:row>
      <xdr:rowOff>19050</xdr:rowOff>
    </xdr:from>
    <xdr:ext cx="600075" cy="257175"/>
    <xdr:sp>
      <xdr:nvSpPr>
        <xdr:cNvPr id="174" name="民生費最大値テキスト"/>
        <xdr:cNvSpPr txBox="1"/>
      </xdr:nvSpPr>
      <xdr:spPr>
        <a:xfrm>
          <a:off x="4686300" y="118491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rPr>
            <a:t>289,293</a:t>
          </a:r>
          <a:endParaRPr altLang="en-US" lang="ja-JP"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sp>
      <xdr:nvSpPr>
        <xdr:cNvPr id="175" name="直線コネクタ 174"/>
        <xdr:cNvSpPr/>
      </xdr:nvSpPr>
      <xdr:spPr>
        <a:xfrm>
          <a:off x="4543425" y="120681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74</xdr:row>
      <xdr:rowOff>116773</xdr:rowOff>
    </xdr:from>
    <xdr:to>
      <xdr:col>24</xdr:col>
      <xdr:colOff>63500</xdr:colOff>
      <xdr:row>76</xdr:row>
      <xdr:rowOff>6998</xdr:rowOff>
    </xdr:to>
    <xdr:sp>
      <xdr:nvSpPr>
        <xdr:cNvPr id="176" name="直線コネクタ 175"/>
        <xdr:cNvSpPr/>
      </xdr:nvSpPr>
      <xdr:spPr>
        <a:xfrm flipV="1">
          <a:off x="3800475" y="12801600"/>
          <a:ext cx="838200" cy="2286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75</xdr:row>
      <xdr:rowOff>104775</xdr:rowOff>
    </xdr:from>
    <xdr:ext cx="600075" cy="257175"/>
    <xdr:sp>
      <xdr:nvSpPr>
        <xdr:cNvPr id="177" name="民生費平均値テキスト"/>
        <xdr:cNvSpPr txBox="1"/>
      </xdr:nvSpPr>
      <xdr:spPr>
        <a:xfrm>
          <a:off x="4686300" y="12963525"/>
          <a:ext cx="60007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187,816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fLocksText="0">
      <xdr:nvSpPr>
        <xdr:cNvPr id="178" name="フローチャート: 判断 177"/>
        <xdr:cNvSpPr/>
      </xdr:nvSpPr>
      <xdr:spPr>
        <a:xfrm>
          <a:off x="4581525" y="129921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50800</xdr:colOff>
      <xdr:row>76</xdr:row>
      <xdr:rowOff>6998</xdr:rowOff>
    </xdr:from>
    <xdr:to>
      <xdr:col>19</xdr:col>
      <xdr:colOff>177800</xdr:colOff>
      <xdr:row>76</xdr:row>
      <xdr:rowOff>51546</xdr:rowOff>
    </xdr:to>
    <xdr:sp>
      <xdr:nvSpPr>
        <xdr:cNvPr id="179" name="直線コネクタ 178"/>
        <xdr:cNvSpPr/>
      </xdr:nvSpPr>
      <xdr:spPr>
        <a:xfrm flipV="1">
          <a:off x="2905125" y="13039725"/>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77</xdr:row>
      <xdr:rowOff>45952</xdr:rowOff>
    </xdr:from>
    <xdr:to>
      <xdr:col>20</xdr:col>
      <xdr:colOff>38100</xdr:colOff>
      <xdr:row>77</xdr:row>
      <xdr:rowOff>147552</xdr:rowOff>
    </xdr:to>
    <xdr:sp fLocksText="0">
      <xdr:nvSpPr>
        <xdr:cNvPr id="180" name="フローチャート: 判断 179"/>
        <xdr:cNvSpPr/>
      </xdr:nvSpPr>
      <xdr:spPr>
        <a:xfrm>
          <a:off x="3743325" y="132492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66675</xdr:colOff>
      <xdr:row>77</xdr:row>
      <xdr:rowOff>142875</xdr:rowOff>
    </xdr:from>
    <xdr:ext cx="600075" cy="257175"/>
    <xdr:sp>
      <xdr:nvSpPr>
        <xdr:cNvPr id="181" name="テキスト ボックス 180"/>
        <xdr:cNvSpPr txBox="1"/>
      </xdr:nvSpPr>
      <xdr:spPr>
        <a:xfrm>
          <a:off x="3495675" y="133445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160,509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51546</xdr:rowOff>
    </xdr:from>
    <xdr:to>
      <xdr:col>15</xdr:col>
      <xdr:colOff>50800</xdr:colOff>
      <xdr:row>76</xdr:row>
      <xdr:rowOff>159826</xdr:rowOff>
    </xdr:to>
    <xdr:sp>
      <xdr:nvSpPr>
        <xdr:cNvPr id="182" name="直線コネクタ 181"/>
        <xdr:cNvSpPr/>
      </xdr:nvSpPr>
      <xdr:spPr>
        <a:xfrm flipV="1">
          <a:off x="2019300" y="13077825"/>
          <a:ext cx="885825" cy="1047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77</xdr:row>
      <xdr:rowOff>117332</xdr:rowOff>
    </xdr:from>
    <xdr:to>
      <xdr:col>15</xdr:col>
      <xdr:colOff>101600</xdr:colOff>
      <xdr:row>78</xdr:row>
      <xdr:rowOff>47482</xdr:rowOff>
    </xdr:to>
    <xdr:sp fLocksText="0">
      <xdr:nvSpPr>
        <xdr:cNvPr id="183" name="フローチャート: 判断 182"/>
        <xdr:cNvSpPr/>
      </xdr:nvSpPr>
      <xdr:spPr>
        <a:xfrm>
          <a:off x="2857500" y="133159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123825</xdr:colOff>
      <xdr:row>78</xdr:row>
      <xdr:rowOff>38100</xdr:rowOff>
    </xdr:from>
    <xdr:ext cx="600075" cy="257175"/>
    <xdr:sp>
      <xdr:nvSpPr>
        <xdr:cNvPr id="184" name="テキスト ボックス 183"/>
        <xdr:cNvSpPr txBox="1"/>
      </xdr:nvSpPr>
      <xdr:spPr>
        <a:xfrm>
          <a:off x="2600325" y="134112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153,015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110564</xdr:rowOff>
    </xdr:from>
    <xdr:to>
      <xdr:col>10</xdr:col>
      <xdr:colOff>114300</xdr:colOff>
      <xdr:row>76</xdr:row>
      <xdr:rowOff>159826</xdr:rowOff>
    </xdr:to>
    <xdr:sp>
      <xdr:nvSpPr>
        <xdr:cNvPr id="185" name="直線コネクタ 184"/>
        <xdr:cNvSpPr/>
      </xdr:nvSpPr>
      <xdr:spPr>
        <a:xfrm>
          <a:off x="1133475" y="13144500"/>
          <a:ext cx="885825"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78</xdr:row>
      <xdr:rowOff>433</xdr:rowOff>
    </xdr:from>
    <xdr:to>
      <xdr:col>10</xdr:col>
      <xdr:colOff>165100</xdr:colOff>
      <xdr:row>78</xdr:row>
      <xdr:rowOff>102033</xdr:rowOff>
    </xdr:to>
    <xdr:sp fLocksText="0">
      <xdr:nvSpPr>
        <xdr:cNvPr id="186" name="フローチャート: 判断 185"/>
        <xdr:cNvSpPr/>
      </xdr:nvSpPr>
      <xdr:spPr>
        <a:xfrm>
          <a:off x="1971675" y="133731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0</xdr:colOff>
      <xdr:row>78</xdr:row>
      <xdr:rowOff>95250</xdr:rowOff>
    </xdr:from>
    <xdr:ext cx="600075" cy="257175"/>
    <xdr:sp>
      <xdr:nvSpPr>
        <xdr:cNvPr id="187" name="テキスト ボックス 186"/>
        <xdr:cNvSpPr txBox="1"/>
      </xdr:nvSpPr>
      <xdr:spPr>
        <a:xfrm>
          <a:off x="1714500" y="134683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147,288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fLocksText="0">
      <xdr:nvSpPr>
        <xdr:cNvPr id="188" name="フローチャート: 判断 187"/>
        <xdr:cNvSpPr/>
      </xdr:nvSpPr>
      <xdr:spPr>
        <a:xfrm>
          <a:off x="1076325" y="133731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66675</xdr:colOff>
      <xdr:row>78</xdr:row>
      <xdr:rowOff>95250</xdr:rowOff>
    </xdr:from>
    <xdr:ext cx="600075" cy="257175"/>
    <xdr:sp>
      <xdr:nvSpPr>
        <xdr:cNvPr id="189" name="テキスト ボックス 188"/>
        <xdr:cNvSpPr txBox="1"/>
      </xdr:nvSpPr>
      <xdr:spPr>
        <a:xfrm>
          <a:off x="828675" y="134683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146,867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81</xdr:row>
      <xdr:rowOff>76200</xdr:rowOff>
    </xdr:from>
    <xdr:ext cx="762000" cy="257175"/>
    <xdr:sp>
      <xdr:nvSpPr>
        <xdr:cNvPr id="190" name="テキスト ボックス 189"/>
        <xdr:cNvSpPr txBox="1"/>
      </xdr:nvSpPr>
      <xdr:spPr>
        <a:xfrm>
          <a:off x="4438650"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81</xdr:row>
      <xdr:rowOff>76200</xdr:rowOff>
    </xdr:from>
    <xdr:ext cx="762000" cy="257175"/>
    <xdr:sp>
      <xdr:nvSpPr>
        <xdr:cNvPr id="191" name="テキスト ボックス 190"/>
        <xdr:cNvSpPr txBox="1"/>
      </xdr:nvSpPr>
      <xdr:spPr>
        <a:xfrm>
          <a:off x="3600450"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81</xdr:row>
      <xdr:rowOff>76200</xdr:rowOff>
    </xdr:from>
    <xdr:ext cx="762000" cy="257175"/>
    <xdr:sp>
      <xdr:nvSpPr>
        <xdr:cNvPr id="192" name="テキスト ボックス 191"/>
        <xdr:cNvSpPr txBox="1"/>
      </xdr:nvSpPr>
      <xdr:spPr>
        <a:xfrm>
          <a:off x="2714625"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76200</xdr:rowOff>
    </xdr:from>
    <xdr:ext cx="762000" cy="257175"/>
    <xdr:sp>
      <xdr:nvSpPr>
        <xdr:cNvPr id="193" name="テキスト ボックス 192"/>
        <xdr:cNvSpPr txBox="1"/>
      </xdr:nvSpPr>
      <xdr:spPr>
        <a:xfrm>
          <a:off x="1828800"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81</xdr:row>
      <xdr:rowOff>76200</xdr:rowOff>
    </xdr:from>
    <xdr:ext cx="762000" cy="257175"/>
    <xdr:sp>
      <xdr:nvSpPr>
        <xdr:cNvPr id="194" name="テキスト ボックス 193"/>
        <xdr:cNvSpPr txBox="1"/>
      </xdr:nvSpPr>
      <xdr:spPr>
        <a:xfrm>
          <a:off x="933450"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65973</xdr:rowOff>
    </xdr:from>
    <xdr:to>
      <xdr:col>24</xdr:col>
      <xdr:colOff>114300</xdr:colOff>
      <xdr:row>74</xdr:row>
      <xdr:rowOff>167573</xdr:rowOff>
    </xdr:to>
    <xdr:sp fLocksText="0">
      <xdr:nvSpPr>
        <xdr:cNvPr id="195" name="楕円 194"/>
        <xdr:cNvSpPr/>
      </xdr:nvSpPr>
      <xdr:spPr>
        <a:xfrm>
          <a:off x="4581525" y="127539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114300</xdr:colOff>
      <xdr:row>73</xdr:row>
      <xdr:rowOff>85725</xdr:rowOff>
    </xdr:from>
    <xdr:ext cx="600075" cy="257175"/>
    <xdr:sp>
      <xdr:nvSpPr>
        <xdr:cNvPr id="196" name="民生費該当値テキスト"/>
        <xdr:cNvSpPr txBox="1"/>
      </xdr:nvSpPr>
      <xdr:spPr>
        <a:xfrm>
          <a:off x="4686300" y="126015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212,407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127648</xdr:rowOff>
    </xdr:from>
    <xdr:to>
      <xdr:col>20</xdr:col>
      <xdr:colOff>38100</xdr:colOff>
      <xdr:row>76</xdr:row>
      <xdr:rowOff>57798</xdr:rowOff>
    </xdr:to>
    <xdr:sp fLocksText="0">
      <xdr:nvSpPr>
        <xdr:cNvPr id="197" name="楕円 196"/>
        <xdr:cNvSpPr/>
      </xdr:nvSpPr>
      <xdr:spPr>
        <a:xfrm>
          <a:off x="3743325" y="129825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66675</xdr:colOff>
      <xdr:row>74</xdr:row>
      <xdr:rowOff>76200</xdr:rowOff>
    </xdr:from>
    <xdr:ext cx="600075" cy="257175"/>
    <xdr:sp>
      <xdr:nvSpPr>
        <xdr:cNvPr id="198" name="テキスト ボックス 197"/>
        <xdr:cNvSpPr txBox="1"/>
      </xdr:nvSpPr>
      <xdr:spPr>
        <a:xfrm>
          <a:off x="3495675" y="127635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187,932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746</xdr:rowOff>
    </xdr:from>
    <xdr:to>
      <xdr:col>15</xdr:col>
      <xdr:colOff>101600</xdr:colOff>
      <xdr:row>76</xdr:row>
      <xdr:rowOff>102346</xdr:rowOff>
    </xdr:to>
    <xdr:sp fLocksText="0">
      <xdr:nvSpPr>
        <xdr:cNvPr id="199" name="楕円 198"/>
        <xdr:cNvSpPr/>
      </xdr:nvSpPr>
      <xdr:spPr>
        <a:xfrm>
          <a:off x="2857500" y="130302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123825</xdr:colOff>
      <xdr:row>74</xdr:row>
      <xdr:rowOff>114300</xdr:rowOff>
    </xdr:from>
    <xdr:ext cx="600075" cy="257175"/>
    <xdr:sp>
      <xdr:nvSpPr>
        <xdr:cNvPr id="200" name="テキスト ボックス 199"/>
        <xdr:cNvSpPr txBox="1"/>
      </xdr:nvSpPr>
      <xdr:spPr>
        <a:xfrm>
          <a:off x="2600325" y="128016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183,255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109026</xdr:rowOff>
    </xdr:from>
    <xdr:to>
      <xdr:col>10</xdr:col>
      <xdr:colOff>165100</xdr:colOff>
      <xdr:row>77</xdr:row>
      <xdr:rowOff>39176</xdr:rowOff>
    </xdr:to>
    <xdr:sp fLocksText="0">
      <xdr:nvSpPr>
        <xdr:cNvPr id="201" name="楕円 200"/>
        <xdr:cNvSpPr/>
      </xdr:nvSpPr>
      <xdr:spPr>
        <a:xfrm>
          <a:off x="1971675" y="131349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0</xdr:colOff>
      <xdr:row>75</xdr:row>
      <xdr:rowOff>57150</xdr:rowOff>
    </xdr:from>
    <xdr:ext cx="600075" cy="257175"/>
    <xdr:sp>
      <xdr:nvSpPr>
        <xdr:cNvPr id="202" name="テキスト ボックス 201"/>
        <xdr:cNvSpPr txBox="1"/>
      </xdr:nvSpPr>
      <xdr:spPr>
        <a:xfrm>
          <a:off x="1714500" y="129159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171,887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59764</xdr:rowOff>
    </xdr:from>
    <xdr:to>
      <xdr:col>6</xdr:col>
      <xdr:colOff>38100</xdr:colOff>
      <xdr:row>76</xdr:row>
      <xdr:rowOff>161364</xdr:rowOff>
    </xdr:to>
    <xdr:sp fLocksText="0">
      <xdr:nvSpPr>
        <xdr:cNvPr id="203" name="楕円 202"/>
        <xdr:cNvSpPr/>
      </xdr:nvSpPr>
      <xdr:spPr>
        <a:xfrm>
          <a:off x="1076325" y="130873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66675</xdr:colOff>
      <xdr:row>75</xdr:row>
      <xdr:rowOff>9525</xdr:rowOff>
    </xdr:from>
    <xdr:ext cx="600075" cy="257175"/>
    <xdr:sp>
      <xdr:nvSpPr>
        <xdr:cNvPr id="204" name="テキスト ボックス 203"/>
        <xdr:cNvSpPr txBox="1"/>
      </xdr:nvSpPr>
      <xdr:spPr>
        <a:xfrm>
          <a:off x="828675" y="128682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177,059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fLocksText="0">
      <xdr:nvSpPr>
        <xdr:cNvPr id="205" name="正方形/長方形 204"/>
        <xdr:cNvSpPr/>
      </xdr:nvSpPr>
      <xdr:spPr>
        <a:xfrm>
          <a:off x="762000" y="14287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fLocksText="0">
      <xdr:nvSpPr>
        <xdr:cNvPr id="206" name="正方形/長方形 205"/>
        <xdr:cNvSpPr/>
      </xdr:nvSpPr>
      <xdr:spPr>
        <a:xfrm>
          <a:off x="885825" y="14630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fLocksText="0">
      <xdr:nvSpPr>
        <xdr:cNvPr id="207" name="正方形/長方形 206"/>
        <xdr:cNvSpPr/>
      </xdr:nvSpPr>
      <xdr:spPr>
        <a:xfrm>
          <a:off x="885825" y="14830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60/108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fLocksText="0">
      <xdr:nvSpPr>
        <xdr:cNvPr id="208" name="正方形/長方形 207"/>
        <xdr:cNvSpPr/>
      </xdr:nvSpPr>
      <xdr:spPr>
        <a:xfrm>
          <a:off x="1905000" y="14630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fLocksText="0">
      <xdr:nvSpPr>
        <xdr:cNvPr id="209" name="正方形/長方形 208"/>
        <xdr:cNvSpPr/>
      </xdr:nvSpPr>
      <xdr:spPr>
        <a:xfrm>
          <a:off x="1905000" y="14830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50,178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fLocksText="0">
      <xdr:nvSpPr>
        <xdr:cNvPr id="210" name="正方形/長方形 209"/>
        <xdr:cNvSpPr/>
      </xdr:nvSpPr>
      <xdr:spPr>
        <a:xfrm>
          <a:off x="3048000" y="14630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fLocksText="0">
      <xdr:nvSpPr>
        <xdr:cNvPr id="211" name="正方形/長方形 210"/>
        <xdr:cNvSpPr/>
      </xdr:nvSpPr>
      <xdr:spPr>
        <a:xfrm>
          <a:off x="3048000" y="14830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48,451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fLocksText="0">
      <xdr:nvSpPr>
        <xdr:cNvPr id="212" name="正方形/長方形 211"/>
        <xdr:cNvSpPr/>
      </xdr:nvSpPr>
      <xdr:spPr>
        <a:xfrm>
          <a:off x="762000" y="15116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xdr:col>
      <xdr:colOff>152400</xdr:colOff>
      <xdr:row>87</xdr:row>
      <xdr:rowOff>9525</xdr:rowOff>
    </xdr:from>
    <xdr:ext cx="352425" cy="228600"/>
    <xdr:sp>
      <xdr:nvSpPr>
        <xdr:cNvPr id="213" name="テキスト ボックス 212"/>
        <xdr:cNvSpPr txBox="1"/>
      </xdr:nvSpPr>
      <xdr:spPr>
        <a:xfrm>
          <a:off x="723900" y="14925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sp>
      <xdr:nvSpPr>
        <xdr:cNvPr id="214" name="直線コネクタ 213"/>
        <xdr:cNvSpPr/>
      </xdr:nvSpPr>
      <xdr:spPr>
        <a:xfrm>
          <a:off x="762000" y="1740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xdr:col>
      <xdr:colOff>123825</xdr:colOff>
      <xdr:row>100</xdr:row>
      <xdr:rowOff>114300</xdr:rowOff>
    </xdr:from>
    <xdr:ext cx="247650" cy="257175"/>
    <xdr:sp>
      <xdr:nvSpPr>
        <xdr:cNvPr id="215" name="テキスト ボックス 214"/>
        <xdr:cNvSpPr txBox="1"/>
      </xdr:nvSpPr>
      <xdr:spPr>
        <a:xfrm>
          <a:off x="504825" y="172593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sp>
      <xdr:nvSpPr>
        <xdr:cNvPr id="216" name="直線コネクタ 215"/>
        <xdr:cNvSpPr/>
      </xdr:nvSpPr>
      <xdr:spPr>
        <a:xfrm>
          <a:off x="762000" y="1702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98</xdr:row>
      <xdr:rowOff>76200</xdr:rowOff>
    </xdr:from>
    <xdr:ext cx="533400" cy="257175"/>
    <xdr:sp>
      <xdr:nvSpPr>
        <xdr:cNvPr id="217" name="テキスト ボックス 216"/>
        <xdr:cNvSpPr txBox="1"/>
      </xdr:nvSpPr>
      <xdr:spPr>
        <a:xfrm>
          <a:off x="228600" y="16878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sp>
      <xdr:nvSpPr>
        <xdr:cNvPr id="218" name="直線コネクタ 217"/>
        <xdr:cNvSpPr/>
      </xdr:nvSpPr>
      <xdr:spPr>
        <a:xfrm>
          <a:off x="762000" y="1664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96</xdr:row>
      <xdr:rowOff>38100</xdr:rowOff>
    </xdr:from>
    <xdr:ext cx="533400" cy="257175"/>
    <xdr:sp>
      <xdr:nvSpPr>
        <xdr:cNvPr id="219" name="テキスト ボックス 218"/>
        <xdr:cNvSpPr txBox="1"/>
      </xdr:nvSpPr>
      <xdr:spPr>
        <a:xfrm>
          <a:off x="228600" y="16497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sp>
      <xdr:nvSpPr>
        <xdr:cNvPr id="220" name="直線コネクタ 219"/>
        <xdr:cNvSpPr/>
      </xdr:nvSpPr>
      <xdr:spPr>
        <a:xfrm>
          <a:off x="762000" y="1625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xdr:col>
      <xdr:colOff>38100</xdr:colOff>
      <xdr:row>93</xdr:row>
      <xdr:rowOff>171450</xdr:rowOff>
    </xdr:from>
    <xdr:ext cx="533400" cy="257175"/>
    <xdr:sp>
      <xdr:nvSpPr>
        <xdr:cNvPr id="221" name="テキスト ボックス 220"/>
        <xdr:cNvSpPr txBox="1"/>
      </xdr:nvSpPr>
      <xdr:spPr>
        <a:xfrm>
          <a:off x="228600" y="16116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90,000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sp>
      <xdr:nvSpPr>
        <xdr:cNvPr id="222" name="直線コネクタ 221"/>
        <xdr:cNvSpPr/>
      </xdr:nvSpPr>
      <xdr:spPr>
        <a:xfrm>
          <a:off x="762000" y="1587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91</xdr:row>
      <xdr:rowOff>133350</xdr:rowOff>
    </xdr:from>
    <xdr:ext cx="600075" cy="257175"/>
    <xdr:sp>
      <xdr:nvSpPr>
        <xdr:cNvPr id="223" name="テキスト ボックス 222"/>
        <xdr:cNvSpPr txBox="1"/>
      </xdr:nvSpPr>
      <xdr:spPr>
        <a:xfrm>
          <a:off x="161925" y="15735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sp>
      <xdr:nvSpPr>
        <xdr:cNvPr id="224" name="直線コネクタ 223"/>
        <xdr:cNvSpPr/>
      </xdr:nvSpPr>
      <xdr:spPr>
        <a:xfrm>
          <a:off x="762000" y="15497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89</xdr:row>
      <xdr:rowOff>95250</xdr:rowOff>
    </xdr:from>
    <xdr:ext cx="600075" cy="257175"/>
    <xdr:sp>
      <xdr:nvSpPr>
        <xdr:cNvPr id="225" name="テキスト ボックス 224"/>
        <xdr:cNvSpPr txBox="1"/>
      </xdr:nvSpPr>
      <xdr:spPr>
        <a:xfrm>
          <a:off x="161925" y="15354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sp>
      <xdr:nvSpPr>
        <xdr:cNvPr id="226" name="直線コネクタ 225"/>
        <xdr:cNvSpPr/>
      </xdr:nvSpPr>
      <xdr:spPr>
        <a:xfrm>
          <a:off x="762000" y="15116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0</xdr:col>
      <xdr:colOff>161925</xdr:colOff>
      <xdr:row>87</xdr:row>
      <xdr:rowOff>57150</xdr:rowOff>
    </xdr:from>
    <xdr:ext cx="600075" cy="257175"/>
    <xdr:sp>
      <xdr:nvSpPr>
        <xdr:cNvPr id="227" name="テキスト ボックス 226"/>
        <xdr:cNvSpPr txBox="1"/>
      </xdr:nvSpPr>
      <xdr:spPr>
        <a:xfrm>
          <a:off x="161925" y="14973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fLocksText="0">
      <xdr:nvSpPr>
        <xdr:cNvPr id="228" name="衛生費グラフ枠"/>
        <xdr:cNvSpPr/>
      </xdr:nvSpPr>
      <xdr:spPr>
        <a:xfrm>
          <a:off x="762000" y="15116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sp>
      <xdr:nvSpPr>
        <xdr:cNvPr id="229" name="直線コネクタ 228"/>
        <xdr:cNvSpPr/>
      </xdr:nvSpPr>
      <xdr:spPr>
        <a:xfrm flipV="1">
          <a:off x="4629150" y="15687675"/>
          <a:ext cx="0" cy="14097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99</xdr:row>
      <xdr:rowOff>123825</xdr:rowOff>
    </xdr:from>
    <xdr:ext cx="533400" cy="257175"/>
    <xdr:sp>
      <xdr:nvSpPr>
        <xdr:cNvPr id="230" name="衛生費最小値テキスト"/>
        <xdr:cNvSpPr txBox="1"/>
      </xdr:nvSpPr>
      <xdr:spPr>
        <a:xfrm>
          <a:off x="4686300" y="170973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24,188</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sp>
      <xdr:nvSpPr>
        <xdr:cNvPr id="231" name="直線コネクタ 230"/>
        <xdr:cNvSpPr/>
      </xdr:nvSpPr>
      <xdr:spPr>
        <a:xfrm>
          <a:off x="4543425" y="170878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90</xdr:row>
      <xdr:rowOff>28575</xdr:rowOff>
    </xdr:from>
    <xdr:ext cx="600075" cy="257175"/>
    <xdr:sp>
      <xdr:nvSpPr>
        <xdr:cNvPr id="232" name="衛生費最大値テキスト"/>
        <xdr:cNvSpPr txBox="1"/>
      </xdr:nvSpPr>
      <xdr:spPr>
        <a:xfrm>
          <a:off x="4686300" y="1545907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rPr>
            <a:t>135,019</a:t>
          </a:r>
          <a:endParaRPr altLang="en-US" lang="ja-JP"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sp>
      <xdr:nvSpPr>
        <xdr:cNvPr id="233" name="直線コネクタ 232"/>
        <xdr:cNvSpPr/>
      </xdr:nvSpPr>
      <xdr:spPr>
        <a:xfrm>
          <a:off x="4543425" y="156876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177800</xdr:colOff>
      <xdr:row>98</xdr:row>
      <xdr:rowOff>109207</xdr:rowOff>
    </xdr:from>
    <xdr:to>
      <xdr:col>24</xdr:col>
      <xdr:colOff>63500</xdr:colOff>
      <xdr:row>99</xdr:row>
      <xdr:rowOff>32982</xdr:rowOff>
    </xdr:to>
    <xdr:sp>
      <xdr:nvSpPr>
        <xdr:cNvPr id="234" name="直線コネクタ 233"/>
        <xdr:cNvSpPr/>
      </xdr:nvSpPr>
      <xdr:spPr>
        <a:xfrm flipV="1">
          <a:off x="3800475" y="16906875"/>
          <a:ext cx="838200" cy="952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24</xdr:col>
      <xdr:colOff>114300</xdr:colOff>
      <xdr:row>97</xdr:row>
      <xdr:rowOff>19050</xdr:rowOff>
    </xdr:from>
    <xdr:ext cx="533400" cy="257175"/>
    <xdr:sp>
      <xdr:nvSpPr>
        <xdr:cNvPr id="235" name="衛生費平均値テキスト"/>
        <xdr:cNvSpPr txBox="1"/>
      </xdr:nvSpPr>
      <xdr:spPr>
        <a:xfrm>
          <a:off x="4686300" y="16649700"/>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43,475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fLocksText="0">
      <xdr:nvSpPr>
        <xdr:cNvPr id="236" name="フローチャート: 判断 235"/>
        <xdr:cNvSpPr/>
      </xdr:nvSpPr>
      <xdr:spPr>
        <a:xfrm>
          <a:off x="4581525" y="167925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15</xdr:col>
      <xdr:colOff>50800</xdr:colOff>
      <xdr:row>99</xdr:row>
      <xdr:rowOff>32982</xdr:rowOff>
    </xdr:from>
    <xdr:to>
      <xdr:col>19</xdr:col>
      <xdr:colOff>177800</xdr:colOff>
      <xdr:row>99</xdr:row>
      <xdr:rowOff>57392</xdr:rowOff>
    </xdr:to>
    <xdr:sp>
      <xdr:nvSpPr>
        <xdr:cNvPr id="237" name="直線コネクタ 236"/>
        <xdr:cNvSpPr/>
      </xdr:nvSpPr>
      <xdr:spPr>
        <a:xfrm flipV="1">
          <a:off x="2905125" y="17002125"/>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19</xdr:col>
      <xdr:colOff>127000</xdr:colOff>
      <xdr:row>98</xdr:row>
      <xdr:rowOff>93511</xdr:rowOff>
    </xdr:from>
    <xdr:to>
      <xdr:col>20</xdr:col>
      <xdr:colOff>38100</xdr:colOff>
      <xdr:row>99</xdr:row>
      <xdr:rowOff>23661</xdr:rowOff>
    </xdr:to>
    <xdr:sp fLocksText="0">
      <xdr:nvSpPr>
        <xdr:cNvPr id="238" name="フローチャート: 判断 237"/>
        <xdr:cNvSpPr/>
      </xdr:nvSpPr>
      <xdr:spPr>
        <a:xfrm>
          <a:off x="3743325" y="16897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95250</xdr:colOff>
      <xdr:row>97</xdr:row>
      <xdr:rowOff>38100</xdr:rowOff>
    </xdr:from>
    <xdr:ext cx="533400" cy="257175"/>
    <xdr:sp>
      <xdr:nvSpPr>
        <xdr:cNvPr id="239" name="テキスト ボックス 238"/>
        <xdr:cNvSpPr txBox="1"/>
      </xdr:nvSpPr>
      <xdr:spPr>
        <a:xfrm>
          <a:off x="3524250" y="166687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35,637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57392</xdr:rowOff>
    </xdr:from>
    <xdr:to>
      <xdr:col>15</xdr:col>
      <xdr:colOff>50800</xdr:colOff>
      <xdr:row>99</xdr:row>
      <xdr:rowOff>64325</xdr:rowOff>
    </xdr:to>
    <xdr:sp>
      <xdr:nvSpPr>
        <xdr:cNvPr id="240" name="直線コネクタ 239"/>
        <xdr:cNvSpPr/>
      </xdr:nvSpPr>
      <xdr:spPr>
        <a:xfrm flipV="1">
          <a:off x="2019300" y="1703070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15</xdr:col>
      <xdr:colOff>0</xdr:colOff>
      <xdr:row>98</xdr:row>
      <xdr:rowOff>134238</xdr:rowOff>
    </xdr:from>
    <xdr:to>
      <xdr:col>15</xdr:col>
      <xdr:colOff>101600</xdr:colOff>
      <xdr:row>99</xdr:row>
      <xdr:rowOff>64388</xdr:rowOff>
    </xdr:to>
    <xdr:sp fLocksText="0">
      <xdr:nvSpPr>
        <xdr:cNvPr id="241" name="フローチャート: 判断 240"/>
        <xdr:cNvSpPr/>
      </xdr:nvSpPr>
      <xdr:spPr>
        <a:xfrm>
          <a:off x="2857500" y="169354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161925</xdr:colOff>
      <xdr:row>97</xdr:row>
      <xdr:rowOff>76200</xdr:rowOff>
    </xdr:from>
    <xdr:ext cx="533400" cy="257175"/>
    <xdr:sp>
      <xdr:nvSpPr>
        <xdr:cNvPr id="242" name="テキスト ボックス 241"/>
        <xdr:cNvSpPr txBox="1"/>
      </xdr:nvSpPr>
      <xdr:spPr>
        <a:xfrm>
          <a:off x="2638425" y="167068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32,430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40272</xdr:rowOff>
    </xdr:from>
    <xdr:to>
      <xdr:col>10</xdr:col>
      <xdr:colOff>114300</xdr:colOff>
      <xdr:row>99</xdr:row>
      <xdr:rowOff>64325</xdr:rowOff>
    </xdr:to>
    <xdr:sp>
      <xdr:nvSpPr>
        <xdr:cNvPr id="243" name="直線コネクタ 242"/>
        <xdr:cNvSpPr/>
      </xdr:nvSpPr>
      <xdr:spPr>
        <a:xfrm>
          <a:off x="1133475" y="17011650"/>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xdr:col>
      <xdr:colOff>63500</xdr:colOff>
      <xdr:row>98</xdr:row>
      <xdr:rowOff>148259</xdr:rowOff>
    </xdr:from>
    <xdr:to>
      <xdr:col>10</xdr:col>
      <xdr:colOff>165100</xdr:colOff>
      <xdr:row>99</xdr:row>
      <xdr:rowOff>78409</xdr:rowOff>
    </xdr:to>
    <xdr:sp fLocksText="0">
      <xdr:nvSpPr>
        <xdr:cNvPr id="244" name="フローチャート: 判断 243"/>
        <xdr:cNvSpPr/>
      </xdr:nvSpPr>
      <xdr:spPr>
        <a:xfrm>
          <a:off x="1971675" y="169545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97</xdr:row>
      <xdr:rowOff>95250</xdr:rowOff>
    </xdr:from>
    <xdr:ext cx="533400" cy="257175"/>
    <xdr:sp>
      <xdr:nvSpPr>
        <xdr:cNvPr id="245" name="テキスト ボックス 244"/>
        <xdr:cNvSpPr txBox="1"/>
      </xdr:nvSpPr>
      <xdr:spPr>
        <a:xfrm>
          <a:off x="1743075" y="167259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31,326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fLocksText="0">
      <xdr:nvSpPr>
        <xdr:cNvPr id="246" name="フローチャート: 判断 245"/>
        <xdr:cNvSpPr/>
      </xdr:nvSpPr>
      <xdr:spPr>
        <a:xfrm>
          <a:off x="1076325" y="169259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95250</xdr:colOff>
      <xdr:row>97</xdr:row>
      <xdr:rowOff>66675</xdr:rowOff>
    </xdr:from>
    <xdr:ext cx="533400" cy="257175"/>
    <xdr:sp>
      <xdr:nvSpPr>
        <xdr:cNvPr id="247" name="テキスト ボックス 246"/>
        <xdr:cNvSpPr txBox="1"/>
      </xdr:nvSpPr>
      <xdr:spPr>
        <a:xfrm>
          <a:off x="857250" y="166973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33,367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57150</xdr:colOff>
      <xdr:row>101</xdr:row>
      <xdr:rowOff>76200</xdr:rowOff>
    </xdr:from>
    <xdr:ext cx="762000" cy="257175"/>
    <xdr:sp>
      <xdr:nvSpPr>
        <xdr:cNvPr id="248" name="テキスト ボックス 247"/>
        <xdr:cNvSpPr txBox="1"/>
      </xdr:nvSpPr>
      <xdr:spPr>
        <a:xfrm>
          <a:off x="4438650"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101</xdr:row>
      <xdr:rowOff>76200</xdr:rowOff>
    </xdr:from>
    <xdr:ext cx="762000" cy="257175"/>
    <xdr:sp>
      <xdr:nvSpPr>
        <xdr:cNvPr id="249" name="テキスト ボックス 248"/>
        <xdr:cNvSpPr txBox="1"/>
      </xdr:nvSpPr>
      <xdr:spPr>
        <a:xfrm>
          <a:off x="3600450"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47625</xdr:colOff>
      <xdr:row>101</xdr:row>
      <xdr:rowOff>76200</xdr:rowOff>
    </xdr:from>
    <xdr:ext cx="762000" cy="257175"/>
    <xdr:sp>
      <xdr:nvSpPr>
        <xdr:cNvPr id="250" name="テキスト ボックス 249"/>
        <xdr:cNvSpPr txBox="1"/>
      </xdr:nvSpPr>
      <xdr:spPr>
        <a:xfrm>
          <a:off x="2714625"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76200</xdr:rowOff>
    </xdr:from>
    <xdr:ext cx="762000" cy="257175"/>
    <xdr:sp>
      <xdr:nvSpPr>
        <xdr:cNvPr id="251" name="テキスト ボックス 250"/>
        <xdr:cNvSpPr txBox="1"/>
      </xdr:nvSpPr>
      <xdr:spPr>
        <a:xfrm>
          <a:off x="1828800"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171450</xdr:colOff>
      <xdr:row>101</xdr:row>
      <xdr:rowOff>76200</xdr:rowOff>
    </xdr:from>
    <xdr:ext cx="762000" cy="257175"/>
    <xdr:sp>
      <xdr:nvSpPr>
        <xdr:cNvPr id="252" name="テキスト ボックス 251"/>
        <xdr:cNvSpPr txBox="1"/>
      </xdr:nvSpPr>
      <xdr:spPr>
        <a:xfrm>
          <a:off x="933450"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58407</xdr:rowOff>
    </xdr:from>
    <xdr:to>
      <xdr:col>24</xdr:col>
      <xdr:colOff>114300</xdr:colOff>
      <xdr:row>98</xdr:row>
      <xdr:rowOff>160007</xdr:rowOff>
    </xdr:to>
    <xdr:sp fLocksText="0">
      <xdr:nvSpPr>
        <xdr:cNvPr id="253" name="楕円 252"/>
        <xdr:cNvSpPr/>
      </xdr:nvSpPr>
      <xdr:spPr>
        <a:xfrm>
          <a:off x="4581525" y="168592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24</xdr:col>
      <xdr:colOff>114300</xdr:colOff>
      <xdr:row>98</xdr:row>
      <xdr:rowOff>38100</xdr:rowOff>
    </xdr:from>
    <xdr:ext cx="533400" cy="257175"/>
    <xdr:sp>
      <xdr:nvSpPr>
        <xdr:cNvPr id="254" name="衛生費該当値テキスト"/>
        <xdr:cNvSpPr txBox="1"/>
      </xdr:nvSpPr>
      <xdr:spPr>
        <a:xfrm>
          <a:off x="4686300" y="168402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38,401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153632</xdr:rowOff>
    </xdr:from>
    <xdr:to>
      <xdr:col>20</xdr:col>
      <xdr:colOff>38100</xdr:colOff>
      <xdr:row>99</xdr:row>
      <xdr:rowOff>83782</xdr:rowOff>
    </xdr:to>
    <xdr:sp fLocksText="0">
      <xdr:nvSpPr>
        <xdr:cNvPr id="255" name="楕円 254"/>
        <xdr:cNvSpPr/>
      </xdr:nvSpPr>
      <xdr:spPr>
        <a:xfrm>
          <a:off x="3743325" y="169545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18</xdr:col>
      <xdr:colOff>95250</xdr:colOff>
      <xdr:row>99</xdr:row>
      <xdr:rowOff>76200</xdr:rowOff>
    </xdr:from>
    <xdr:ext cx="533400" cy="257175"/>
    <xdr:sp>
      <xdr:nvSpPr>
        <xdr:cNvPr id="256" name="テキスト ボックス 255"/>
        <xdr:cNvSpPr txBox="1"/>
      </xdr:nvSpPr>
      <xdr:spPr>
        <a:xfrm>
          <a:off x="3524250" y="170497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30,903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6592</xdr:rowOff>
    </xdr:from>
    <xdr:to>
      <xdr:col>15</xdr:col>
      <xdr:colOff>101600</xdr:colOff>
      <xdr:row>99</xdr:row>
      <xdr:rowOff>108192</xdr:rowOff>
    </xdr:to>
    <xdr:sp fLocksText="0">
      <xdr:nvSpPr>
        <xdr:cNvPr id="257" name="楕円 256"/>
        <xdr:cNvSpPr/>
      </xdr:nvSpPr>
      <xdr:spPr>
        <a:xfrm>
          <a:off x="2857500" y="169830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13</xdr:col>
      <xdr:colOff>161925</xdr:colOff>
      <xdr:row>99</xdr:row>
      <xdr:rowOff>95250</xdr:rowOff>
    </xdr:from>
    <xdr:ext cx="533400" cy="257175"/>
    <xdr:sp>
      <xdr:nvSpPr>
        <xdr:cNvPr id="258" name="テキスト ボックス 257"/>
        <xdr:cNvSpPr txBox="1"/>
      </xdr:nvSpPr>
      <xdr:spPr>
        <a:xfrm>
          <a:off x="2638425" y="170688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28,981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13525</xdr:rowOff>
    </xdr:from>
    <xdr:to>
      <xdr:col>10</xdr:col>
      <xdr:colOff>165100</xdr:colOff>
      <xdr:row>99</xdr:row>
      <xdr:rowOff>115125</xdr:rowOff>
    </xdr:to>
    <xdr:sp fLocksText="0">
      <xdr:nvSpPr>
        <xdr:cNvPr id="259" name="楕円 258"/>
        <xdr:cNvSpPr/>
      </xdr:nvSpPr>
      <xdr:spPr>
        <a:xfrm>
          <a:off x="1971675" y="169830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xdr:col>
      <xdr:colOff>28575</xdr:colOff>
      <xdr:row>99</xdr:row>
      <xdr:rowOff>104775</xdr:rowOff>
    </xdr:from>
    <xdr:ext cx="533400" cy="257175"/>
    <xdr:sp>
      <xdr:nvSpPr>
        <xdr:cNvPr id="260" name="テキスト ボックス 259"/>
        <xdr:cNvSpPr txBox="1"/>
      </xdr:nvSpPr>
      <xdr:spPr>
        <a:xfrm>
          <a:off x="1743075" y="170783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28,435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160922</xdr:rowOff>
    </xdr:from>
    <xdr:to>
      <xdr:col>6</xdr:col>
      <xdr:colOff>38100</xdr:colOff>
      <xdr:row>99</xdr:row>
      <xdr:rowOff>91072</xdr:rowOff>
    </xdr:to>
    <xdr:sp fLocksText="0">
      <xdr:nvSpPr>
        <xdr:cNvPr id="261" name="楕円 260"/>
        <xdr:cNvSpPr/>
      </xdr:nvSpPr>
      <xdr:spPr>
        <a:xfrm>
          <a:off x="1076325" y="16964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xdr:col>
      <xdr:colOff>95250</xdr:colOff>
      <xdr:row>99</xdr:row>
      <xdr:rowOff>85725</xdr:rowOff>
    </xdr:from>
    <xdr:ext cx="533400" cy="257175"/>
    <xdr:sp>
      <xdr:nvSpPr>
        <xdr:cNvPr id="262" name="テキスト ボックス 261"/>
        <xdr:cNvSpPr txBox="1"/>
      </xdr:nvSpPr>
      <xdr:spPr>
        <a:xfrm>
          <a:off x="857250" y="170592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30,329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fLocksText="0">
      <xdr:nvSpPr>
        <xdr:cNvPr id="263" name="正方形/長方形 262"/>
        <xdr:cNvSpPr/>
      </xdr:nvSpPr>
      <xdr:spPr>
        <a:xfrm>
          <a:off x="6600825" y="4000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fLocksText="0">
      <xdr:nvSpPr>
        <xdr:cNvPr id="264" name="正方形/長方形 263"/>
        <xdr:cNvSpPr/>
      </xdr:nvSpPr>
      <xdr:spPr>
        <a:xfrm>
          <a:off x="6734175" y="4343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fLocksText="0">
      <xdr:nvSpPr>
        <xdr:cNvPr id="265" name="正方形/長方形 264"/>
        <xdr:cNvSpPr/>
      </xdr:nvSpPr>
      <xdr:spPr>
        <a:xfrm>
          <a:off x="6734175" y="4543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48/108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fLocksText="0">
      <xdr:nvSpPr>
        <xdr:cNvPr id="266" name="正方形/長方形 265"/>
        <xdr:cNvSpPr/>
      </xdr:nvSpPr>
      <xdr:spPr>
        <a:xfrm>
          <a:off x="7743825" y="4343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fLocksText="0">
      <xdr:nvSpPr>
        <xdr:cNvPr id="267" name="正方形/長方形 266"/>
        <xdr:cNvSpPr/>
      </xdr:nvSpPr>
      <xdr:spPr>
        <a:xfrm>
          <a:off x="7743825" y="4543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742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fLocksText="0">
      <xdr:nvSpPr>
        <xdr:cNvPr id="268" name="正方形/長方形 267"/>
        <xdr:cNvSpPr/>
      </xdr:nvSpPr>
      <xdr:spPr>
        <a:xfrm>
          <a:off x="8886825" y="4343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fLocksText="0">
      <xdr:nvSpPr>
        <xdr:cNvPr id="269" name="正方形/長方形 268"/>
        <xdr:cNvSpPr/>
      </xdr:nvSpPr>
      <xdr:spPr>
        <a:xfrm>
          <a:off x="8886825" y="4543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446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fLocksText="0">
      <xdr:nvSpPr>
        <xdr:cNvPr id="270" name="正方形/長方形 269"/>
        <xdr:cNvSpPr/>
      </xdr:nvSpPr>
      <xdr:spPr>
        <a:xfrm>
          <a:off x="6600825" y="4829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34</xdr:col>
      <xdr:colOff>85725</xdr:colOff>
      <xdr:row>27</xdr:row>
      <xdr:rowOff>9525</xdr:rowOff>
    </xdr:from>
    <xdr:ext cx="352425" cy="228600"/>
    <xdr:sp>
      <xdr:nvSpPr>
        <xdr:cNvPr id="271" name="テキスト ボックス 270"/>
        <xdr:cNvSpPr txBox="1"/>
      </xdr:nvSpPr>
      <xdr:spPr>
        <a:xfrm>
          <a:off x="6562725" y="4638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sp>
      <xdr:nvSpPr>
        <xdr:cNvPr id="272" name="直線コネクタ 271"/>
        <xdr:cNvSpPr/>
      </xdr:nvSpPr>
      <xdr:spPr>
        <a:xfrm>
          <a:off x="6600825" y="7115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39</xdr:row>
      <xdr:rowOff>44450</xdr:rowOff>
    </xdr:from>
    <xdr:to>
      <xdr:col>59</xdr:col>
      <xdr:colOff>50800</xdr:colOff>
      <xdr:row>39</xdr:row>
      <xdr:rowOff>44450</xdr:rowOff>
    </xdr:to>
    <xdr:sp>
      <xdr:nvSpPr>
        <xdr:cNvPr id="273" name="直線コネクタ 272"/>
        <xdr:cNvSpPr/>
      </xdr:nvSpPr>
      <xdr:spPr>
        <a:xfrm>
          <a:off x="6600825" y="673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33</xdr:col>
      <xdr:colOff>66675</xdr:colOff>
      <xdr:row>38</xdr:row>
      <xdr:rowOff>76200</xdr:rowOff>
    </xdr:from>
    <xdr:ext cx="247650" cy="257175"/>
    <xdr:sp>
      <xdr:nvSpPr>
        <xdr:cNvPr id="274" name="テキスト ボックス 273"/>
        <xdr:cNvSpPr txBox="1"/>
      </xdr:nvSpPr>
      <xdr:spPr>
        <a:xfrm>
          <a:off x="6353175" y="65913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sp>
      <xdr:nvSpPr>
        <xdr:cNvPr id="275" name="直線コネクタ 274"/>
        <xdr:cNvSpPr/>
      </xdr:nvSpPr>
      <xdr:spPr>
        <a:xfrm>
          <a:off x="6600825" y="6353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36</xdr:row>
      <xdr:rowOff>38100</xdr:rowOff>
    </xdr:from>
    <xdr:ext cx="466725" cy="257175"/>
    <xdr:sp>
      <xdr:nvSpPr>
        <xdr:cNvPr id="276" name="テキスト ボックス 275"/>
        <xdr:cNvSpPr txBox="1"/>
      </xdr:nvSpPr>
      <xdr:spPr>
        <a:xfrm>
          <a:off x="6134100" y="62103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sp>
      <xdr:nvSpPr>
        <xdr:cNvPr id="277" name="直線コネクタ 276"/>
        <xdr:cNvSpPr/>
      </xdr:nvSpPr>
      <xdr:spPr>
        <a:xfrm>
          <a:off x="6600825" y="597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33</xdr:row>
      <xdr:rowOff>171450</xdr:rowOff>
    </xdr:from>
    <xdr:ext cx="466725" cy="257175"/>
    <xdr:sp>
      <xdr:nvSpPr>
        <xdr:cNvPr id="278" name="テキスト ボックス 277"/>
        <xdr:cNvSpPr txBox="1"/>
      </xdr:nvSpPr>
      <xdr:spPr>
        <a:xfrm>
          <a:off x="6134100" y="58293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sp>
      <xdr:nvSpPr>
        <xdr:cNvPr id="279" name="直線コネクタ 278"/>
        <xdr:cNvSpPr/>
      </xdr:nvSpPr>
      <xdr:spPr>
        <a:xfrm>
          <a:off x="6600825" y="559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31</xdr:row>
      <xdr:rowOff>133350</xdr:rowOff>
    </xdr:from>
    <xdr:ext cx="466725" cy="257175"/>
    <xdr:sp>
      <xdr:nvSpPr>
        <xdr:cNvPr id="280" name="テキスト ボックス 279"/>
        <xdr:cNvSpPr txBox="1"/>
      </xdr:nvSpPr>
      <xdr:spPr>
        <a:xfrm>
          <a:off x="6134100" y="54483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sp>
      <xdr:nvSpPr>
        <xdr:cNvPr id="281" name="直線コネクタ 280"/>
        <xdr:cNvSpPr/>
      </xdr:nvSpPr>
      <xdr:spPr>
        <a:xfrm>
          <a:off x="6600825" y="521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29</xdr:row>
      <xdr:rowOff>95250</xdr:rowOff>
    </xdr:from>
    <xdr:ext cx="466725" cy="257175"/>
    <xdr:sp>
      <xdr:nvSpPr>
        <xdr:cNvPr id="282" name="テキスト ボックス 281"/>
        <xdr:cNvSpPr txBox="1"/>
      </xdr:nvSpPr>
      <xdr:spPr>
        <a:xfrm>
          <a:off x="6134100" y="50673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sp>
      <xdr:nvSpPr>
        <xdr:cNvPr id="283" name="直線コネクタ 282"/>
        <xdr:cNvSpPr/>
      </xdr:nvSpPr>
      <xdr:spPr>
        <a:xfrm>
          <a:off x="6600825" y="482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32</xdr:col>
      <xdr:colOff>38100</xdr:colOff>
      <xdr:row>27</xdr:row>
      <xdr:rowOff>57150</xdr:rowOff>
    </xdr:from>
    <xdr:ext cx="466725" cy="257175"/>
    <xdr:sp>
      <xdr:nvSpPr>
        <xdr:cNvPr id="284" name="テキスト ボックス 283"/>
        <xdr:cNvSpPr txBox="1"/>
      </xdr:nvSpPr>
      <xdr:spPr>
        <a:xfrm>
          <a:off x="6134100" y="46863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5,000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fLocksText="0">
      <xdr:nvSpPr>
        <xdr:cNvPr id="285" name="労働費グラフ枠"/>
        <xdr:cNvSpPr/>
      </xdr:nvSpPr>
      <xdr:spPr>
        <a:xfrm>
          <a:off x="6600825" y="4829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sp>
      <xdr:nvSpPr>
        <xdr:cNvPr id="286" name="直線コネクタ 285"/>
        <xdr:cNvSpPr/>
      </xdr:nvSpPr>
      <xdr:spPr>
        <a:xfrm flipV="1">
          <a:off x="10477500" y="5276850"/>
          <a:ext cx="0" cy="14478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39</xdr:row>
      <xdr:rowOff>47625</xdr:rowOff>
    </xdr:from>
    <xdr:ext cx="247650" cy="257175"/>
    <xdr:sp>
      <xdr:nvSpPr>
        <xdr:cNvPr id="287" name="労働費最小値テキスト"/>
        <xdr:cNvSpPr txBox="1"/>
      </xdr:nvSpPr>
      <xdr:spPr>
        <a:xfrm>
          <a:off x="10525125" y="67341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sp>
      <xdr:nvSpPr>
        <xdr:cNvPr id="288" name="直線コネクタ 287"/>
        <xdr:cNvSpPr/>
      </xdr:nvSpPr>
      <xdr:spPr>
        <a:xfrm>
          <a:off x="10391775" y="67341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29</xdr:row>
      <xdr:rowOff>85725</xdr:rowOff>
    </xdr:from>
    <xdr:ext cx="466725" cy="257175"/>
    <xdr:sp>
      <xdr:nvSpPr>
        <xdr:cNvPr id="289" name="労働費最大値テキスト"/>
        <xdr:cNvSpPr txBox="1"/>
      </xdr:nvSpPr>
      <xdr:spPr>
        <a:xfrm>
          <a:off x="10525125" y="50577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rPr>
            <a:t>3,812</a:t>
          </a:r>
          <a:endParaRPr altLang="en-US" lang="ja-JP"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sp>
      <xdr:nvSpPr>
        <xdr:cNvPr id="290" name="直線コネクタ 289"/>
        <xdr:cNvSpPr/>
      </xdr:nvSpPr>
      <xdr:spPr>
        <a:xfrm>
          <a:off x="10391775" y="52768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38</xdr:row>
      <xdr:rowOff>46355</xdr:rowOff>
    </xdr:from>
    <xdr:to>
      <xdr:col>55</xdr:col>
      <xdr:colOff>0</xdr:colOff>
      <xdr:row>38</xdr:row>
      <xdr:rowOff>47879</xdr:rowOff>
    </xdr:to>
    <xdr:sp>
      <xdr:nvSpPr>
        <xdr:cNvPr id="291" name="直線コネクタ 290"/>
        <xdr:cNvSpPr/>
      </xdr:nvSpPr>
      <xdr:spPr>
        <a:xfrm>
          <a:off x="9639300" y="656272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36</xdr:row>
      <xdr:rowOff>133350</xdr:rowOff>
    </xdr:from>
    <xdr:ext cx="381000" cy="257175"/>
    <xdr:sp>
      <xdr:nvSpPr>
        <xdr:cNvPr id="292" name="労働費平均値テキスト"/>
        <xdr:cNvSpPr txBox="1"/>
      </xdr:nvSpPr>
      <xdr:spPr>
        <a:xfrm>
          <a:off x="10525125" y="6305550"/>
          <a:ext cx="381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590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fLocksText="0">
      <xdr:nvSpPr>
        <xdr:cNvPr id="293" name="フローチャート: 判断 292"/>
        <xdr:cNvSpPr/>
      </xdr:nvSpPr>
      <xdr:spPr>
        <a:xfrm>
          <a:off x="10429875" y="64579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177800</xdr:colOff>
      <xdr:row>38</xdr:row>
      <xdr:rowOff>45593</xdr:rowOff>
    </xdr:from>
    <xdr:to>
      <xdr:col>50</xdr:col>
      <xdr:colOff>114300</xdr:colOff>
      <xdr:row>38</xdr:row>
      <xdr:rowOff>46355</xdr:rowOff>
    </xdr:to>
    <xdr:sp>
      <xdr:nvSpPr>
        <xdr:cNvPr id="294" name="直線コネクタ 293"/>
        <xdr:cNvSpPr/>
      </xdr:nvSpPr>
      <xdr:spPr>
        <a:xfrm>
          <a:off x="8753475" y="656272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37</xdr:row>
      <xdr:rowOff>99568</xdr:rowOff>
    </xdr:from>
    <xdr:to>
      <xdr:col>50</xdr:col>
      <xdr:colOff>165100</xdr:colOff>
      <xdr:row>38</xdr:row>
      <xdr:rowOff>29718</xdr:rowOff>
    </xdr:to>
    <xdr:sp fLocksText="0">
      <xdr:nvSpPr>
        <xdr:cNvPr id="295" name="フローチャート: 判断 294"/>
        <xdr:cNvSpPr/>
      </xdr:nvSpPr>
      <xdr:spPr>
        <a:xfrm>
          <a:off x="9591675" y="64389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114300</xdr:colOff>
      <xdr:row>36</xdr:row>
      <xdr:rowOff>47625</xdr:rowOff>
    </xdr:from>
    <xdr:ext cx="381000" cy="257175"/>
    <xdr:sp>
      <xdr:nvSpPr>
        <xdr:cNvPr id="296" name="テキスト ボックス 295"/>
        <xdr:cNvSpPr txBox="1"/>
      </xdr:nvSpPr>
      <xdr:spPr>
        <a:xfrm>
          <a:off x="9448800" y="621982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622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45593</xdr:rowOff>
    </xdr:from>
    <xdr:to>
      <xdr:col>45</xdr:col>
      <xdr:colOff>177800</xdr:colOff>
      <xdr:row>38</xdr:row>
      <xdr:rowOff>48260</xdr:rowOff>
    </xdr:to>
    <xdr:sp>
      <xdr:nvSpPr>
        <xdr:cNvPr id="297" name="直線コネクタ 296"/>
        <xdr:cNvSpPr/>
      </xdr:nvSpPr>
      <xdr:spPr>
        <a:xfrm flipV="1">
          <a:off x="7858125" y="656272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37</xdr:row>
      <xdr:rowOff>99568</xdr:rowOff>
    </xdr:from>
    <xdr:to>
      <xdr:col>46</xdr:col>
      <xdr:colOff>38100</xdr:colOff>
      <xdr:row>38</xdr:row>
      <xdr:rowOff>29718</xdr:rowOff>
    </xdr:to>
    <xdr:sp fLocksText="0">
      <xdr:nvSpPr>
        <xdr:cNvPr id="298" name="フローチャート: 判断 297"/>
        <xdr:cNvSpPr/>
      </xdr:nvSpPr>
      <xdr:spPr>
        <a:xfrm>
          <a:off x="8696325" y="64389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171450</xdr:colOff>
      <xdr:row>36</xdr:row>
      <xdr:rowOff>47625</xdr:rowOff>
    </xdr:from>
    <xdr:ext cx="381000" cy="257175"/>
    <xdr:sp>
      <xdr:nvSpPr>
        <xdr:cNvPr id="299" name="テキスト ボックス 298"/>
        <xdr:cNvSpPr txBox="1"/>
      </xdr:nvSpPr>
      <xdr:spPr>
        <a:xfrm>
          <a:off x="8553450" y="621982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622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48260</xdr:rowOff>
    </xdr:from>
    <xdr:to>
      <xdr:col>41</xdr:col>
      <xdr:colOff>50800</xdr:colOff>
      <xdr:row>38</xdr:row>
      <xdr:rowOff>57785</xdr:rowOff>
    </xdr:to>
    <xdr:sp>
      <xdr:nvSpPr>
        <xdr:cNvPr id="300" name="直線コネクタ 299"/>
        <xdr:cNvSpPr/>
      </xdr:nvSpPr>
      <xdr:spPr>
        <a:xfrm flipV="1">
          <a:off x="6972300" y="6562725"/>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37</xdr:row>
      <xdr:rowOff>96901</xdr:rowOff>
    </xdr:from>
    <xdr:to>
      <xdr:col>41</xdr:col>
      <xdr:colOff>101600</xdr:colOff>
      <xdr:row>38</xdr:row>
      <xdr:rowOff>27051</xdr:rowOff>
    </xdr:to>
    <xdr:sp fLocksText="0">
      <xdr:nvSpPr>
        <xdr:cNvPr id="301" name="フローチャート: 判断 300"/>
        <xdr:cNvSpPr/>
      </xdr:nvSpPr>
      <xdr:spPr>
        <a:xfrm>
          <a:off x="7810500" y="64389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40</xdr:col>
      <xdr:colOff>47625</xdr:colOff>
      <xdr:row>36</xdr:row>
      <xdr:rowOff>47625</xdr:rowOff>
    </xdr:from>
    <xdr:ext cx="381000" cy="257175"/>
    <xdr:sp>
      <xdr:nvSpPr>
        <xdr:cNvPr id="302" name="テキスト ボックス 301"/>
        <xdr:cNvSpPr txBox="1"/>
      </xdr:nvSpPr>
      <xdr:spPr>
        <a:xfrm>
          <a:off x="7667625" y="621982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629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fLocksText="0">
      <xdr:nvSpPr>
        <xdr:cNvPr id="303" name="フローチャート: 判断 302"/>
        <xdr:cNvSpPr/>
      </xdr:nvSpPr>
      <xdr:spPr>
        <a:xfrm>
          <a:off x="6924675" y="64008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114300</xdr:colOff>
      <xdr:row>36</xdr:row>
      <xdr:rowOff>9525</xdr:rowOff>
    </xdr:from>
    <xdr:ext cx="381000" cy="257175"/>
    <xdr:sp>
      <xdr:nvSpPr>
        <xdr:cNvPr id="304" name="テキスト ボックス 303"/>
        <xdr:cNvSpPr txBox="1"/>
      </xdr:nvSpPr>
      <xdr:spPr>
        <a:xfrm>
          <a:off x="6781800" y="618172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729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76200</xdr:rowOff>
    </xdr:from>
    <xdr:ext cx="762000" cy="257175"/>
    <xdr:sp>
      <xdr:nvSpPr>
        <xdr:cNvPr id="305" name="テキスト ボックス 304"/>
        <xdr:cNvSpPr txBox="1"/>
      </xdr:nvSpPr>
      <xdr:spPr>
        <a:xfrm>
          <a:off x="10287000"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76200</xdr:rowOff>
    </xdr:from>
    <xdr:ext cx="762000" cy="257175"/>
    <xdr:sp>
      <xdr:nvSpPr>
        <xdr:cNvPr id="306" name="テキスト ボックス 305"/>
        <xdr:cNvSpPr txBox="1"/>
      </xdr:nvSpPr>
      <xdr:spPr>
        <a:xfrm>
          <a:off x="9448800"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41</xdr:row>
      <xdr:rowOff>76200</xdr:rowOff>
    </xdr:from>
    <xdr:ext cx="762000" cy="257175"/>
    <xdr:sp>
      <xdr:nvSpPr>
        <xdr:cNvPr id="307" name="テキスト ボックス 306"/>
        <xdr:cNvSpPr txBox="1"/>
      </xdr:nvSpPr>
      <xdr:spPr>
        <a:xfrm>
          <a:off x="8553450"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41</xdr:row>
      <xdr:rowOff>76200</xdr:rowOff>
    </xdr:from>
    <xdr:ext cx="762000" cy="257175"/>
    <xdr:sp>
      <xdr:nvSpPr>
        <xdr:cNvPr id="308" name="テキスト ボックス 307"/>
        <xdr:cNvSpPr txBox="1"/>
      </xdr:nvSpPr>
      <xdr:spPr>
        <a:xfrm>
          <a:off x="7667625"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76200</xdr:rowOff>
    </xdr:from>
    <xdr:ext cx="762000" cy="257175"/>
    <xdr:sp>
      <xdr:nvSpPr>
        <xdr:cNvPr id="309" name="テキスト ボックス 308"/>
        <xdr:cNvSpPr txBox="1"/>
      </xdr:nvSpPr>
      <xdr:spPr>
        <a:xfrm>
          <a:off x="6781800"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168529</xdr:rowOff>
    </xdr:from>
    <xdr:to>
      <xdr:col>55</xdr:col>
      <xdr:colOff>50800</xdr:colOff>
      <xdr:row>38</xdr:row>
      <xdr:rowOff>98679</xdr:rowOff>
    </xdr:to>
    <xdr:sp fLocksText="0">
      <xdr:nvSpPr>
        <xdr:cNvPr id="310" name="楕円 309"/>
        <xdr:cNvSpPr/>
      </xdr:nvSpPr>
      <xdr:spPr>
        <a:xfrm>
          <a:off x="10429875" y="65151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55</xdr:col>
      <xdr:colOff>47625</xdr:colOff>
      <xdr:row>37</xdr:row>
      <xdr:rowOff>142875</xdr:rowOff>
    </xdr:from>
    <xdr:ext cx="381000" cy="257175"/>
    <xdr:sp>
      <xdr:nvSpPr>
        <xdr:cNvPr id="311" name="労働費該当値テキスト"/>
        <xdr:cNvSpPr txBox="1"/>
      </xdr:nvSpPr>
      <xdr:spPr>
        <a:xfrm>
          <a:off x="10525125" y="648652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441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167005</xdr:rowOff>
    </xdr:from>
    <xdr:to>
      <xdr:col>50</xdr:col>
      <xdr:colOff>165100</xdr:colOff>
      <xdr:row>38</xdr:row>
      <xdr:rowOff>97155</xdr:rowOff>
    </xdr:to>
    <xdr:sp fLocksText="0">
      <xdr:nvSpPr>
        <xdr:cNvPr id="312" name="楕円 311"/>
        <xdr:cNvSpPr/>
      </xdr:nvSpPr>
      <xdr:spPr>
        <a:xfrm>
          <a:off x="9591675" y="65151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114300</xdr:colOff>
      <xdr:row>38</xdr:row>
      <xdr:rowOff>85725</xdr:rowOff>
    </xdr:from>
    <xdr:ext cx="381000" cy="257175"/>
    <xdr:sp>
      <xdr:nvSpPr>
        <xdr:cNvPr id="313" name="テキスト ボックス 312"/>
        <xdr:cNvSpPr txBox="1"/>
      </xdr:nvSpPr>
      <xdr:spPr>
        <a:xfrm>
          <a:off x="9448800" y="660082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445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166243</xdr:rowOff>
    </xdr:from>
    <xdr:to>
      <xdr:col>46</xdr:col>
      <xdr:colOff>38100</xdr:colOff>
      <xdr:row>38</xdr:row>
      <xdr:rowOff>96393</xdr:rowOff>
    </xdr:to>
    <xdr:sp fLocksText="0">
      <xdr:nvSpPr>
        <xdr:cNvPr id="314" name="楕円 313"/>
        <xdr:cNvSpPr/>
      </xdr:nvSpPr>
      <xdr:spPr>
        <a:xfrm>
          <a:off x="8696325" y="65055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171450</xdr:colOff>
      <xdr:row>38</xdr:row>
      <xdr:rowOff>85725</xdr:rowOff>
    </xdr:from>
    <xdr:ext cx="381000" cy="257175"/>
    <xdr:sp>
      <xdr:nvSpPr>
        <xdr:cNvPr id="315" name="テキスト ボックス 314"/>
        <xdr:cNvSpPr txBox="1"/>
      </xdr:nvSpPr>
      <xdr:spPr>
        <a:xfrm>
          <a:off x="8553450" y="660082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447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168910</xdr:rowOff>
    </xdr:from>
    <xdr:to>
      <xdr:col>41</xdr:col>
      <xdr:colOff>101600</xdr:colOff>
      <xdr:row>38</xdr:row>
      <xdr:rowOff>99060</xdr:rowOff>
    </xdr:to>
    <xdr:sp fLocksText="0">
      <xdr:nvSpPr>
        <xdr:cNvPr id="316" name="楕円 315"/>
        <xdr:cNvSpPr/>
      </xdr:nvSpPr>
      <xdr:spPr>
        <a:xfrm>
          <a:off x="7810500" y="65151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40</xdr:col>
      <xdr:colOff>47625</xdr:colOff>
      <xdr:row>38</xdr:row>
      <xdr:rowOff>85725</xdr:rowOff>
    </xdr:from>
    <xdr:ext cx="381000" cy="257175"/>
    <xdr:sp>
      <xdr:nvSpPr>
        <xdr:cNvPr id="317" name="テキスト ボックス 316"/>
        <xdr:cNvSpPr txBox="1"/>
      </xdr:nvSpPr>
      <xdr:spPr>
        <a:xfrm>
          <a:off x="7667625" y="660082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440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6985</xdr:rowOff>
    </xdr:from>
    <xdr:to>
      <xdr:col>36</xdr:col>
      <xdr:colOff>165100</xdr:colOff>
      <xdr:row>38</xdr:row>
      <xdr:rowOff>108585</xdr:rowOff>
    </xdr:to>
    <xdr:sp fLocksText="0">
      <xdr:nvSpPr>
        <xdr:cNvPr id="318" name="楕円 317"/>
        <xdr:cNvSpPr/>
      </xdr:nvSpPr>
      <xdr:spPr>
        <a:xfrm>
          <a:off x="6924675" y="65246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114300</xdr:colOff>
      <xdr:row>38</xdr:row>
      <xdr:rowOff>95250</xdr:rowOff>
    </xdr:from>
    <xdr:ext cx="381000" cy="257175"/>
    <xdr:sp>
      <xdr:nvSpPr>
        <xdr:cNvPr id="319" name="テキスト ボックス 318"/>
        <xdr:cNvSpPr txBox="1"/>
      </xdr:nvSpPr>
      <xdr:spPr>
        <a:xfrm>
          <a:off x="6781800" y="6610350"/>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415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fLocksText="0">
      <xdr:nvSpPr>
        <xdr:cNvPr id="320" name="正方形/長方形 319"/>
        <xdr:cNvSpPr/>
      </xdr:nvSpPr>
      <xdr:spPr>
        <a:xfrm>
          <a:off x="6600825" y="7429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fLocksText="0">
      <xdr:nvSpPr>
        <xdr:cNvPr id="321" name="正方形/長方形 320"/>
        <xdr:cNvSpPr/>
      </xdr:nvSpPr>
      <xdr:spPr>
        <a:xfrm>
          <a:off x="6734175" y="7772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fLocksText="0">
      <xdr:nvSpPr>
        <xdr:cNvPr id="322" name="正方形/長方形 321"/>
        <xdr:cNvSpPr/>
      </xdr:nvSpPr>
      <xdr:spPr>
        <a:xfrm>
          <a:off x="6734175" y="7972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96/108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fLocksText="0">
      <xdr:nvSpPr>
        <xdr:cNvPr id="323" name="正方形/長方形 322"/>
        <xdr:cNvSpPr/>
      </xdr:nvSpPr>
      <xdr:spPr>
        <a:xfrm>
          <a:off x="7743825" y="7772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fLocksText="0">
      <xdr:nvSpPr>
        <xdr:cNvPr id="324" name="正方形/長方形 323"/>
        <xdr:cNvSpPr/>
      </xdr:nvSpPr>
      <xdr:spPr>
        <a:xfrm>
          <a:off x="7743825" y="7972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10,605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fLocksText="0">
      <xdr:nvSpPr>
        <xdr:cNvPr id="325" name="正方形/長方形 324"/>
        <xdr:cNvSpPr/>
      </xdr:nvSpPr>
      <xdr:spPr>
        <a:xfrm>
          <a:off x="8886825" y="7772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fLocksText="0">
      <xdr:nvSpPr>
        <xdr:cNvPr id="326" name="正方形/長方形 325"/>
        <xdr:cNvSpPr/>
      </xdr:nvSpPr>
      <xdr:spPr>
        <a:xfrm>
          <a:off x="8886825" y="7972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843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fLocksText="0">
      <xdr:nvSpPr>
        <xdr:cNvPr id="327" name="正方形/長方形 326"/>
        <xdr:cNvSpPr/>
      </xdr:nvSpPr>
      <xdr:spPr>
        <a:xfrm>
          <a:off x="6600825" y="8258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34</xdr:col>
      <xdr:colOff>85725</xdr:colOff>
      <xdr:row>47</xdr:row>
      <xdr:rowOff>9525</xdr:rowOff>
    </xdr:from>
    <xdr:ext cx="352425" cy="228600"/>
    <xdr:sp>
      <xdr:nvSpPr>
        <xdr:cNvPr id="328" name="テキスト ボックス 327"/>
        <xdr:cNvSpPr txBox="1"/>
      </xdr:nvSpPr>
      <xdr:spPr>
        <a:xfrm>
          <a:off x="6562725" y="8067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sp>
      <xdr:nvSpPr>
        <xdr:cNvPr id="329" name="直線コネクタ 328"/>
        <xdr:cNvSpPr/>
      </xdr:nvSpPr>
      <xdr:spPr>
        <a:xfrm>
          <a:off x="6600825" y="1054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58</xdr:row>
      <xdr:rowOff>139700</xdr:rowOff>
    </xdr:from>
    <xdr:to>
      <xdr:col>59</xdr:col>
      <xdr:colOff>50800</xdr:colOff>
      <xdr:row>58</xdr:row>
      <xdr:rowOff>139700</xdr:rowOff>
    </xdr:to>
    <xdr:sp>
      <xdr:nvSpPr>
        <xdr:cNvPr id="330" name="直線コネクタ 329"/>
        <xdr:cNvSpPr/>
      </xdr:nvSpPr>
      <xdr:spPr>
        <a:xfrm>
          <a:off x="6600825" y="100869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33</xdr:col>
      <xdr:colOff>66675</xdr:colOff>
      <xdr:row>57</xdr:row>
      <xdr:rowOff>171450</xdr:rowOff>
    </xdr:from>
    <xdr:ext cx="247650" cy="257175"/>
    <xdr:sp>
      <xdr:nvSpPr>
        <xdr:cNvPr id="331" name="テキスト ボックス 330"/>
        <xdr:cNvSpPr txBox="1"/>
      </xdr:nvSpPr>
      <xdr:spPr>
        <a:xfrm>
          <a:off x="6353175" y="99441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sp>
      <xdr:nvSpPr>
        <xdr:cNvPr id="332" name="直線コネクタ 331"/>
        <xdr:cNvSpPr/>
      </xdr:nvSpPr>
      <xdr:spPr>
        <a:xfrm>
          <a:off x="6600825" y="96297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55</xdr:row>
      <xdr:rowOff>57150</xdr:rowOff>
    </xdr:from>
    <xdr:ext cx="533400" cy="257175"/>
    <xdr:sp>
      <xdr:nvSpPr>
        <xdr:cNvPr id="333" name="テキスト ボックス 332"/>
        <xdr:cNvSpPr txBox="1"/>
      </xdr:nvSpPr>
      <xdr:spPr>
        <a:xfrm>
          <a:off x="6067425" y="94869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sp>
      <xdr:nvSpPr>
        <xdr:cNvPr id="334" name="直線コネクタ 333"/>
        <xdr:cNvSpPr/>
      </xdr:nvSpPr>
      <xdr:spPr>
        <a:xfrm>
          <a:off x="6600825" y="91725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52</xdr:row>
      <xdr:rowOff>114300</xdr:rowOff>
    </xdr:from>
    <xdr:ext cx="533400" cy="257175"/>
    <xdr:sp>
      <xdr:nvSpPr>
        <xdr:cNvPr id="335" name="テキスト ボックス 334"/>
        <xdr:cNvSpPr txBox="1"/>
      </xdr:nvSpPr>
      <xdr:spPr>
        <a:xfrm>
          <a:off x="6067425" y="90297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sp>
      <xdr:nvSpPr>
        <xdr:cNvPr id="336" name="直線コネクタ 335"/>
        <xdr:cNvSpPr/>
      </xdr:nvSpPr>
      <xdr:spPr>
        <a:xfrm>
          <a:off x="6600825" y="87153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49</xdr:row>
      <xdr:rowOff>171450</xdr:rowOff>
    </xdr:from>
    <xdr:ext cx="533400" cy="257175"/>
    <xdr:sp>
      <xdr:nvSpPr>
        <xdr:cNvPr id="337" name="テキスト ボックス 336"/>
        <xdr:cNvSpPr txBox="1"/>
      </xdr:nvSpPr>
      <xdr:spPr>
        <a:xfrm>
          <a:off x="6067425" y="85725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sp>
      <xdr:nvSpPr>
        <xdr:cNvPr id="338" name="直線コネクタ 337"/>
        <xdr:cNvSpPr/>
      </xdr:nvSpPr>
      <xdr:spPr>
        <a:xfrm>
          <a:off x="6600825" y="825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47</xdr:row>
      <xdr:rowOff>57150</xdr:rowOff>
    </xdr:from>
    <xdr:ext cx="533400" cy="257175"/>
    <xdr:sp>
      <xdr:nvSpPr>
        <xdr:cNvPr id="339" name="テキスト ボックス 338"/>
        <xdr:cNvSpPr txBox="1"/>
      </xdr:nvSpPr>
      <xdr:spPr>
        <a:xfrm>
          <a:off x="6067425" y="8115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fLocksText="0">
      <xdr:nvSpPr>
        <xdr:cNvPr id="340" name="農林水産業費グラフ枠"/>
        <xdr:cNvSpPr/>
      </xdr:nvSpPr>
      <xdr:spPr>
        <a:xfrm>
          <a:off x="6600825" y="8258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sp>
      <xdr:nvSpPr>
        <xdr:cNvPr id="341" name="直線コネクタ 340"/>
        <xdr:cNvSpPr/>
      </xdr:nvSpPr>
      <xdr:spPr>
        <a:xfrm flipV="1">
          <a:off x="10477500" y="8886825"/>
          <a:ext cx="0" cy="11906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58</xdr:row>
      <xdr:rowOff>142875</xdr:rowOff>
    </xdr:from>
    <xdr:ext cx="381000" cy="257175"/>
    <xdr:sp>
      <xdr:nvSpPr>
        <xdr:cNvPr id="342" name="農林水産業費最小値テキスト"/>
        <xdr:cNvSpPr txBox="1"/>
      </xdr:nvSpPr>
      <xdr:spPr>
        <a:xfrm>
          <a:off x="10525125" y="1008697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101</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sp>
      <xdr:nvSpPr>
        <xdr:cNvPr id="343" name="直線コネクタ 342"/>
        <xdr:cNvSpPr/>
      </xdr:nvSpPr>
      <xdr:spPr>
        <a:xfrm>
          <a:off x="10391775" y="100774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50</xdr:row>
      <xdr:rowOff>95250</xdr:rowOff>
    </xdr:from>
    <xdr:ext cx="533400" cy="257175"/>
    <xdr:sp>
      <xdr:nvSpPr>
        <xdr:cNvPr id="344" name="農林水産業費最大値テキスト"/>
        <xdr:cNvSpPr txBox="1"/>
      </xdr:nvSpPr>
      <xdr:spPr>
        <a:xfrm>
          <a:off x="10525125" y="86677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rPr>
            <a:t>52,170</a:t>
          </a:r>
          <a:endParaRPr altLang="en-US" lang="ja-JP"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sp>
      <xdr:nvSpPr>
        <xdr:cNvPr id="345" name="直線コネクタ 344"/>
        <xdr:cNvSpPr/>
      </xdr:nvSpPr>
      <xdr:spPr>
        <a:xfrm>
          <a:off x="10391775" y="88868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58</xdr:row>
      <xdr:rowOff>124338</xdr:rowOff>
    </xdr:from>
    <xdr:to>
      <xdr:col>55</xdr:col>
      <xdr:colOff>0</xdr:colOff>
      <xdr:row>58</xdr:row>
      <xdr:rowOff>125367</xdr:rowOff>
    </xdr:to>
    <xdr:sp>
      <xdr:nvSpPr>
        <xdr:cNvPr id="346" name="直線コネクタ 345"/>
        <xdr:cNvSpPr/>
      </xdr:nvSpPr>
      <xdr:spPr>
        <a:xfrm flipV="1">
          <a:off x="9639300" y="1006792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56</xdr:row>
      <xdr:rowOff>133350</xdr:rowOff>
    </xdr:from>
    <xdr:ext cx="466725" cy="257175"/>
    <xdr:sp>
      <xdr:nvSpPr>
        <xdr:cNvPr id="347" name="農林水産業費平均値テキスト"/>
        <xdr:cNvSpPr txBox="1"/>
      </xdr:nvSpPr>
      <xdr:spPr>
        <a:xfrm>
          <a:off x="10525125" y="9734550"/>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6,454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fLocksText="0">
      <xdr:nvSpPr>
        <xdr:cNvPr id="348" name="フローチャート: 判断 347"/>
        <xdr:cNvSpPr/>
      </xdr:nvSpPr>
      <xdr:spPr>
        <a:xfrm>
          <a:off x="10429875" y="98869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177800</xdr:colOff>
      <xdr:row>58</xdr:row>
      <xdr:rowOff>125367</xdr:rowOff>
    </xdr:from>
    <xdr:to>
      <xdr:col>50</xdr:col>
      <xdr:colOff>114300</xdr:colOff>
      <xdr:row>58</xdr:row>
      <xdr:rowOff>125458</xdr:rowOff>
    </xdr:to>
    <xdr:sp>
      <xdr:nvSpPr>
        <xdr:cNvPr id="349" name="直線コネクタ 348"/>
        <xdr:cNvSpPr/>
      </xdr:nvSpPr>
      <xdr:spPr>
        <a:xfrm flipV="1">
          <a:off x="8753475" y="1006792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57</xdr:row>
      <xdr:rowOff>125316</xdr:rowOff>
    </xdr:from>
    <xdr:to>
      <xdr:col>50</xdr:col>
      <xdr:colOff>165100</xdr:colOff>
      <xdr:row>58</xdr:row>
      <xdr:rowOff>55466</xdr:rowOff>
    </xdr:to>
    <xdr:sp fLocksText="0">
      <xdr:nvSpPr>
        <xdr:cNvPr id="350" name="フローチャート: 判断 349"/>
        <xdr:cNvSpPr/>
      </xdr:nvSpPr>
      <xdr:spPr>
        <a:xfrm>
          <a:off x="9591675" y="98964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66675</xdr:colOff>
      <xdr:row>56</xdr:row>
      <xdr:rowOff>76200</xdr:rowOff>
    </xdr:from>
    <xdr:ext cx="466725" cy="257175"/>
    <xdr:sp>
      <xdr:nvSpPr>
        <xdr:cNvPr id="351" name="テキスト ボックス 350"/>
        <xdr:cNvSpPr txBox="1"/>
      </xdr:nvSpPr>
      <xdr:spPr>
        <a:xfrm>
          <a:off x="9401175" y="96774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5,907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125458</xdr:rowOff>
    </xdr:from>
    <xdr:to>
      <xdr:col>45</xdr:col>
      <xdr:colOff>177800</xdr:colOff>
      <xdr:row>58</xdr:row>
      <xdr:rowOff>126761</xdr:rowOff>
    </xdr:to>
    <xdr:sp>
      <xdr:nvSpPr>
        <xdr:cNvPr id="352" name="直線コネクタ 351"/>
        <xdr:cNvSpPr/>
      </xdr:nvSpPr>
      <xdr:spPr>
        <a:xfrm flipV="1">
          <a:off x="7858125" y="1006792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57</xdr:row>
      <xdr:rowOff>121384</xdr:rowOff>
    </xdr:from>
    <xdr:to>
      <xdr:col>46</xdr:col>
      <xdr:colOff>38100</xdr:colOff>
      <xdr:row>58</xdr:row>
      <xdr:rowOff>51534</xdr:rowOff>
    </xdr:to>
    <xdr:sp fLocksText="0">
      <xdr:nvSpPr>
        <xdr:cNvPr id="353" name="フローチャート: 判断 352"/>
        <xdr:cNvSpPr/>
      </xdr:nvSpPr>
      <xdr:spPr>
        <a:xfrm>
          <a:off x="8696325" y="98964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133350</xdr:colOff>
      <xdr:row>56</xdr:row>
      <xdr:rowOff>66675</xdr:rowOff>
    </xdr:from>
    <xdr:ext cx="466725" cy="257175"/>
    <xdr:sp>
      <xdr:nvSpPr>
        <xdr:cNvPr id="354" name="テキスト ボックス 353"/>
        <xdr:cNvSpPr txBox="1"/>
      </xdr:nvSpPr>
      <xdr:spPr>
        <a:xfrm>
          <a:off x="8515350" y="96678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6,079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126761</xdr:rowOff>
    </xdr:from>
    <xdr:to>
      <xdr:col>41</xdr:col>
      <xdr:colOff>50800</xdr:colOff>
      <xdr:row>58</xdr:row>
      <xdr:rowOff>126898</xdr:rowOff>
    </xdr:to>
    <xdr:sp>
      <xdr:nvSpPr>
        <xdr:cNvPr id="355" name="直線コネクタ 354"/>
        <xdr:cNvSpPr/>
      </xdr:nvSpPr>
      <xdr:spPr>
        <a:xfrm flipV="1">
          <a:off x="6972300" y="1006792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57</xdr:row>
      <xdr:rowOff>124882</xdr:rowOff>
    </xdr:from>
    <xdr:to>
      <xdr:col>41</xdr:col>
      <xdr:colOff>101600</xdr:colOff>
      <xdr:row>58</xdr:row>
      <xdr:rowOff>55032</xdr:rowOff>
    </xdr:to>
    <xdr:sp fLocksText="0">
      <xdr:nvSpPr>
        <xdr:cNvPr id="356" name="フローチャート: 判断 355"/>
        <xdr:cNvSpPr/>
      </xdr:nvSpPr>
      <xdr:spPr>
        <a:xfrm>
          <a:off x="7810500" y="98964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40</xdr:col>
      <xdr:colOff>0</xdr:colOff>
      <xdr:row>56</xdr:row>
      <xdr:rowOff>76200</xdr:rowOff>
    </xdr:from>
    <xdr:ext cx="466725" cy="257175"/>
    <xdr:sp>
      <xdr:nvSpPr>
        <xdr:cNvPr id="357" name="テキスト ボックス 356"/>
        <xdr:cNvSpPr txBox="1"/>
      </xdr:nvSpPr>
      <xdr:spPr>
        <a:xfrm>
          <a:off x="7620000" y="96774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5,926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fLocksText="0">
      <xdr:nvSpPr>
        <xdr:cNvPr id="358" name="フローチャート: 判断 357"/>
        <xdr:cNvSpPr/>
      </xdr:nvSpPr>
      <xdr:spPr>
        <a:xfrm>
          <a:off x="6924675" y="98964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66675</xdr:colOff>
      <xdr:row>56</xdr:row>
      <xdr:rowOff>76200</xdr:rowOff>
    </xdr:from>
    <xdr:ext cx="466725" cy="257175"/>
    <xdr:sp>
      <xdr:nvSpPr>
        <xdr:cNvPr id="359" name="テキスト ボックス 358"/>
        <xdr:cNvSpPr txBox="1"/>
      </xdr:nvSpPr>
      <xdr:spPr>
        <a:xfrm>
          <a:off x="6734175" y="96774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5,773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76200</xdr:rowOff>
    </xdr:from>
    <xdr:ext cx="762000" cy="257175"/>
    <xdr:sp>
      <xdr:nvSpPr>
        <xdr:cNvPr id="360" name="テキスト ボックス 359"/>
        <xdr:cNvSpPr txBox="1"/>
      </xdr:nvSpPr>
      <xdr:spPr>
        <a:xfrm>
          <a:off x="10287000"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76200</xdr:rowOff>
    </xdr:from>
    <xdr:ext cx="762000" cy="257175"/>
    <xdr:sp>
      <xdr:nvSpPr>
        <xdr:cNvPr id="361" name="テキスト ボックス 360"/>
        <xdr:cNvSpPr txBox="1"/>
      </xdr:nvSpPr>
      <xdr:spPr>
        <a:xfrm>
          <a:off x="9448800"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61</xdr:row>
      <xdr:rowOff>76200</xdr:rowOff>
    </xdr:from>
    <xdr:ext cx="762000" cy="257175"/>
    <xdr:sp>
      <xdr:nvSpPr>
        <xdr:cNvPr id="362" name="テキスト ボックス 361"/>
        <xdr:cNvSpPr txBox="1"/>
      </xdr:nvSpPr>
      <xdr:spPr>
        <a:xfrm>
          <a:off x="8553450"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61</xdr:row>
      <xdr:rowOff>76200</xdr:rowOff>
    </xdr:from>
    <xdr:ext cx="762000" cy="257175"/>
    <xdr:sp>
      <xdr:nvSpPr>
        <xdr:cNvPr id="363" name="テキスト ボックス 362"/>
        <xdr:cNvSpPr txBox="1"/>
      </xdr:nvSpPr>
      <xdr:spPr>
        <a:xfrm>
          <a:off x="7667625"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76200</xdr:rowOff>
    </xdr:from>
    <xdr:ext cx="762000" cy="257175"/>
    <xdr:sp>
      <xdr:nvSpPr>
        <xdr:cNvPr id="364" name="テキスト ボックス 363"/>
        <xdr:cNvSpPr txBox="1"/>
      </xdr:nvSpPr>
      <xdr:spPr>
        <a:xfrm>
          <a:off x="6781800"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73538</xdr:rowOff>
    </xdr:from>
    <xdr:to>
      <xdr:col>55</xdr:col>
      <xdr:colOff>50800</xdr:colOff>
      <xdr:row>59</xdr:row>
      <xdr:rowOff>3688</xdr:rowOff>
    </xdr:to>
    <xdr:sp fLocksText="0">
      <xdr:nvSpPr>
        <xdr:cNvPr id="365" name="楕円 364"/>
        <xdr:cNvSpPr/>
      </xdr:nvSpPr>
      <xdr:spPr>
        <a:xfrm>
          <a:off x="10429875" y="100203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55</xdr:col>
      <xdr:colOff>47625</xdr:colOff>
      <xdr:row>57</xdr:row>
      <xdr:rowOff>161925</xdr:rowOff>
    </xdr:from>
    <xdr:ext cx="381000" cy="257175"/>
    <xdr:sp>
      <xdr:nvSpPr>
        <xdr:cNvPr id="366" name="農林水産業費該当値テキスト"/>
        <xdr:cNvSpPr txBox="1"/>
      </xdr:nvSpPr>
      <xdr:spPr>
        <a:xfrm>
          <a:off x="10525125" y="993457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672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74567</xdr:rowOff>
    </xdr:from>
    <xdr:to>
      <xdr:col>50</xdr:col>
      <xdr:colOff>165100</xdr:colOff>
      <xdr:row>59</xdr:row>
      <xdr:rowOff>4717</xdr:rowOff>
    </xdr:to>
    <xdr:sp fLocksText="0">
      <xdr:nvSpPr>
        <xdr:cNvPr id="367" name="楕円 366"/>
        <xdr:cNvSpPr/>
      </xdr:nvSpPr>
      <xdr:spPr>
        <a:xfrm>
          <a:off x="9591675" y="100203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114300</xdr:colOff>
      <xdr:row>58</xdr:row>
      <xdr:rowOff>171450</xdr:rowOff>
    </xdr:from>
    <xdr:ext cx="381000" cy="257175"/>
    <xdr:sp>
      <xdr:nvSpPr>
        <xdr:cNvPr id="368" name="テキスト ボックス 367"/>
        <xdr:cNvSpPr txBox="1"/>
      </xdr:nvSpPr>
      <xdr:spPr>
        <a:xfrm>
          <a:off x="9448800" y="10115550"/>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627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74658</xdr:rowOff>
    </xdr:from>
    <xdr:to>
      <xdr:col>46</xdr:col>
      <xdr:colOff>38100</xdr:colOff>
      <xdr:row>59</xdr:row>
      <xdr:rowOff>4808</xdr:rowOff>
    </xdr:to>
    <xdr:sp fLocksText="0">
      <xdr:nvSpPr>
        <xdr:cNvPr id="369" name="楕円 368"/>
        <xdr:cNvSpPr/>
      </xdr:nvSpPr>
      <xdr:spPr>
        <a:xfrm>
          <a:off x="8696325" y="100203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171450</xdr:colOff>
      <xdr:row>58</xdr:row>
      <xdr:rowOff>171450</xdr:rowOff>
    </xdr:from>
    <xdr:ext cx="381000" cy="257175"/>
    <xdr:sp>
      <xdr:nvSpPr>
        <xdr:cNvPr id="370" name="テキスト ボックス 369"/>
        <xdr:cNvSpPr txBox="1"/>
      </xdr:nvSpPr>
      <xdr:spPr>
        <a:xfrm>
          <a:off x="8553450" y="10115550"/>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623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75961</xdr:rowOff>
    </xdr:from>
    <xdr:to>
      <xdr:col>41</xdr:col>
      <xdr:colOff>101600</xdr:colOff>
      <xdr:row>59</xdr:row>
      <xdr:rowOff>6111</xdr:rowOff>
    </xdr:to>
    <xdr:sp fLocksText="0">
      <xdr:nvSpPr>
        <xdr:cNvPr id="371" name="楕円 370"/>
        <xdr:cNvSpPr/>
      </xdr:nvSpPr>
      <xdr:spPr>
        <a:xfrm>
          <a:off x="7810500" y="100203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40</xdr:col>
      <xdr:colOff>47625</xdr:colOff>
      <xdr:row>58</xdr:row>
      <xdr:rowOff>171450</xdr:rowOff>
    </xdr:from>
    <xdr:ext cx="381000" cy="257175"/>
    <xdr:sp>
      <xdr:nvSpPr>
        <xdr:cNvPr id="372" name="テキスト ボックス 371"/>
        <xdr:cNvSpPr txBox="1"/>
      </xdr:nvSpPr>
      <xdr:spPr>
        <a:xfrm>
          <a:off x="7667625" y="10115550"/>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566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76098</xdr:rowOff>
    </xdr:from>
    <xdr:to>
      <xdr:col>36</xdr:col>
      <xdr:colOff>165100</xdr:colOff>
      <xdr:row>59</xdr:row>
      <xdr:rowOff>6248</xdr:rowOff>
    </xdr:to>
    <xdr:sp fLocksText="0">
      <xdr:nvSpPr>
        <xdr:cNvPr id="373" name="楕円 372"/>
        <xdr:cNvSpPr/>
      </xdr:nvSpPr>
      <xdr:spPr>
        <a:xfrm>
          <a:off x="6924675" y="100203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114300</xdr:colOff>
      <xdr:row>58</xdr:row>
      <xdr:rowOff>171450</xdr:rowOff>
    </xdr:from>
    <xdr:ext cx="381000" cy="257175"/>
    <xdr:sp>
      <xdr:nvSpPr>
        <xdr:cNvPr id="374" name="テキスト ボックス 373"/>
        <xdr:cNvSpPr txBox="1"/>
      </xdr:nvSpPr>
      <xdr:spPr>
        <a:xfrm>
          <a:off x="6781800" y="10115550"/>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560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fLocksText="0">
      <xdr:nvSpPr>
        <xdr:cNvPr id="375" name="正方形/長方形 374"/>
        <xdr:cNvSpPr/>
      </xdr:nvSpPr>
      <xdr:spPr>
        <a:xfrm>
          <a:off x="6600825" y="10858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fLocksText="0">
      <xdr:nvSpPr>
        <xdr:cNvPr id="376" name="正方形/長方形 375"/>
        <xdr:cNvSpPr/>
      </xdr:nvSpPr>
      <xdr:spPr>
        <a:xfrm>
          <a:off x="6734175" y="11201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fLocksText="0">
      <xdr:nvSpPr>
        <xdr:cNvPr id="377" name="正方形/長方形 376"/>
        <xdr:cNvSpPr/>
      </xdr:nvSpPr>
      <xdr:spPr>
        <a:xfrm>
          <a:off x="6734175" y="11401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71/108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fLocksText="0">
      <xdr:nvSpPr>
        <xdr:cNvPr id="378" name="正方形/長方形 377"/>
        <xdr:cNvSpPr/>
      </xdr:nvSpPr>
      <xdr:spPr>
        <a:xfrm>
          <a:off x="7743825" y="11201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fLocksText="0">
      <xdr:nvSpPr>
        <xdr:cNvPr id="379" name="正方形/長方形 378"/>
        <xdr:cNvSpPr/>
      </xdr:nvSpPr>
      <xdr:spPr>
        <a:xfrm>
          <a:off x="7743825" y="11401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23,942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fLocksText="0">
      <xdr:nvSpPr>
        <xdr:cNvPr id="380" name="正方形/長方形 379"/>
        <xdr:cNvSpPr/>
      </xdr:nvSpPr>
      <xdr:spPr>
        <a:xfrm>
          <a:off x="8886825" y="11201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fLocksText="0">
      <xdr:nvSpPr>
        <xdr:cNvPr id="381" name="正方形/長方形 380"/>
        <xdr:cNvSpPr/>
      </xdr:nvSpPr>
      <xdr:spPr>
        <a:xfrm>
          <a:off x="8886825" y="11401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9,997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fLocksText="0">
      <xdr:nvSpPr>
        <xdr:cNvPr id="382" name="正方形/長方形 381"/>
        <xdr:cNvSpPr/>
      </xdr:nvSpPr>
      <xdr:spPr>
        <a:xfrm>
          <a:off x="6600825" y="11687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34</xdr:col>
      <xdr:colOff>85725</xdr:colOff>
      <xdr:row>67</xdr:row>
      <xdr:rowOff>9525</xdr:rowOff>
    </xdr:from>
    <xdr:ext cx="352425" cy="228600"/>
    <xdr:sp>
      <xdr:nvSpPr>
        <xdr:cNvPr id="383" name="テキスト ボックス 382"/>
        <xdr:cNvSpPr txBox="1"/>
      </xdr:nvSpPr>
      <xdr:spPr>
        <a:xfrm>
          <a:off x="6562725" y="11496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sp>
      <xdr:nvSpPr>
        <xdr:cNvPr id="384" name="直線コネクタ 383"/>
        <xdr:cNvSpPr/>
      </xdr:nvSpPr>
      <xdr:spPr>
        <a:xfrm>
          <a:off x="6600825" y="13973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78</xdr:row>
      <xdr:rowOff>139700</xdr:rowOff>
    </xdr:from>
    <xdr:to>
      <xdr:col>59</xdr:col>
      <xdr:colOff>50800</xdr:colOff>
      <xdr:row>78</xdr:row>
      <xdr:rowOff>139700</xdr:rowOff>
    </xdr:to>
    <xdr:sp>
      <xdr:nvSpPr>
        <xdr:cNvPr id="385" name="直線コネクタ 384"/>
        <xdr:cNvSpPr/>
      </xdr:nvSpPr>
      <xdr:spPr>
        <a:xfrm>
          <a:off x="6600825" y="135159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33</xdr:col>
      <xdr:colOff>66675</xdr:colOff>
      <xdr:row>77</xdr:row>
      <xdr:rowOff>171450</xdr:rowOff>
    </xdr:from>
    <xdr:ext cx="247650" cy="257175"/>
    <xdr:sp>
      <xdr:nvSpPr>
        <xdr:cNvPr id="386" name="テキスト ボックス 385"/>
        <xdr:cNvSpPr txBox="1"/>
      </xdr:nvSpPr>
      <xdr:spPr>
        <a:xfrm>
          <a:off x="6353175" y="133731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sp>
      <xdr:nvSpPr>
        <xdr:cNvPr id="387" name="直線コネクタ 386"/>
        <xdr:cNvSpPr/>
      </xdr:nvSpPr>
      <xdr:spPr>
        <a:xfrm>
          <a:off x="6600825" y="130587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75</xdr:row>
      <xdr:rowOff>57150</xdr:rowOff>
    </xdr:from>
    <xdr:ext cx="533400" cy="257175"/>
    <xdr:sp>
      <xdr:nvSpPr>
        <xdr:cNvPr id="388" name="テキスト ボックス 387"/>
        <xdr:cNvSpPr txBox="1"/>
      </xdr:nvSpPr>
      <xdr:spPr>
        <a:xfrm>
          <a:off x="6067425" y="129159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sp>
      <xdr:nvSpPr>
        <xdr:cNvPr id="389" name="直線コネクタ 388"/>
        <xdr:cNvSpPr/>
      </xdr:nvSpPr>
      <xdr:spPr>
        <a:xfrm>
          <a:off x="6600825" y="126015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72</xdr:row>
      <xdr:rowOff>114300</xdr:rowOff>
    </xdr:from>
    <xdr:ext cx="533400" cy="257175"/>
    <xdr:sp>
      <xdr:nvSpPr>
        <xdr:cNvPr id="390" name="テキスト ボックス 389"/>
        <xdr:cNvSpPr txBox="1"/>
      </xdr:nvSpPr>
      <xdr:spPr>
        <a:xfrm>
          <a:off x="6067425" y="124587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sp>
      <xdr:nvSpPr>
        <xdr:cNvPr id="391" name="直線コネクタ 390"/>
        <xdr:cNvSpPr/>
      </xdr:nvSpPr>
      <xdr:spPr>
        <a:xfrm>
          <a:off x="6600825" y="121443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69</xdr:row>
      <xdr:rowOff>171450</xdr:rowOff>
    </xdr:from>
    <xdr:ext cx="533400" cy="257175"/>
    <xdr:sp>
      <xdr:nvSpPr>
        <xdr:cNvPr id="392" name="テキスト ボックス 391"/>
        <xdr:cNvSpPr txBox="1"/>
      </xdr:nvSpPr>
      <xdr:spPr>
        <a:xfrm>
          <a:off x="6067425" y="120015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sp>
      <xdr:nvSpPr>
        <xdr:cNvPr id="393" name="直線コネクタ 392"/>
        <xdr:cNvSpPr/>
      </xdr:nvSpPr>
      <xdr:spPr>
        <a:xfrm>
          <a:off x="6600825" y="11687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67</xdr:row>
      <xdr:rowOff>57150</xdr:rowOff>
    </xdr:from>
    <xdr:ext cx="533400" cy="257175"/>
    <xdr:sp>
      <xdr:nvSpPr>
        <xdr:cNvPr id="394" name="テキスト ボックス 393"/>
        <xdr:cNvSpPr txBox="1"/>
      </xdr:nvSpPr>
      <xdr:spPr>
        <a:xfrm>
          <a:off x="6067425" y="11544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fLocksText="0">
      <xdr:nvSpPr>
        <xdr:cNvPr id="395" name="商工費グラフ枠"/>
        <xdr:cNvSpPr/>
      </xdr:nvSpPr>
      <xdr:spPr>
        <a:xfrm>
          <a:off x="6600825" y="11687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sp>
      <xdr:nvSpPr>
        <xdr:cNvPr id="396" name="直線コネクタ 395"/>
        <xdr:cNvSpPr/>
      </xdr:nvSpPr>
      <xdr:spPr>
        <a:xfrm flipV="1">
          <a:off x="10477500" y="12249150"/>
          <a:ext cx="0" cy="123825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78</xdr:row>
      <xdr:rowOff>114300</xdr:rowOff>
    </xdr:from>
    <xdr:ext cx="466725" cy="257175"/>
    <xdr:sp>
      <xdr:nvSpPr>
        <xdr:cNvPr id="397" name="商工費最小値テキスト"/>
        <xdr:cNvSpPr txBox="1"/>
      </xdr:nvSpPr>
      <xdr:spPr>
        <a:xfrm>
          <a:off x="10525125" y="134874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1,230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sp>
      <xdr:nvSpPr>
        <xdr:cNvPr id="398" name="直線コネクタ 397"/>
        <xdr:cNvSpPr/>
      </xdr:nvSpPr>
      <xdr:spPr>
        <a:xfrm>
          <a:off x="10391775" y="134874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70</xdr:row>
      <xdr:rowOff>19050</xdr:rowOff>
    </xdr:from>
    <xdr:ext cx="533400" cy="257175"/>
    <xdr:sp>
      <xdr:nvSpPr>
        <xdr:cNvPr id="399" name="商工費最大値テキスト"/>
        <xdr:cNvSpPr txBox="1"/>
      </xdr:nvSpPr>
      <xdr:spPr>
        <a:xfrm>
          <a:off x="10525125" y="120205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rPr>
            <a:t>55,441</a:t>
          </a:r>
          <a:endParaRPr altLang="en-US" lang="ja-JP"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sp>
      <xdr:nvSpPr>
        <xdr:cNvPr id="400" name="直線コネクタ 399"/>
        <xdr:cNvSpPr/>
      </xdr:nvSpPr>
      <xdr:spPr>
        <a:xfrm>
          <a:off x="10391775" y="122491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78</xdr:row>
      <xdr:rowOff>5260</xdr:rowOff>
    </xdr:from>
    <xdr:to>
      <xdr:col>55</xdr:col>
      <xdr:colOff>0</xdr:colOff>
      <xdr:row>78</xdr:row>
      <xdr:rowOff>30018</xdr:rowOff>
    </xdr:to>
    <xdr:sp>
      <xdr:nvSpPr>
        <xdr:cNvPr id="401" name="直線コネクタ 400"/>
        <xdr:cNvSpPr/>
      </xdr:nvSpPr>
      <xdr:spPr>
        <a:xfrm>
          <a:off x="9639300" y="13382625"/>
          <a:ext cx="838200"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76</xdr:row>
      <xdr:rowOff>57150</xdr:rowOff>
    </xdr:from>
    <xdr:ext cx="466725" cy="257175"/>
    <xdr:sp>
      <xdr:nvSpPr>
        <xdr:cNvPr id="402" name="商工費平均値テキスト"/>
        <xdr:cNvSpPr txBox="1"/>
      </xdr:nvSpPr>
      <xdr:spPr>
        <a:xfrm>
          <a:off x="10525125" y="13087350"/>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9,937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fLocksText="0">
      <xdr:nvSpPr>
        <xdr:cNvPr id="403" name="フローチャート: 判断 402"/>
        <xdr:cNvSpPr/>
      </xdr:nvSpPr>
      <xdr:spPr>
        <a:xfrm>
          <a:off x="10429875" y="132302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177800</xdr:colOff>
      <xdr:row>78</xdr:row>
      <xdr:rowOff>5260</xdr:rowOff>
    </xdr:from>
    <xdr:to>
      <xdr:col>50</xdr:col>
      <xdr:colOff>114300</xdr:colOff>
      <xdr:row>78</xdr:row>
      <xdr:rowOff>93659</xdr:rowOff>
    </xdr:to>
    <xdr:sp>
      <xdr:nvSpPr>
        <xdr:cNvPr id="404" name="直線コネクタ 403"/>
        <xdr:cNvSpPr/>
      </xdr:nvSpPr>
      <xdr:spPr>
        <a:xfrm flipV="1">
          <a:off x="8753475" y="13382625"/>
          <a:ext cx="885825" cy="857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76</xdr:row>
      <xdr:rowOff>155789</xdr:rowOff>
    </xdr:from>
    <xdr:to>
      <xdr:col>50</xdr:col>
      <xdr:colOff>165100</xdr:colOff>
      <xdr:row>77</xdr:row>
      <xdr:rowOff>85939</xdr:rowOff>
    </xdr:to>
    <xdr:sp fLocksText="0">
      <xdr:nvSpPr>
        <xdr:cNvPr id="405" name="フローチャート: 判断 404"/>
        <xdr:cNvSpPr/>
      </xdr:nvSpPr>
      <xdr:spPr>
        <a:xfrm>
          <a:off x="9591675" y="131826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28575</xdr:colOff>
      <xdr:row>75</xdr:row>
      <xdr:rowOff>104775</xdr:rowOff>
    </xdr:from>
    <xdr:ext cx="533400" cy="257175"/>
    <xdr:sp>
      <xdr:nvSpPr>
        <xdr:cNvPr id="406" name="テキスト ボックス 405"/>
        <xdr:cNvSpPr txBox="1"/>
      </xdr:nvSpPr>
      <xdr:spPr>
        <a:xfrm>
          <a:off x="9363075" y="129635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12,074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93659</xdr:rowOff>
    </xdr:from>
    <xdr:to>
      <xdr:col>45</xdr:col>
      <xdr:colOff>177800</xdr:colOff>
      <xdr:row>78</xdr:row>
      <xdr:rowOff>102805</xdr:rowOff>
    </xdr:to>
    <xdr:sp>
      <xdr:nvSpPr>
        <xdr:cNvPr id="407" name="直線コネクタ 406"/>
        <xdr:cNvSpPr/>
      </xdr:nvSpPr>
      <xdr:spPr>
        <a:xfrm flipV="1">
          <a:off x="7858125" y="1346835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77</xdr:row>
      <xdr:rowOff>99644</xdr:rowOff>
    </xdr:from>
    <xdr:to>
      <xdr:col>46</xdr:col>
      <xdr:colOff>38100</xdr:colOff>
      <xdr:row>78</xdr:row>
      <xdr:rowOff>29794</xdr:rowOff>
    </xdr:to>
    <xdr:sp fLocksText="0">
      <xdr:nvSpPr>
        <xdr:cNvPr id="408" name="フローチャート: 判断 407"/>
        <xdr:cNvSpPr/>
      </xdr:nvSpPr>
      <xdr:spPr>
        <a:xfrm>
          <a:off x="8696325" y="132969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133350</xdr:colOff>
      <xdr:row>76</xdr:row>
      <xdr:rowOff>47625</xdr:rowOff>
    </xdr:from>
    <xdr:ext cx="466725" cy="257175"/>
    <xdr:sp>
      <xdr:nvSpPr>
        <xdr:cNvPr id="409" name="テキスト ボックス 408"/>
        <xdr:cNvSpPr txBox="1"/>
      </xdr:nvSpPr>
      <xdr:spPr>
        <a:xfrm>
          <a:off x="8515350" y="130778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7,030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102805</xdr:rowOff>
    </xdr:from>
    <xdr:to>
      <xdr:col>41</xdr:col>
      <xdr:colOff>50800</xdr:colOff>
      <xdr:row>78</xdr:row>
      <xdr:rowOff>105821</xdr:rowOff>
    </xdr:to>
    <xdr:sp>
      <xdr:nvSpPr>
        <xdr:cNvPr id="410" name="直線コネクタ 409"/>
        <xdr:cNvSpPr/>
      </xdr:nvSpPr>
      <xdr:spPr>
        <a:xfrm flipV="1">
          <a:off x="6972300" y="134778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77</xdr:row>
      <xdr:rowOff>119418</xdr:rowOff>
    </xdr:from>
    <xdr:to>
      <xdr:col>41</xdr:col>
      <xdr:colOff>101600</xdr:colOff>
      <xdr:row>78</xdr:row>
      <xdr:rowOff>49568</xdr:rowOff>
    </xdr:to>
    <xdr:sp fLocksText="0">
      <xdr:nvSpPr>
        <xdr:cNvPr id="411" name="フローチャート: 判断 410"/>
        <xdr:cNvSpPr/>
      </xdr:nvSpPr>
      <xdr:spPr>
        <a:xfrm>
          <a:off x="7810500" y="133254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40</xdr:col>
      <xdr:colOff>0</xdr:colOff>
      <xdr:row>76</xdr:row>
      <xdr:rowOff>66675</xdr:rowOff>
    </xdr:from>
    <xdr:ext cx="466725" cy="257175"/>
    <xdr:sp>
      <xdr:nvSpPr>
        <xdr:cNvPr id="412" name="テキスト ボックス 411"/>
        <xdr:cNvSpPr txBox="1"/>
      </xdr:nvSpPr>
      <xdr:spPr>
        <a:xfrm>
          <a:off x="7620000" y="130968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6,165</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fLocksText="0">
      <xdr:nvSpPr>
        <xdr:cNvPr id="413" name="フローチャート: 判断 412"/>
        <xdr:cNvSpPr/>
      </xdr:nvSpPr>
      <xdr:spPr>
        <a:xfrm>
          <a:off x="6924675" y="133254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66675</xdr:colOff>
      <xdr:row>76</xdr:row>
      <xdr:rowOff>66675</xdr:rowOff>
    </xdr:from>
    <xdr:ext cx="466725" cy="257175"/>
    <xdr:sp>
      <xdr:nvSpPr>
        <xdr:cNvPr id="414" name="テキスト ボックス 413"/>
        <xdr:cNvSpPr txBox="1"/>
      </xdr:nvSpPr>
      <xdr:spPr>
        <a:xfrm>
          <a:off x="6734175" y="130968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6,148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76200</xdr:rowOff>
    </xdr:from>
    <xdr:ext cx="762000" cy="257175"/>
    <xdr:sp>
      <xdr:nvSpPr>
        <xdr:cNvPr id="415" name="テキスト ボックス 414"/>
        <xdr:cNvSpPr txBox="1"/>
      </xdr:nvSpPr>
      <xdr:spPr>
        <a:xfrm>
          <a:off x="10287000"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76200</xdr:rowOff>
    </xdr:from>
    <xdr:ext cx="762000" cy="257175"/>
    <xdr:sp>
      <xdr:nvSpPr>
        <xdr:cNvPr id="416" name="テキスト ボックス 415"/>
        <xdr:cNvSpPr txBox="1"/>
      </xdr:nvSpPr>
      <xdr:spPr>
        <a:xfrm>
          <a:off x="9448800"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81</xdr:row>
      <xdr:rowOff>76200</xdr:rowOff>
    </xdr:from>
    <xdr:ext cx="762000" cy="257175"/>
    <xdr:sp>
      <xdr:nvSpPr>
        <xdr:cNvPr id="417" name="テキスト ボックス 416"/>
        <xdr:cNvSpPr txBox="1"/>
      </xdr:nvSpPr>
      <xdr:spPr>
        <a:xfrm>
          <a:off x="8553450"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81</xdr:row>
      <xdr:rowOff>76200</xdr:rowOff>
    </xdr:from>
    <xdr:ext cx="762000" cy="257175"/>
    <xdr:sp>
      <xdr:nvSpPr>
        <xdr:cNvPr id="418" name="テキスト ボックス 417"/>
        <xdr:cNvSpPr txBox="1"/>
      </xdr:nvSpPr>
      <xdr:spPr>
        <a:xfrm>
          <a:off x="7667625"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76200</xdr:rowOff>
    </xdr:from>
    <xdr:ext cx="762000" cy="257175"/>
    <xdr:sp>
      <xdr:nvSpPr>
        <xdr:cNvPr id="419" name="テキスト ボックス 418"/>
        <xdr:cNvSpPr txBox="1"/>
      </xdr:nvSpPr>
      <xdr:spPr>
        <a:xfrm>
          <a:off x="6781800"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150668</xdr:rowOff>
    </xdr:from>
    <xdr:to>
      <xdr:col>55</xdr:col>
      <xdr:colOff>50800</xdr:colOff>
      <xdr:row>78</xdr:row>
      <xdr:rowOff>80818</xdr:rowOff>
    </xdr:to>
    <xdr:sp fLocksText="0">
      <xdr:nvSpPr>
        <xdr:cNvPr id="420" name="楕円 419"/>
        <xdr:cNvSpPr/>
      </xdr:nvSpPr>
      <xdr:spPr>
        <a:xfrm>
          <a:off x="10429875" y="133540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55</xdr:col>
      <xdr:colOff>47625</xdr:colOff>
      <xdr:row>77</xdr:row>
      <xdr:rowOff>66675</xdr:rowOff>
    </xdr:from>
    <xdr:ext cx="466725" cy="257175"/>
    <xdr:sp>
      <xdr:nvSpPr>
        <xdr:cNvPr id="421" name="商工費該当値テキスト"/>
        <xdr:cNvSpPr txBox="1"/>
      </xdr:nvSpPr>
      <xdr:spPr>
        <a:xfrm>
          <a:off x="10525125" y="132683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4,798</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125910</xdr:rowOff>
    </xdr:from>
    <xdr:to>
      <xdr:col>50</xdr:col>
      <xdr:colOff>165100</xdr:colOff>
      <xdr:row>78</xdr:row>
      <xdr:rowOff>56060</xdr:rowOff>
    </xdr:to>
    <xdr:sp fLocksText="0">
      <xdr:nvSpPr>
        <xdr:cNvPr id="422" name="楕円 421"/>
        <xdr:cNvSpPr/>
      </xdr:nvSpPr>
      <xdr:spPr>
        <a:xfrm>
          <a:off x="9591675" y="133254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66675</xdr:colOff>
      <xdr:row>78</xdr:row>
      <xdr:rowOff>47625</xdr:rowOff>
    </xdr:from>
    <xdr:ext cx="466725" cy="257175"/>
    <xdr:sp>
      <xdr:nvSpPr>
        <xdr:cNvPr id="423" name="テキスト ボックス 422"/>
        <xdr:cNvSpPr txBox="1"/>
      </xdr:nvSpPr>
      <xdr:spPr>
        <a:xfrm>
          <a:off x="9401175" y="134207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5,881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42859</xdr:rowOff>
    </xdr:from>
    <xdr:to>
      <xdr:col>46</xdr:col>
      <xdr:colOff>38100</xdr:colOff>
      <xdr:row>78</xdr:row>
      <xdr:rowOff>144459</xdr:rowOff>
    </xdr:to>
    <xdr:sp fLocksText="0">
      <xdr:nvSpPr>
        <xdr:cNvPr id="424" name="楕円 423"/>
        <xdr:cNvSpPr/>
      </xdr:nvSpPr>
      <xdr:spPr>
        <a:xfrm>
          <a:off x="8696325" y="134112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133350</xdr:colOff>
      <xdr:row>78</xdr:row>
      <xdr:rowOff>133350</xdr:rowOff>
    </xdr:from>
    <xdr:ext cx="466725" cy="257175"/>
    <xdr:sp>
      <xdr:nvSpPr>
        <xdr:cNvPr id="425" name="テキスト ボックス 424"/>
        <xdr:cNvSpPr txBox="1"/>
      </xdr:nvSpPr>
      <xdr:spPr>
        <a:xfrm>
          <a:off x="8515350" y="135064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2,014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52005</xdr:rowOff>
    </xdr:from>
    <xdr:to>
      <xdr:col>41</xdr:col>
      <xdr:colOff>101600</xdr:colOff>
      <xdr:row>78</xdr:row>
      <xdr:rowOff>153605</xdr:rowOff>
    </xdr:to>
    <xdr:sp fLocksText="0">
      <xdr:nvSpPr>
        <xdr:cNvPr id="426" name="楕円 425"/>
        <xdr:cNvSpPr/>
      </xdr:nvSpPr>
      <xdr:spPr>
        <a:xfrm>
          <a:off x="7810500" y="134207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40</xdr:col>
      <xdr:colOff>0</xdr:colOff>
      <xdr:row>78</xdr:row>
      <xdr:rowOff>142875</xdr:rowOff>
    </xdr:from>
    <xdr:ext cx="466725" cy="257175"/>
    <xdr:sp>
      <xdr:nvSpPr>
        <xdr:cNvPr id="427" name="テキスト ボックス 426"/>
        <xdr:cNvSpPr txBox="1"/>
      </xdr:nvSpPr>
      <xdr:spPr>
        <a:xfrm>
          <a:off x="7620000" y="135159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1,614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55021</xdr:rowOff>
    </xdr:from>
    <xdr:to>
      <xdr:col>36</xdr:col>
      <xdr:colOff>165100</xdr:colOff>
      <xdr:row>78</xdr:row>
      <xdr:rowOff>156621</xdr:rowOff>
    </xdr:to>
    <xdr:sp fLocksText="0">
      <xdr:nvSpPr>
        <xdr:cNvPr id="428" name="楕円 427"/>
        <xdr:cNvSpPr/>
      </xdr:nvSpPr>
      <xdr:spPr>
        <a:xfrm>
          <a:off x="6924675" y="134302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66675</xdr:colOff>
      <xdr:row>78</xdr:row>
      <xdr:rowOff>152400</xdr:rowOff>
    </xdr:from>
    <xdr:ext cx="466725" cy="257175"/>
    <xdr:sp>
      <xdr:nvSpPr>
        <xdr:cNvPr id="429" name="テキスト ボックス 428"/>
        <xdr:cNvSpPr txBox="1"/>
      </xdr:nvSpPr>
      <xdr:spPr>
        <a:xfrm>
          <a:off x="6734175" y="135255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1,482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fLocksText="0">
      <xdr:nvSpPr>
        <xdr:cNvPr id="430" name="正方形/長方形 429"/>
        <xdr:cNvSpPr/>
      </xdr:nvSpPr>
      <xdr:spPr>
        <a:xfrm>
          <a:off x="6600825" y="14287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fLocksText="0">
      <xdr:nvSpPr>
        <xdr:cNvPr id="431" name="正方形/長方形 430"/>
        <xdr:cNvSpPr/>
      </xdr:nvSpPr>
      <xdr:spPr>
        <a:xfrm>
          <a:off x="6734175" y="14630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fLocksText="0">
      <xdr:nvSpPr>
        <xdr:cNvPr id="432" name="正方形/長方形 431"/>
        <xdr:cNvSpPr/>
      </xdr:nvSpPr>
      <xdr:spPr>
        <a:xfrm>
          <a:off x="6734175" y="14830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77/108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fLocksText="0">
      <xdr:nvSpPr>
        <xdr:cNvPr id="433" name="正方形/長方形 432"/>
        <xdr:cNvSpPr/>
      </xdr:nvSpPr>
      <xdr:spPr>
        <a:xfrm>
          <a:off x="7743825" y="14630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fLocksText="0">
      <xdr:nvSpPr>
        <xdr:cNvPr id="434" name="正方形/長方形 433"/>
        <xdr:cNvSpPr/>
      </xdr:nvSpPr>
      <xdr:spPr>
        <a:xfrm>
          <a:off x="7743825" y="14830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51,726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fLocksText="0">
      <xdr:nvSpPr>
        <xdr:cNvPr id="435" name="正方形/長方形 434"/>
        <xdr:cNvSpPr/>
      </xdr:nvSpPr>
      <xdr:spPr>
        <a:xfrm>
          <a:off x="8886825" y="14630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fLocksText="0">
      <xdr:nvSpPr>
        <xdr:cNvPr id="436" name="正方形/長方形 435"/>
        <xdr:cNvSpPr/>
      </xdr:nvSpPr>
      <xdr:spPr>
        <a:xfrm>
          <a:off x="8886825" y="14830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53,326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fLocksText="0">
      <xdr:nvSpPr>
        <xdr:cNvPr id="437" name="正方形/長方形 436"/>
        <xdr:cNvSpPr/>
      </xdr:nvSpPr>
      <xdr:spPr>
        <a:xfrm>
          <a:off x="6600825" y="15116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34</xdr:col>
      <xdr:colOff>85725</xdr:colOff>
      <xdr:row>87</xdr:row>
      <xdr:rowOff>9525</xdr:rowOff>
    </xdr:from>
    <xdr:ext cx="352425" cy="228600"/>
    <xdr:sp>
      <xdr:nvSpPr>
        <xdr:cNvPr id="438" name="テキスト ボックス 437"/>
        <xdr:cNvSpPr txBox="1"/>
      </xdr:nvSpPr>
      <xdr:spPr>
        <a:xfrm>
          <a:off x="6562725" y="14925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sp>
      <xdr:nvSpPr>
        <xdr:cNvPr id="439" name="直線コネクタ 438"/>
        <xdr:cNvSpPr/>
      </xdr:nvSpPr>
      <xdr:spPr>
        <a:xfrm>
          <a:off x="6600825" y="1740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34</xdr:col>
      <xdr:colOff>127000</xdr:colOff>
      <xdr:row>99</xdr:row>
      <xdr:rowOff>44450</xdr:rowOff>
    </xdr:from>
    <xdr:to>
      <xdr:col>59</xdr:col>
      <xdr:colOff>50800</xdr:colOff>
      <xdr:row>99</xdr:row>
      <xdr:rowOff>44450</xdr:rowOff>
    </xdr:to>
    <xdr:sp>
      <xdr:nvSpPr>
        <xdr:cNvPr id="440" name="直線コネクタ 439"/>
        <xdr:cNvSpPr/>
      </xdr:nvSpPr>
      <xdr:spPr>
        <a:xfrm>
          <a:off x="6600825" y="1702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33</xdr:col>
      <xdr:colOff>66675</xdr:colOff>
      <xdr:row>98</xdr:row>
      <xdr:rowOff>76200</xdr:rowOff>
    </xdr:from>
    <xdr:ext cx="247650" cy="257175"/>
    <xdr:sp>
      <xdr:nvSpPr>
        <xdr:cNvPr id="441" name="テキスト ボックス 440"/>
        <xdr:cNvSpPr txBox="1"/>
      </xdr:nvSpPr>
      <xdr:spPr>
        <a:xfrm>
          <a:off x="6353175" y="168783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sp>
      <xdr:nvSpPr>
        <xdr:cNvPr id="442" name="直線コネクタ 441"/>
        <xdr:cNvSpPr/>
      </xdr:nvSpPr>
      <xdr:spPr>
        <a:xfrm>
          <a:off x="6600825" y="1664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96</xdr:row>
      <xdr:rowOff>38100</xdr:rowOff>
    </xdr:from>
    <xdr:ext cx="533400" cy="257175"/>
    <xdr:sp>
      <xdr:nvSpPr>
        <xdr:cNvPr id="443" name="テキスト ボックス 442"/>
        <xdr:cNvSpPr txBox="1"/>
      </xdr:nvSpPr>
      <xdr:spPr>
        <a:xfrm>
          <a:off x="6067425" y="16497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sp>
      <xdr:nvSpPr>
        <xdr:cNvPr id="444" name="直線コネクタ 443"/>
        <xdr:cNvSpPr/>
      </xdr:nvSpPr>
      <xdr:spPr>
        <a:xfrm>
          <a:off x="6600825" y="1625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93</xdr:row>
      <xdr:rowOff>171450</xdr:rowOff>
    </xdr:from>
    <xdr:ext cx="533400" cy="257175"/>
    <xdr:sp>
      <xdr:nvSpPr>
        <xdr:cNvPr id="445" name="テキスト ボックス 444"/>
        <xdr:cNvSpPr txBox="1"/>
      </xdr:nvSpPr>
      <xdr:spPr>
        <a:xfrm>
          <a:off x="6067425" y="16116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sp>
      <xdr:nvSpPr>
        <xdr:cNvPr id="446" name="直線コネクタ 445"/>
        <xdr:cNvSpPr/>
      </xdr:nvSpPr>
      <xdr:spPr>
        <a:xfrm>
          <a:off x="6600825" y="1587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161925</xdr:colOff>
      <xdr:row>91</xdr:row>
      <xdr:rowOff>133350</xdr:rowOff>
    </xdr:from>
    <xdr:ext cx="533400" cy="257175"/>
    <xdr:sp>
      <xdr:nvSpPr>
        <xdr:cNvPr id="447" name="テキスト ボックス 446"/>
        <xdr:cNvSpPr txBox="1"/>
      </xdr:nvSpPr>
      <xdr:spPr>
        <a:xfrm>
          <a:off x="6067425" y="15735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90,000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sp>
      <xdr:nvSpPr>
        <xdr:cNvPr id="448" name="直線コネクタ 447"/>
        <xdr:cNvSpPr/>
      </xdr:nvSpPr>
      <xdr:spPr>
        <a:xfrm>
          <a:off x="6600825" y="15497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89</xdr:row>
      <xdr:rowOff>95250</xdr:rowOff>
    </xdr:from>
    <xdr:ext cx="600075" cy="257175"/>
    <xdr:sp>
      <xdr:nvSpPr>
        <xdr:cNvPr id="449" name="テキスト ボックス 448"/>
        <xdr:cNvSpPr txBox="1"/>
      </xdr:nvSpPr>
      <xdr:spPr>
        <a:xfrm>
          <a:off x="6000750" y="15354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sp>
      <xdr:nvSpPr>
        <xdr:cNvPr id="450" name="直線コネクタ 449"/>
        <xdr:cNvSpPr/>
      </xdr:nvSpPr>
      <xdr:spPr>
        <a:xfrm>
          <a:off x="6600825" y="15116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31</xdr:col>
      <xdr:colOff>95250</xdr:colOff>
      <xdr:row>87</xdr:row>
      <xdr:rowOff>57150</xdr:rowOff>
    </xdr:from>
    <xdr:ext cx="600075" cy="257175"/>
    <xdr:sp>
      <xdr:nvSpPr>
        <xdr:cNvPr id="451" name="テキスト ボックス 450"/>
        <xdr:cNvSpPr txBox="1"/>
      </xdr:nvSpPr>
      <xdr:spPr>
        <a:xfrm>
          <a:off x="6000750" y="14973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fLocksText="0">
      <xdr:nvSpPr>
        <xdr:cNvPr id="452" name="土木費グラフ枠"/>
        <xdr:cNvSpPr/>
      </xdr:nvSpPr>
      <xdr:spPr>
        <a:xfrm>
          <a:off x="6600825" y="15116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sp>
      <xdr:nvSpPr>
        <xdr:cNvPr id="453" name="直線コネクタ 452"/>
        <xdr:cNvSpPr/>
      </xdr:nvSpPr>
      <xdr:spPr>
        <a:xfrm flipV="1">
          <a:off x="10477500" y="15516225"/>
          <a:ext cx="0" cy="13239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98</xdr:row>
      <xdr:rowOff>38100</xdr:rowOff>
    </xdr:from>
    <xdr:ext cx="533400" cy="257175"/>
    <xdr:sp>
      <xdr:nvSpPr>
        <xdr:cNvPr id="454" name="土木費最小値テキスト"/>
        <xdr:cNvSpPr txBox="1"/>
      </xdr:nvSpPr>
      <xdr:spPr>
        <a:xfrm>
          <a:off x="10525125" y="168402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14,026</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sp>
      <xdr:nvSpPr>
        <xdr:cNvPr id="455" name="直線コネクタ 454"/>
        <xdr:cNvSpPr/>
      </xdr:nvSpPr>
      <xdr:spPr>
        <a:xfrm>
          <a:off x="10391775" y="168402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89</xdr:row>
      <xdr:rowOff>28575</xdr:rowOff>
    </xdr:from>
    <xdr:ext cx="600075" cy="257175"/>
    <xdr:sp>
      <xdr:nvSpPr>
        <xdr:cNvPr id="456" name="土木費最大値テキスト"/>
        <xdr:cNvSpPr txBox="1"/>
      </xdr:nvSpPr>
      <xdr:spPr>
        <a:xfrm>
          <a:off x="10525125" y="15287625"/>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rPr>
            <a:t>118,380</a:t>
          </a:r>
          <a:endParaRPr altLang="en-US" lang="ja-JP"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sp>
      <xdr:nvSpPr>
        <xdr:cNvPr id="457" name="直線コネクタ 456"/>
        <xdr:cNvSpPr/>
      </xdr:nvSpPr>
      <xdr:spPr>
        <a:xfrm>
          <a:off x="10391775" y="155162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114300</xdr:colOff>
      <xdr:row>97</xdr:row>
      <xdr:rowOff>16827</xdr:rowOff>
    </xdr:from>
    <xdr:to>
      <xdr:col>55</xdr:col>
      <xdr:colOff>0</xdr:colOff>
      <xdr:row>97</xdr:row>
      <xdr:rowOff>34964</xdr:rowOff>
    </xdr:to>
    <xdr:sp>
      <xdr:nvSpPr>
        <xdr:cNvPr id="458" name="直線コネクタ 457"/>
        <xdr:cNvSpPr/>
      </xdr:nvSpPr>
      <xdr:spPr>
        <a:xfrm flipV="1">
          <a:off x="9639300" y="16649700"/>
          <a:ext cx="838200"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55</xdr:col>
      <xdr:colOff>47625</xdr:colOff>
      <xdr:row>95</xdr:row>
      <xdr:rowOff>19050</xdr:rowOff>
    </xdr:from>
    <xdr:ext cx="533400" cy="257175"/>
    <xdr:sp>
      <xdr:nvSpPr>
        <xdr:cNvPr id="459" name="土木費平均値テキスト"/>
        <xdr:cNvSpPr txBox="1"/>
      </xdr:nvSpPr>
      <xdr:spPr>
        <a:xfrm>
          <a:off x="10525125" y="16306800"/>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40,369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fLocksText="0">
      <xdr:nvSpPr>
        <xdr:cNvPr id="460" name="フローチャート: 判断 459"/>
        <xdr:cNvSpPr/>
      </xdr:nvSpPr>
      <xdr:spPr>
        <a:xfrm>
          <a:off x="10429875" y="164592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45</xdr:col>
      <xdr:colOff>177800</xdr:colOff>
      <xdr:row>97</xdr:row>
      <xdr:rowOff>9131</xdr:rowOff>
    </xdr:from>
    <xdr:to>
      <xdr:col>50</xdr:col>
      <xdr:colOff>114300</xdr:colOff>
      <xdr:row>97</xdr:row>
      <xdr:rowOff>34964</xdr:rowOff>
    </xdr:to>
    <xdr:sp>
      <xdr:nvSpPr>
        <xdr:cNvPr id="461" name="直線コネクタ 460"/>
        <xdr:cNvSpPr/>
      </xdr:nvSpPr>
      <xdr:spPr>
        <a:xfrm>
          <a:off x="8753475" y="16640175"/>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50</xdr:col>
      <xdr:colOff>63500</xdr:colOff>
      <xdr:row>96</xdr:row>
      <xdr:rowOff>14884</xdr:rowOff>
    </xdr:from>
    <xdr:to>
      <xdr:col>50</xdr:col>
      <xdr:colOff>165100</xdr:colOff>
      <xdr:row>96</xdr:row>
      <xdr:rowOff>116484</xdr:rowOff>
    </xdr:to>
    <xdr:sp fLocksText="0">
      <xdr:nvSpPr>
        <xdr:cNvPr id="462" name="フローチャート: 判断 461"/>
        <xdr:cNvSpPr/>
      </xdr:nvSpPr>
      <xdr:spPr>
        <a:xfrm>
          <a:off x="9591675" y="164782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28575</xdr:colOff>
      <xdr:row>94</xdr:row>
      <xdr:rowOff>133350</xdr:rowOff>
    </xdr:from>
    <xdr:ext cx="533400" cy="257175"/>
    <xdr:sp>
      <xdr:nvSpPr>
        <xdr:cNvPr id="463" name="テキスト ボックス 462"/>
        <xdr:cNvSpPr txBox="1"/>
      </xdr:nvSpPr>
      <xdr:spPr>
        <a:xfrm>
          <a:off x="9363075" y="162496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38,828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9131</xdr:rowOff>
    </xdr:from>
    <xdr:to>
      <xdr:col>45</xdr:col>
      <xdr:colOff>177800</xdr:colOff>
      <xdr:row>97</xdr:row>
      <xdr:rowOff>26809</xdr:rowOff>
    </xdr:to>
    <xdr:sp>
      <xdr:nvSpPr>
        <xdr:cNvPr id="464" name="直線コネクタ 463"/>
        <xdr:cNvSpPr/>
      </xdr:nvSpPr>
      <xdr:spPr>
        <a:xfrm flipV="1">
          <a:off x="7858125" y="16640175"/>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45</xdr:col>
      <xdr:colOff>127000</xdr:colOff>
      <xdr:row>96</xdr:row>
      <xdr:rowOff>22898</xdr:rowOff>
    </xdr:from>
    <xdr:to>
      <xdr:col>46</xdr:col>
      <xdr:colOff>38100</xdr:colOff>
      <xdr:row>96</xdr:row>
      <xdr:rowOff>124498</xdr:rowOff>
    </xdr:to>
    <xdr:sp fLocksText="0">
      <xdr:nvSpPr>
        <xdr:cNvPr id="465" name="フローチャート: 判断 464"/>
        <xdr:cNvSpPr/>
      </xdr:nvSpPr>
      <xdr:spPr>
        <a:xfrm>
          <a:off x="8696325" y="164782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95250</xdr:colOff>
      <xdr:row>94</xdr:row>
      <xdr:rowOff>142875</xdr:rowOff>
    </xdr:from>
    <xdr:ext cx="533400" cy="257175"/>
    <xdr:sp>
      <xdr:nvSpPr>
        <xdr:cNvPr id="466" name="テキスト ボックス 465"/>
        <xdr:cNvSpPr txBox="1"/>
      </xdr:nvSpPr>
      <xdr:spPr>
        <a:xfrm>
          <a:off x="8477250" y="162591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38,197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26809</xdr:rowOff>
    </xdr:from>
    <xdr:to>
      <xdr:col>41</xdr:col>
      <xdr:colOff>50800</xdr:colOff>
      <xdr:row>97</xdr:row>
      <xdr:rowOff>51815</xdr:rowOff>
    </xdr:to>
    <xdr:sp>
      <xdr:nvSpPr>
        <xdr:cNvPr id="467" name="直線コネクタ 466"/>
        <xdr:cNvSpPr/>
      </xdr:nvSpPr>
      <xdr:spPr>
        <a:xfrm flipV="1">
          <a:off x="6972300" y="16659225"/>
          <a:ext cx="885825" cy="285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41</xdr:col>
      <xdr:colOff>0</xdr:colOff>
      <xdr:row>96</xdr:row>
      <xdr:rowOff>26594</xdr:rowOff>
    </xdr:from>
    <xdr:to>
      <xdr:col>41</xdr:col>
      <xdr:colOff>101600</xdr:colOff>
      <xdr:row>96</xdr:row>
      <xdr:rowOff>128194</xdr:rowOff>
    </xdr:to>
    <xdr:sp fLocksText="0">
      <xdr:nvSpPr>
        <xdr:cNvPr id="468" name="フローチャート: 判断 467"/>
        <xdr:cNvSpPr/>
      </xdr:nvSpPr>
      <xdr:spPr>
        <a:xfrm>
          <a:off x="7810500" y="164877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39</xdr:col>
      <xdr:colOff>161925</xdr:colOff>
      <xdr:row>94</xdr:row>
      <xdr:rowOff>142875</xdr:rowOff>
    </xdr:from>
    <xdr:ext cx="533400" cy="257175"/>
    <xdr:sp>
      <xdr:nvSpPr>
        <xdr:cNvPr id="469" name="テキスト ボックス 468"/>
        <xdr:cNvSpPr txBox="1"/>
      </xdr:nvSpPr>
      <xdr:spPr>
        <a:xfrm>
          <a:off x="7591425" y="162591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37,906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fLocksText="0">
      <xdr:nvSpPr>
        <xdr:cNvPr id="470" name="フローチャート: 判断 469"/>
        <xdr:cNvSpPr/>
      </xdr:nvSpPr>
      <xdr:spPr>
        <a:xfrm>
          <a:off x="6924675" y="164687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28575</xdr:colOff>
      <xdr:row>94</xdr:row>
      <xdr:rowOff>123825</xdr:rowOff>
    </xdr:from>
    <xdr:ext cx="533400" cy="257175"/>
    <xdr:sp>
      <xdr:nvSpPr>
        <xdr:cNvPr id="471" name="テキスト ボックス 470"/>
        <xdr:cNvSpPr txBox="1"/>
      </xdr:nvSpPr>
      <xdr:spPr>
        <a:xfrm>
          <a:off x="6696075" y="162401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39,458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76200</xdr:rowOff>
    </xdr:from>
    <xdr:ext cx="762000" cy="257175"/>
    <xdr:sp>
      <xdr:nvSpPr>
        <xdr:cNvPr id="472" name="テキスト ボックス 471"/>
        <xdr:cNvSpPr txBox="1"/>
      </xdr:nvSpPr>
      <xdr:spPr>
        <a:xfrm>
          <a:off x="10287000"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76200</xdr:rowOff>
    </xdr:from>
    <xdr:ext cx="762000" cy="257175"/>
    <xdr:sp>
      <xdr:nvSpPr>
        <xdr:cNvPr id="473" name="テキスト ボックス 472"/>
        <xdr:cNvSpPr txBox="1"/>
      </xdr:nvSpPr>
      <xdr:spPr>
        <a:xfrm>
          <a:off x="9448800"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171450</xdr:colOff>
      <xdr:row>101</xdr:row>
      <xdr:rowOff>76200</xdr:rowOff>
    </xdr:from>
    <xdr:ext cx="762000" cy="257175"/>
    <xdr:sp>
      <xdr:nvSpPr>
        <xdr:cNvPr id="474" name="テキスト ボックス 473"/>
        <xdr:cNvSpPr txBox="1"/>
      </xdr:nvSpPr>
      <xdr:spPr>
        <a:xfrm>
          <a:off x="8553450"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47625</xdr:colOff>
      <xdr:row>101</xdr:row>
      <xdr:rowOff>76200</xdr:rowOff>
    </xdr:from>
    <xdr:ext cx="762000" cy="257175"/>
    <xdr:sp>
      <xdr:nvSpPr>
        <xdr:cNvPr id="475" name="テキスト ボックス 474"/>
        <xdr:cNvSpPr txBox="1"/>
      </xdr:nvSpPr>
      <xdr:spPr>
        <a:xfrm>
          <a:off x="7667625"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76200</xdr:rowOff>
    </xdr:from>
    <xdr:ext cx="762000" cy="257175"/>
    <xdr:sp>
      <xdr:nvSpPr>
        <xdr:cNvPr id="476" name="テキスト ボックス 475"/>
        <xdr:cNvSpPr txBox="1"/>
      </xdr:nvSpPr>
      <xdr:spPr>
        <a:xfrm>
          <a:off x="6781800"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137477</xdr:rowOff>
    </xdr:from>
    <xdr:to>
      <xdr:col>55</xdr:col>
      <xdr:colOff>50800</xdr:colOff>
      <xdr:row>97</xdr:row>
      <xdr:rowOff>67627</xdr:rowOff>
    </xdr:to>
    <xdr:sp fLocksText="0">
      <xdr:nvSpPr>
        <xdr:cNvPr id="477" name="楕円 476"/>
        <xdr:cNvSpPr/>
      </xdr:nvSpPr>
      <xdr:spPr>
        <a:xfrm>
          <a:off x="10429875" y="165925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55</xdr:col>
      <xdr:colOff>47625</xdr:colOff>
      <xdr:row>96</xdr:row>
      <xdr:rowOff>114300</xdr:rowOff>
    </xdr:from>
    <xdr:ext cx="533400" cy="257175"/>
    <xdr:sp>
      <xdr:nvSpPr>
        <xdr:cNvPr id="478" name="土木費該当値テキスト"/>
        <xdr:cNvSpPr txBox="1"/>
      </xdr:nvSpPr>
      <xdr:spPr>
        <a:xfrm>
          <a:off x="10525125" y="165735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29,175</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155614</xdr:rowOff>
    </xdr:from>
    <xdr:to>
      <xdr:col>50</xdr:col>
      <xdr:colOff>165100</xdr:colOff>
      <xdr:row>97</xdr:row>
      <xdr:rowOff>85764</xdr:rowOff>
    </xdr:to>
    <xdr:sp fLocksText="0">
      <xdr:nvSpPr>
        <xdr:cNvPr id="479" name="楕円 478"/>
        <xdr:cNvSpPr/>
      </xdr:nvSpPr>
      <xdr:spPr>
        <a:xfrm>
          <a:off x="9591675" y="166116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49</xdr:col>
      <xdr:colOff>28575</xdr:colOff>
      <xdr:row>97</xdr:row>
      <xdr:rowOff>76200</xdr:rowOff>
    </xdr:from>
    <xdr:ext cx="533400" cy="257175"/>
    <xdr:sp>
      <xdr:nvSpPr>
        <xdr:cNvPr id="480" name="テキスト ボックス 479"/>
        <xdr:cNvSpPr txBox="1"/>
      </xdr:nvSpPr>
      <xdr:spPr>
        <a:xfrm>
          <a:off x="9363075" y="167068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27,747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129781</xdr:rowOff>
    </xdr:from>
    <xdr:to>
      <xdr:col>46</xdr:col>
      <xdr:colOff>38100</xdr:colOff>
      <xdr:row>97</xdr:row>
      <xdr:rowOff>59931</xdr:rowOff>
    </xdr:to>
    <xdr:sp fLocksText="0">
      <xdr:nvSpPr>
        <xdr:cNvPr id="481" name="楕円 480"/>
        <xdr:cNvSpPr/>
      </xdr:nvSpPr>
      <xdr:spPr>
        <a:xfrm>
          <a:off x="8696325" y="165925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44</xdr:col>
      <xdr:colOff>95250</xdr:colOff>
      <xdr:row>97</xdr:row>
      <xdr:rowOff>47625</xdr:rowOff>
    </xdr:from>
    <xdr:ext cx="533400" cy="257175"/>
    <xdr:sp>
      <xdr:nvSpPr>
        <xdr:cNvPr id="482" name="テキスト ボックス 481"/>
        <xdr:cNvSpPr txBox="1"/>
      </xdr:nvSpPr>
      <xdr:spPr>
        <a:xfrm>
          <a:off x="8477250" y="166782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29,781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147459</xdr:rowOff>
    </xdr:from>
    <xdr:to>
      <xdr:col>41</xdr:col>
      <xdr:colOff>101600</xdr:colOff>
      <xdr:row>97</xdr:row>
      <xdr:rowOff>77609</xdr:rowOff>
    </xdr:to>
    <xdr:sp fLocksText="0">
      <xdr:nvSpPr>
        <xdr:cNvPr id="483" name="楕円 482"/>
        <xdr:cNvSpPr/>
      </xdr:nvSpPr>
      <xdr:spPr>
        <a:xfrm>
          <a:off x="7810500" y="166020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39</xdr:col>
      <xdr:colOff>161925</xdr:colOff>
      <xdr:row>97</xdr:row>
      <xdr:rowOff>66675</xdr:rowOff>
    </xdr:from>
    <xdr:ext cx="533400" cy="257175"/>
    <xdr:sp>
      <xdr:nvSpPr>
        <xdr:cNvPr id="484" name="テキスト ボックス 483"/>
        <xdr:cNvSpPr txBox="1"/>
      </xdr:nvSpPr>
      <xdr:spPr>
        <a:xfrm>
          <a:off x="7591425" y="166973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28,389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1015</xdr:rowOff>
    </xdr:from>
    <xdr:to>
      <xdr:col>36</xdr:col>
      <xdr:colOff>165100</xdr:colOff>
      <xdr:row>97</xdr:row>
      <xdr:rowOff>102615</xdr:rowOff>
    </xdr:to>
    <xdr:sp fLocksText="0">
      <xdr:nvSpPr>
        <xdr:cNvPr id="485" name="楕円 484"/>
        <xdr:cNvSpPr/>
      </xdr:nvSpPr>
      <xdr:spPr>
        <a:xfrm>
          <a:off x="6924675" y="166306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35</xdr:col>
      <xdr:colOff>28575</xdr:colOff>
      <xdr:row>97</xdr:row>
      <xdr:rowOff>95250</xdr:rowOff>
    </xdr:from>
    <xdr:ext cx="533400" cy="257175"/>
    <xdr:sp>
      <xdr:nvSpPr>
        <xdr:cNvPr id="486" name="テキスト ボックス 485"/>
        <xdr:cNvSpPr txBox="1"/>
      </xdr:nvSpPr>
      <xdr:spPr>
        <a:xfrm>
          <a:off x="6696075" y="167259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26,420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fLocksText="0">
      <xdr:nvSpPr>
        <xdr:cNvPr id="487" name="正方形/長方形 486"/>
        <xdr:cNvSpPr/>
      </xdr:nvSpPr>
      <xdr:spPr>
        <a:xfrm>
          <a:off x="12449175" y="4000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fLocksText="0">
      <xdr:nvSpPr>
        <xdr:cNvPr id="488" name="正方形/長方形 487"/>
        <xdr:cNvSpPr/>
      </xdr:nvSpPr>
      <xdr:spPr>
        <a:xfrm>
          <a:off x="12573000" y="4343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fLocksText="0">
      <xdr:nvSpPr>
        <xdr:cNvPr id="489" name="正方形/長方形 488"/>
        <xdr:cNvSpPr/>
      </xdr:nvSpPr>
      <xdr:spPr>
        <a:xfrm>
          <a:off x="12573000" y="4543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65/108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fLocksText="0">
      <xdr:nvSpPr>
        <xdr:cNvPr id="490" name="正方形/長方形 489"/>
        <xdr:cNvSpPr/>
      </xdr:nvSpPr>
      <xdr:spPr>
        <a:xfrm>
          <a:off x="13592175" y="4343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fLocksText="0">
      <xdr:nvSpPr>
        <xdr:cNvPr id="491" name="正方形/長方形 490"/>
        <xdr:cNvSpPr/>
      </xdr:nvSpPr>
      <xdr:spPr>
        <a:xfrm>
          <a:off x="13592175" y="4543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14,900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fLocksText="0">
      <xdr:nvSpPr>
        <xdr:cNvPr id="492" name="正方形/長方形 491"/>
        <xdr:cNvSpPr/>
      </xdr:nvSpPr>
      <xdr:spPr>
        <a:xfrm>
          <a:off x="14735175" y="4343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fLocksText="0">
      <xdr:nvSpPr>
        <xdr:cNvPr id="493" name="正方形/長方形 492"/>
        <xdr:cNvSpPr/>
      </xdr:nvSpPr>
      <xdr:spPr>
        <a:xfrm>
          <a:off x="14735175" y="4543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13,151</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fLocksText="0">
      <xdr:nvSpPr>
        <xdr:cNvPr id="494" name="正方形/長方形 493"/>
        <xdr:cNvSpPr/>
      </xdr:nvSpPr>
      <xdr:spPr>
        <a:xfrm>
          <a:off x="12449175" y="4829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19050</xdr:colOff>
      <xdr:row>27</xdr:row>
      <xdr:rowOff>9525</xdr:rowOff>
    </xdr:from>
    <xdr:ext cx="352425" cy="228600"/>
    <xdr:sp>
      <xdr:nvSpPr>
        <xdr:cNvPr id="495" name="テキスト ボックス 494"/>
        <xdr:cNvSpPr txBox="1"/>
      </xdr:nvSpPr>
      <xdr:spPr>
        <a:xfrm>
          <a:off x="12401550" y="4638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sp>
      <xdr:nvSpPr>
        <xdr:cNvPr id="496" name="直線コネクタ 495"/>
        <xdr:cNvSpPr/>
      </xdr:nvSpPr>
      <xdr:spPr>
        <a:xfrm>
          <a:off x="12449175" y="7115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64</xdr:col>
      <xdr:colOff>0</xdr:colOff>
      <xdr:row>40</xdr:row>
      <xdr:rowOff>114300</xdr:rowOff>
    </xdr:from>
    <xdr:ext cx="247650" cy="257175"/>
    <xdr:sp>
      <xdr:nvSpPr>
        <xdr:cNvPr id="497" name="テキスト ボックス 496"/>
        <xdr:cNvSpPr txBox="1"/>
      </xdr:nvSpPr>
      <xdr:spPr>
        <a:xfrm>
          <a:off x="12192000" y="69723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sp>
      <xdr:nvSpPr>
        <xdr:cNvPr id="498" name="直線コネクタ 497"/>
        <xdr:cNvSpPr/>
      </xdr:nvSpPr>
      <xdr:spPr>
        <a:xfrm>
          <a:off x="12449175" y="66579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37</xdr:row>
      <xdr:rowOff>171450</xdr:rowOff>
    </xdr:from>
    <xdr:ext cx="533400" cy="257175"/>
    <xdr:sp>
      <xdr:nvSpPr>
        <xdr:cNvPr id="499" name="テキスト ボックス 498"/>
        <xdr:cNvSpPr txBox="1"/>
      </xdr:nvSpPr>
      <xdr:spPr>
        <a:xfrm>
          <a:off x="11906250" y="65151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sp>
      <xdr:nvSpPr>
        <xdr:cNvPr id="500" name="直線コネクタ 499"/>
        <xdr:cNvSpPr/>
      </xdr:nvSpPr>
      <xdr:spPr>
        <a:xfrm>
          <a:off x="12449175" y="62007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35</xdr:row>
      <xdr:rowOff>57150</xdr:rowOff>
    </xdr:from>
    <xdr:ext cx="533400" cy="257175"/>
    <xdr:sp>
      <xdr:nvSpPr>
        <xdr:cNvPr id="501" name="テキスト ボックス 500"/>
        <xdr:cNvSpPr txBox="1"/>
      </xdr:nvSpPr>
      <xdr:spPr>
        <a:xfrm>
          <a:off x="11906250" y="60579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sp>
      <xdr:nvSpPr>
        <xdr:cNvPr id="502" name="直線コネクタ 501"/>
        <xdr:cNvSpPr/>
      </xdr:nvSpPr>
      <xdr:spPr>
        <a:xfrm>
          <a:off x="12449175" y="57435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32</xdr:row>
      <xdr:rowOff>114300</xdr:rowOff>
    </xdr:from>
    <xdr:ext cx="533400" cy="257175"/>
    <xdr:sp>
      <xdr:nvSpPr>
        <xdr:cNvPr id="503" name="テキスト ボックス 502"/>
        <xdr:cNvSpPr txBox="1"/>
      </xdr:nvSpPr>
      <xdr:spPr>
        <a:xfrm>
          <a:off x="11906250" y="56007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sp>
      <xdr:nvSpPr>
        <xdr:cNvPr id="504" name="直線コネクタ 503"/>
        <xdr:cNvSpPr/>
      </xdr:nvSpPr>
      <xdr:spPr>
        <a:xfrm>
          <a:off x="12449175" y="52863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29</xdr:row>
      <xdr:rowOff>171450</xdr:rowOff>
    </xdr:from>
    <xdr:ext cx="533400" cy="257175"/>
    <xdr:sp>
      <xdr:nvSpPr>
        <xdr:cNvPr id="505" name="テキスト ボックス 504"/>
        <xdr:cNvSpPr txBox="1"/>
      </xdr:nvSpPr>
      <xdr:spPr>
        <a:xfrm>
          <a:off x="11906250" y="51435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sp>
      <xdr:nvSpPr>
        <xdr:cNvPr id="506" name="直線コネクタ 505"/>
        <xdr:cNvSpPr/>
      </xdr:nvSpPr>
      <xdr:spPr>
        <a:xfrm>
          <a:off x="12449175" y="482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27</xdr:row>
      <xdr:rowOff>57150</xdr:rowOff>
    </xdr:from>
    <xdr:ext cx="533400" cy="257175"/>
    <xdr:sp>
      <xdr:nvSpPr>
        <xdr:cNvPr id="507" name="テキスト ボックス 506"/>
        <xdr:cNvSpPr txBox="1"/>
      </xdr:nvSpPr>
      <xdr:spPr>
        <a:xfrm>
          <a:off x="11906250" y="4686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fLocksText="0">
      <xdr:nvSpPr>
        <xdr:cNvPr id="508" name="消防費グラフ枠"/>
        <xdr:cNvSpPr/>
      </xdr:nvSpPr>
      <xdr:spPr>
        <a:xfrm>
          <a:off x="12449175" y="4829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sp>
      <xdr:nvSpPr>
        <xdr:cNvPr id="509" name="直線コネクタ 508"/>
        <xdr:cNvSpPr/>
      </xdr:nvSpPr>
      <xdr:spPr>
        <a:xfrm flipV="1">
          <a:off x="16316325" y="5581650"/>
          <a:ext cx="0" cy="11715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39</xdr:row>
      <xdr:rowOff>76200</xdr:rowOff>
    </xdr:from>
    <xdr:ext cx="466725" cy="257175"/>
    <xdr:sp>
      <xdr:nvSpPr>
        <xdr:cNvPr id="510" name="消防費最小値テキスト"/>
        <xdr:cNvSpPr txBox="1"/>
      </xdr:nvSpPr>
      <xdr:spPr>
        <a:xfrm>
          <a:off x="16363950" y="67627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7,752</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sp>
      <xdr:nvSpPr>
        <xdr:cNvPr id="511" name="直線コネクタ 510"/>
        <xdr:cNvSpPr/>
      </xdr:nvSpPr>
      <xdr:spPr>
        <a:xfrm>
          <a:off x="16230600" y="67532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31</xdr:row>
      <xdr:rowOff>47625</xdr:rowOff>
    </xdr:from>
    <xdr:ext cx="533400" cy="257175"/>
    <xdr:sp>
      <xdr:nvSpPr>
        <xdr:cNvPr id="512" name="消防費最大値テキスト"/>
        <xdr:cNvSpPr txBox="1"/>
      </xdr:nvSpPr>
      <xdr:spPr>
        <a:xfrm>
          <a:off x="16363950" y="53625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rPr>
            <a:t>33,408</a:t>
          </a:r>
          <a:endParaRPr altLang="en-US" lang="ja-JP"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sp>
      <xdr:nvSpPr>
        <xdr:cNvPr id="513" name="直線コネクタ 512"/>
        <xdr:cNvSpPr/>
      </xdr:nvSpPr>
      <xdr:spPr>
        <a:xfrm>
          <a:off x="16230600" y="55816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37</xdr:row>
      <xdr:rowOff>110302</xdr:rowOff>
    </xdr:from>
    <xdr:to>
      <xdr:col>85</xdr:col>
      <xdr:colOff>127000</xdr:colOff>
      <xdr:row>37</xdr:row>
      <xdr:rowOff>157851</xdr:rowOff>
    </xdr:to>
    <xdr:sp>
      <xdr:nvSpPr>
        <xdr:cNvPr id="514" name="直線コネクタ 513"/>
        <xdr:cNvSpPr/>
      </xdr:nvSpPr>
      <xdr:spPr>
        <a:xfrm>
          <a:off x="15478125" y="6457950"/>
          <a:ext cx="838200"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36</xdr:row>
      <xdr:rowOff>57150</xdr:rowOff>
    </xdr:from>
    <xdr:ext cx="533400" cy="257175"/>
    <xdr:sp>
      <xdr:nvSpPr>
        <xdr:cNvPr id="515" name="消防費平均値テキスト"/>
        <xdr:cNvSpPr txBox="1"/>
      </xdr:nvSpPr>
      <xdr:spPr>
        <a:xfrm>
          <a:off x="16363950" y="6229350"/>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14,869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fLocksText="0">
      <xdr:nvSpPr>
        <xdr:cNvPr id="516" name="フローチャート: 判断 515"/>
        <xdr:cNvSpPr/>
      </xdr:nvSpPr>
      <xdr:spPr>
        <a:xfrm>
          <a:off x="16268700" y="63817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114300</xdr:colOff>
      <xdr:row>37</xdr:row>
      <xdr:rowOff>110302</xdr:rowOff>
    </xdr:from>
    <xdr:to>
      <xdr:col>81</xdr:col>
      <xdr:colOff>50800</xdr:colOff>
      <xdr:row>37</xdr:row>
      <xdr:rowOff>152547</xdr:rowOff>
    </xdr:to>
    <xdr:sp>
      <xdr:nvSpPr>
        <xdr:cNvPr id="517" name="直線コネクタ 516"/>
        <xdr:cNvSpPr/>
      </xdr:nvSpPr>
      <xdr:spPr>
        <a:xfrm flipV="1">
          <a:off x="14592300" y="6457950"/>
          <a:ext cx="885825" cy="3810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37</xdr:row>
      <xdr:rowOff>16068</xdr:rowOff>
    </xdr:from>
    <xdr:to>
      <xdr:col>81</xdr:col>
      <xdr:colOff>101600</xdr:colOff>
      <xdr:row>37</xdr:row>
      <xdr:rowOff>117668</xdr:rowOff>
    </xdr:to>
    <xdr:sp fLocksText="0">
      <xdr:nvSpPr>
        <xdr:cNvPr id="518" name="フローチャート: 判断 517"/>
        <xdr:cNvSpPr/>
      </xdr:nvSpPr>
      <xdr:spPr>
        <a:xfrm>
          <a:off x="15430500" y="63627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79</xdr:col>
      <xdr:colOff>161925</xdr:colOff>
      <xdr:row>35</xdr:row>
      <xdr:rowOff>133350</xdr:rowOff>
    </xdr:from>
    <xdr:ext cx="533400" cy="257175"/>
    <xdr:sp>
      <xdr:nvSpPr>
        <xdr:cNvPr id="519" name="テキスト ボックス 518"/>
        <xdr:cNvSpPr txBox="1"/>
      </xdr:nvSpPr>
      <xdr:spPr>
        <a:xfrm>
          <a:off x="15211425" y="61341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15,343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149210</xdr:rowOff>
    </xdr:from>
    <xdr:to>
      <xdr:col>76</xdr:col>
      <xdr:colOff>114300</xdr:colOff>
      <xdr:row>37</xdr:row>
      <xdr:rowOff>152547</xdr:rowOff>
    </xdr:to>
    <xdr:sp>
      <xdr:nvSpPr>
        <xdr:cNvPr id="520" name="直線コネクタ 519"/>
        <xdr:cNvSpPr/>
      </xdr:nvSpPr>
      <xdr:spPr>
        <a:xfrm>
          <a:off x="13706475" y="649605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37</xdr:row>
      <xdr:rowOff>35911</xdr:rowOff>
    </xdr:from>
    <xdr:to>
      <xdr:col>76</xdr:col>
      <xdr:colOff>165100</xdr:colOff>
      <xdr:row>37</xdr:row>
      <xdr:rowOff>137511</xdr:rowOff>
    </xdr:to>
    <xdr:sp fLocksText="0">
      <xdr:nvSpPr>
        <xdr:cNvPr id="521" name="フローチャート: 判断 520"/>
        <xdr:cNvSpPr/>
      </xdr:nvSpPr>
      <xdr:spPr>
        <a:xfrm>
          <a:off x="14544675" y="63817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28575</xdr:colOff>
      <xdr:row>35</xdr:row>
      <xdr:rowOff>152400</xdr:rowOff>
    </xdr:from>
    <xdr:ext cx="533400" cy="257175"/>
    <xdr:sp>
      <xdr:nvSpPr>
        <xdr:cNvPr id="522" name="テキスト ボックス 521"/>
        <xdr:cNvSpPr txBox="1"/>
      </xdr:nvSpPr>
      <xdr:spPr>
        <a:xfrm>
          <a:off x="14316075" y="61531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14,909</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82687</xdr:rowOff>
    </xdr:from>
    <xdr:to>
      <xdr:col>71</xdr:col>
      <xdr:colOff>177800</xdr:colOff>
      <xdr:row>37</xdr:row>
      <xdr:rowOff>149210</xdr:rowOff>
    </xdr:to>
    <xdr:sp>
      <xdr:nvSpPr>
        <xdr:cNvPr id="523" name="直線コネクタ 522"/>
        <xdr:cNvSpPr/>
      </xdr:nvSpPr>
      <xdr:spPr>
        <a:xfrm>
          <a:off x="12811125" y="6429375"/>
          <a:ext cx="885825" cy="666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37</xdr:row>
      <xdr:rowOff>62382</xdr:rowOff>
    </xdr:from>
    <xdr:to>
      <xdr:col>72</xdr:col>
      <xdr:colOff>38100</xdr:colOff>
      <xdr:row>37</xdr:row>
      <xdr:rowOff>163982</xdr:rowOff>
    </xdr:to>
    <xdr:sp fLocksText="0">
      <xdr:nvSpPr>
        <xdr:cNvPr id="524" name="フローチャート: 判断 523"/>
        <xdr:cNvSpPr/>
      </xdr:nvSpPr>
      <xdr:spPr>
        <a:xfrm>
          <a:off x="13649325" y="64103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70</xdr:col>
      <xdr:colOff>95250</xdr:colOff>
      <xdr:row>36</xdr:row>
      <xdr:rowOff>9525</xdr:rowOff>
    </xdr:from>
    <xdr:ext cx="533400" cy="257175"/>
    <xdr:sp>
      <xdr:nvSpPr>
        <xdr:cNvPr id="525" name="テキスト ボックス 524"/>
        <xdr:cNvSpPr txBox="1"/>
      </xdr:nvSpPr>
      <xdr:spPr>
        <a:xfrm>
          <a:off x="13430250" y="61817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14,330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fLocksText="0">
      <xdr:nvSpPr>
        <xdr:cNvPr id="526" name="フローチャート: 判断 525"/>
        <xdr:cNvSpPr/>
      </xdr:nvSpPr>
      <xdr:spPr>
        <a:xfrm>
          <a:off x="12763500" y="63912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161925</xdr:colOff>
      <xdr:row>37</xdr:row>
      <xdr:rowOff>133350</xdr:rowOff>
    </xdr:from>
    <xdr:ext cx="533400" cy="257175"/>
    <xdr:sp>
      <xdr:nvSpPr>
        <xdr:cNvPr id="527" name="テキスト ボックス 526"/>
        <xdr:cNvSpPr txBox="1"/>
      </xdr:nvSpPr>
      <xdr:spPr>
        <a:xfrm>
          <a:off x="12544425" y="64770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14,742</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41</xdr:row>
      <xdr:rowOff>76200</xdr:rowOff>
    </xdr:from>
    <xdr:ext cx="762000" cy="257175"/>
    <xdr:sp>
      <xdr:nvSpPr>
        <xdr:cNvPr id="528" name="テキスト ボックス 527"/>
        <xdr:cNvSpPr txBox="1"/>
      </xdr:nvSpPr>
      <xdr:spPr>
        <a:xfrm>
          <a:off x="16125825"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41</xdr:row>
      <xdr:rowOff>76200</xdr:rowOff>
    </xdr:from>
    <xdr:ext cx="762000" cy="257175"/>
    <xdr:sp>
      <xdr:nvSpPr>
        <xdr:cNvPr id="529" name="テキスト ボックス 528"/>
        <xdr:cNvSpPr txBox="1"/>
      </xdr:nvSpPr>
      <xdr:spPr>
        <a:xfrm>
          <a:off x="15287625"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76200</xdr:rowOff>
    </xdr:from>
    <xdr:ext cx="762000" cy="257175"/>
    <xdr:sp>
      <xdr:nvSpPr>
        <xdr:cNvPr id="530" name="テキスト ボックス 529"/>
        <xdr:cNvSpPr txBox="1"/>
      </xdr:nvSpPr>
      <xdr:spPr>
        <a:xfrm>
          <a:off x="14401800"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41</xdr:row>
      <xdr:rowOff>76200</xdr:rowOff>
    </xdr:from>
    <xdr:ext cx="762000" cy="257175"/>
    <xdr:sp>
      <xdr:nvSpPr>
        <xdr:cNvPr id="531" name="テキスト ボックス 530"/>
        <xdr:cNvSpPr txBox="1"/>
      </xdr:nvSpPr>
      <xdr:spPr>
        <a:xfrm>
          <a:off x="13506450"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41</xdr:row>
      <xdr:rowOff>76200</xdr:rowOff>
    </xdr:from>
    <xdr:ext cx="762000" cy="257175"/>
    <xdr:sp>
      <xdr:nvSpPr>
        <xdr:cNvPr id="532" name="テキスト ボックス 531"/>
        <xdr:cNvSpPr txBox="1"/>
      </xdr:nvSpPr>
      <xdr:spPr>
        <a:xfrm>
          <a:off x="12620625"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107051</xdr:rowOff>
    </xdr:from>
    <xdr:to>
      <xdr:col>85</xdr:col>
      <xdr:colOff>177800</xdr:colOff>
      <xdr:row>38</xdr:row>
      <xdr:rowOff>37201</xdr:rowOff>
    </xdr:to>
    <xdr:sp fLocksText="0">
      <xdr:nvSpPr>
        <xdr:cNvPr id="533" name="楕円 532"/>
        <xdr:cNvSpPr/>
      </xdr:nvSpPr>
      <xdr:spPr>
        <a:xfrm>
          <a:off x="16268700" y="64484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85</xdr:col>
      <xdr:colOff>171450</xdr:colOff>
      <xdr:row>37</xdr:row>
      <xdr:rowOff>85725</xdr:rowOff>
    </xdr:from>
    <xdr:ext cx="533400" cy="257175"/>
    <xdr:sp>
      <xdr:nvSpPr>
        <xdr:cNvPr id="534" name="消防費該当値テキスト"/>
        <xdr:cNvSpPr txBox="1"/>
      </xdr:nvSpPr>
      <xdr:spPr>
        <a:xfrm>
          <a:off x="16363950" y="64293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13,353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59502</xdr:rowOff>
    </xdr:from>
    <xdr:to>
      <xdr:col>81</xdr:col>
      <xdr:colOff>101600</xdr:colOff>
      <xdr:row>37</xdr:row>
      <xdr:rowOff>161102</xdr:rowOff>
    </xdr:to>
    <xdr:sp fLocksText="0">
      <xdr:nvSpPr>
        <xdr:cNvPr id="535" name="楕円 534"/>
        <xdr:cNvSpPr/>
      </xdr:nvSpPr>
      <xdr:spPr>
        <a:xfrm>
          <a:off x="15430500" y="64008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79</xdr:col>
      <xdr:colOff>161925</xdr:colOff>
      <xdr:row>37</xdr:row>
      <xdr:rowOff>152400</xdr:rowOff>
    </xdr:from>
    <xdr:ext cx="533400" cy="257175"/>
    <xdr:sp>
      <xdr:nvSpPr>
        <xdr:cNvPr id="536" name="テキスト ボックス 535"/>
        <xdr:cNvSpPr txBox="1"/>
      </xdr:nvSpPr>
      <xdr:spPr>
        <a:xfrm>
          <a:off x="15211425" y="64960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14,393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101747</xdr:rowOff>
    </xdr:from>
    <xdr:to>
      <xdr:col>76</xdr:col>
      <xdr:colOff>165100</xdr:colOff>
      <xdr:row>38</xdr:row>
      <xdr:rowOff>31897</xdr:rowOff>
    </xdr:to>
    <xdr:sp fLocksText="0">
      <xdr:nvSpPr>
        <xdr:cNvPr id="537" name="楕円 536"/>
        <xdr:cNvSpPr/>
      </xdr:nvSpPr>
      <xdr:spPr>
        <a:xfrm>
          <a:off x="14544675" y="64484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28575</xdr:colOff>
      <xdr:row>38</xdr:row>
      <xdr:rowOff>19050</xdr:rowOff>
    </xdr:from>
    <xdr:ext cx="533400" cy="257175"/>
    <xdr:sp>
      <xdr:nvSpPr>
        <xdr:cNvPr id="538" name="テキスト ボックス 537"/>
        <xdr:cNvSpPr txBox="1"/>
      </xdr:nvSpPr>
      <xdr:spPr>
        <a:xfrm>
          <a:off x="14316075" y="65341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13,469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98410</xdr:rowOff>
    </xdr:from>
    <xdr:to>
      <xdr:col>72</xdr:col>
      <xdr:colOff>38100</xdr:colOff>
      <xdr:row>38</xdr:row>
      <xdr:rowOff>28559</xdr:rowOff>
    </xdr:to>
    <xdr:sp fLocksText="0">
      <xdr:nvSpPr>
        <xdr:cNvPr id="539" name="楕円 538"/>
        <xdr:cNvSpPr/>
      </xdr:nvSpPr>
      <xdr:spPr>
        <a:xfrm>
          <a:off x="13649325" y="64389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70</xdr:col>
      <xdr:colOff>95250</xdr:colOff>
      <xdr:row>38</xdr:row>
      <xdr:rowOff>19050</xdr:rowOff>
    </xdr:from>
    <xdr:ext cx="533400" cy="257175"/>
    <xdr:sp>
      <xdr:nvSpPr>
        <xdr:cNvPr id="540" name="テキスト ボックス 539"/>
        <xdr:cNvSpPr txBox="1"/>
      </xdr:nvSpPr>
      <xdr:spPr>
        <a:xfrm>
          <a:off x="13430250" y="65341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13,542</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31887</xdr:rowOff>
    </xdr:from>
    <xdr:to>
      <xdr:col>67</xdr:col>
      <xdr:colOff>101600</xdr:colOff>
      <xdr:row>37</xdr:row>
      <xdr:rowOff>133487</xdr:rowOff>
    </xdr:to>
    <xdr:sp fLocksText="0">
      <xdr:nvSpPr>
        <xdr:cNvPr id="541" name="楕円 540"/>
        <xdr:cNvSpPr/>
      </xdr:nvSpPr>
      <xdr:spPr>
        <a:xfrm>
          <a:off x="12763500" y="63722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161925</xdr:colOff>
      <xdr:row>35</xdr:row>
      <xdr:rowOff>152400</xdr:rowOff>
    </xdr:from>
    <xdr:ext cx="533400" cy="257175"/>
    <xdr:sp>
      <xdr:nvSpPr>
        <xdr:cNvPr id="542" name="テキスト ボックス 541"/>
        <xdr:cNvSpPr txBox="1"/>
      </xdr:nvSpPr>
      <xdr:spPr>
        <a:xfrm>
          <a:off x="12544425" y="61531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14,997</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fLocksText="0">
      <xdr:nvSpPr>
        <xdr:cNvPr id="543" name="正方形/長方形 542"/>
        <xdr:cNvSpPr/>
      </xdr:nvSpPr>
      <xdr:spPr>
        <a:xfrm>
          <a:off x="12449175" y="7429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fLocksText="0">
      <xdr:nvSpPr>
        <xdr:cNvPr id="544" name="正方形/長方形 543"/>
        <xdr:cNvSpPr/>
      </xdr:nvSpPr>
      <xdr:spPr>
        <a:xfrm>
          <a:off x="12573000" y="7772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fLocksText="0">
      <xdr:nvSpPr>
        <xdr:cNvPr id="545" name="正方形/長方形 544"/>
        <xdr:cNvSpPr/>
      </xdr:nvSpPr>
      <xdr:spPr>
        <a:xfrm>
          <a:off x="12573000" y="7972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85/108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fLocksText="0">
      <xdr:nvSpPr>
        <xdr:cNvPr id="546" name="正方形/長方形 545"/>
        <xdr:cNvSpPr/>
      </xdr:nvSpPr>
      <xdr:spPr>
        <a:xfrm>
          <a:off x="13592175" y="7772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fLocksText="0">
      <xdr:nvSpPr>
        <xdr:cNvPr id="547" name="正方形/長方形 546"/>
        <xdr:cNvSpPr/>
      </xdr:nvSpPr>
      <xdr:spPr>
        <a:xfrm>
          <a:off x="13592175" y="7972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61,338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fLocksText="0">
      <xdr:nvSpPr>
        <xdr:cNvPr id="548" name="正方形/長方形 547"/>
        <xdr:cNvSpPr/>
      </xdr:nvSpPr>
      <xdr:spPr>
        <a:xfrm>
          <a:off x="14735175" y="7772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fLocksText="0">
      <xdr:nvSpPr>
        <xdr:cNvPr id="549" name="正方形/長方形 548"/>
        <xdr:cNvSpPr/>
      </xdr:nvSpPr>
      <xdr:spPr>
        <a:xfrm>
          <a:off x="14735175" y="7972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65,776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fLocksText="0">
      <xdr:nvSpPr>
        <xdr:cNvPr id="550" name="正方形/長方形 549"/>
        <xdr:cNvSpPr/>
      </xdr:nvSpPr>
      <xdr:spPr>
        <a:xfrm>
          <a:off x="12449175" y="8258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19050</xdr:colOff>
      <xdr:row>47</xdr:row>
      <xdr:rowOff>9525</xdr:rowOff>
    </xdr:from>
    <xdr:ext cx="352425" cy="228600"/>
    <xdr:sp>
      <xdr:nvSpPr>
        <xdr:cNvPr id="551" name="テキスト ボックス 550"/>
        <xdr:cNvSpPr txBox="1"/>
      </xdr:nvSpPr>
      <xdr:spPr>
        <a:xfrm>
          <a:off x="12401550" y="8067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sp>
      <xdr:nvSpPr>
        <xdr:cNvPr id="552" name="直線コネクタ 551"/>
        <xdr:cNvSpPr/>
      </xdr:nvSpPr>
      <xdr:spPr>
        <a:xfrm>
          <a:off x="12449175" y="1054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64</xdr:col>
      <xdr:colOff>0</xdr:colOff>
      <xdr:row>60</xdr:row>
      <xdr:rowOff>114300</xdr:rowOff>
    </xdr:from>
    <xdr:ext cx="247650" cy="257175"/>
    <xdr:sp>
      <xdr:nvSpPr>
        <xdr:cNvPr id="553" name="テキスト ボックス 552"/>
        <xdr:cNvSpPr txBox="1"/>
      </xdr:nvSpPr>
      <xdr:spPr>
        <a:xfrm>
          <a:off x="12192000" y="104013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sp>
      <xdr:nvSpPr>
        <xdr:cNvPr id="554" name="直線コネクタ 553"/>
        <xdr:cNvSpPr/>
      </xdr:nvSpPr>
      <xdr:spPr>
        <a:xfrm>
          <a:off x="12449175" y="102108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58</xdr:row>
      <xdr:rowOff>123825</xdr:rowOff>
    </xdr:from>
    <xdr:ext cx="533400" cy="257175"/>
    <xdr:sp>
      <xdr:nvSpPr>
        <xdr:cNvPr id="555" name="テキスト ボックス 554"/>
        <xdr:cNvSpPr txBox="1"/>
      </xdr:nvSpPr>
      <xdr:spPr>
        <a:xfrm>
          <a:off x="11906250" y="100679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sp>
      <xdr:nvSpPr>
        <xdr:cNvPr id="556" name="直線コネクタ 555"/>
        <xdr:cNvSpPr/>
      </xdr:nvSpPr>
      <xdr:spPr>
        <a:xfrm>
          <a:off x="12449175" y="98869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56</xdr:row>
      <xdr:rowOff>142875</xdr:rowOff>
    </xdr:from>
    <xdr:ext cx="533400" cy="257175"/>
    <xdr:sp>
      <xdr:nvSpPr>
        <xdr:cNvPr id="557" name="テキスト ボックス 556"/>
        <xdr:cNvSpPr txBox="1"/>
      </xdr:nvSpPr>
      <xdr:spPr>
        <a:xfrm>
          <a:off x="11906250" y="97440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sp>
      <xdr:nvSpPr>
        <xdr:cNvPr id="558" name="直線コネクタ 557"/>
        <xdr:cNvSpPr/>
      </xdr:nvSpPr>
      <xdr:spPr>
        <a:xfrm>
          <a:off x="12449175" y="95631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54</xdr:row>
      <xdr:rowOff>161925</xdr:rowOff>
    </xdr:from>
    <xdr:ext cx="533400" cy="257175"/>
    <xdr:sp>
      <xdr:nvSpPr>
        <xdr:cNvPr id="559" name="テキスト ボックス 558"/>
        <xdr:cNvSpPr txBox="1"/>
      </xdr:nvSpPr>
      <xdr:spPr>
        <a:xfrm>
          <a:off x="11906250" y="94202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sp>
      <xdr:nvSpPr>
        <xdr:cNvPr id="560" name="直線コネクタ 559"/>
        <xdr:cNvSpPr/>
      </xdr:nvSpPr>
      <xdr:spPr>
        <a:xfrm>
          <a:off x="12449175" y="92392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53</xdr:row>
      <xdr:rowOff>9525</xdr:rowOff>
    </xdr:from>
    <xdr:ext cx="533400" cy="257175"/>
    <xdr:sp>
      <xdr:nvSpPr>
        <xdr:cNvPr id="561" name="テキスト ボックス 560"/>
        <xdr:cNvSpPr txBox="1"/>
      </xdr:nvSpPr>
      <xdr:spPr>
        <a:xfrm>
          <a:off x="11906250" y="90963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sp>
      <xdr:nvSpPr>
        <xdr:cNvPr id="562" name="直線コネクタ 561"/>
        <xdr:cNvSpPr/>
      </xdr:nvSpPr>
      <xdr:spPr>
        <a:xfrm>
          <a:off x="12449175" y="89058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38100</xdr:colOff>
      <xdr:row>51</xdr:row>
      <xdr:rowOff>19050</xdr:rowOff>
    </xdr:from>
    <xdr:ext cx="600075" cy="257175"/>
    <xdr:sp>
      <xdr:nvSpPr>
        <xdr:cNvPr id="563" name="テキスト ボックス 562"/>
        <xdr:cNvSpPr txBox="1"/>
      </xdr:nvSpPr>
      <xdr:spPr>
        <a:xfrm>
          <a:off x="11849100" y="87630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sp>
      <xdr:nvSpPr>
        <xdr:cNvPr id="564" name="直線コネクタ 563"/>
        <xdr:cNvSpPr/>
      </xdr:nvSpPr>
      <xdr:spPr>
        <a:xfrm>
          <a:off x="12449175" y="85820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38100</xdr:colOff>
      <xdr:row>49</xdr:row>
      <xdr:rowOff>38100</xdr:rowOff>
    </xdr:from>
    <xdr:ext cx="600075" cy="257175"/>
    <xdr:sp>
      <xdr:nvSpPr>
        <xdr:cNvPr id="565" name="テキスト ボックス 564"/>
        <xdr:cNvSpPr txBox="1"/>
      </xdr:nvSpPr>
      <xdr:spPr>
        <a:xfrm>
          <a:off x="11849100" y="84391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sp>
      <xdr:nvSpPr>
        <xdr:cNvPr id="566" name="直線コネクタ 565"/>
        <xdr:cNvSpPr/>
      </xdr:nvSpPr>
      <xdr:spPr>
        <a:xfrm>
          <a:off x="12449175" y="825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38100</xdr:colOff>
      <xdr:row>47</xdr:row>
      <xdr:rowOff>57150</xdr:rowOff>
    </xdr:from>
    <xdr:ext cx="600075" cy="257175"/>
    <xdr:sp>
      <xdr:nvSpPr>
        <xdr:cNvPr id="567" name="テキスト ボックス 566"/>
        <xdr:cNvSpPr txBox="1"/>
      </xdr:nvSpPr>
      <xdr:spPr>
        <a:xfrm>
          <a:off x="11849100" y="8115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fLocksText="0">
      <xdr:nvSpPr>
        <xdr:cNvPr id="568" name="教育費グラフ枠"/>
        <xdr:cNvSpPr/>
      </xdr:nvSpPr>
      <xdr:spPr>
        <a:xfrm>
          <a:off x="12449175" y="8258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sp>
      <xdr:nvSpPr>
        <xdr:cNvPr id="569" name="直線コネクタ 568"/>
        <xdr:cNvSpPr/>
      </xdr:nvSpPr>
      <xdr:spPr>
        <a:xfrm flipV="1">
          <a:off x="16316325" y="8705850"/>
          <a:ext cx="0" cy="14382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59</xdr:row>
      <xdr:rowOff>28575</xdr:rowOff>
    </xdr:from>
    <xdr:ext cx="533400" cy="257175"/>
    <xdr:sp>
      <xdr:nvSpPr>
        <xdr:cNvPr id="570" name="教育費最小値テキスト"/>
        <xdr:cNvSpPr txBox="1"/>
      </xdr:nvSpPr>
      <xdr:spPr>
        <a:xfrm>
          <a:off x="16363950" y="101441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24,481</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sp>
      <xdr:nvSpPr>
        <xdr:cNvPr id="571" name="直線コネクタ 570"/>
        <xdr:cNvSpPr/>
      </xdr:nvSpPr>
      <xdr:spPr>
        <a:xfrm>
          <a:off x="16230600" y="101441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49</xdr:row>
      <xdr:rowOff>76200</xdr:rowOff>
    </xdr:from>
    <xdr:ext cx="600075" cy="257175"/>
    <xdr:sp>
      <xdr:nvSpPr>
        <xdr:cNvPr id="572" name="教育費最大値テキスト"/>
        <xdr:cNvSpPr txBox="1"/>
      </xdr:nvSpPr>
      <xdr:spPr>
        <a:xfrm>
          <a:off x="16363950" y="84772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rPr>
            <a:t>112,524</a:t>
          </a:r>
          <a:endParaRPr altLang="en-US" lang="ja-JP"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sp>
      <xdr:nvSpPr>
        <xdr:cNvPr id="573" name="直線コネクタ 572"/>
        <xdr:cNvSpPr/>
      </xdr:nvSpPr>
      <xdr:spPr>
        <a:xfrm>
          <a:off x="16230600" y="87058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57</xdr:row>
      <xdr:rowOff>67691</xdr:rowOff>
    </xdr:from>
    <xdr:to>
      <xdr:col>85</xdr:col>
      <xdr:colOff>127000</xdr:colOff>
      <xdr:row>57</xdr:row>
      <xdr:rowOff>152110</xdr:rowOff>
    </xdr:to>
    <xdr:sp>
      <xdr:nvSpPr>
        <xdr:cNvPr id="574" name="直線コネクタ 573"/>
        <xdr:cNvSpPr/>
      </xdr:nvSpPr>
      <xdr:spPr>
        <a:xfrm>
          <a:off x="15478125" y="9839325"/>
          <a:ext cx="838200" cy="857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55</xdr:row>
      <xdr:rowOff>142875</xdr:rowOff>
    </xdr:from>
    <xdr:ext cx="533400" cy="257175"/>
    <xdr:sp>
      <xdr:nvSpPr>
        <xdr:cNvPr id="575" name="教育費平均値テキスト"/>
        <xdr:cNvSpPr txBox="1"/>
      </xdr:nvSpPr>
      <xdr:spPr>
        <a:xfrm>
          <a:off x="16363950" y="9572625"/>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47,138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fLocksText="0">
      <xdr:nvSpPr>
        <xdr:cNvPr id="576" name="フローチャート: 判断 575"/>
        <xdr:cNvSpPr/>
      </xdr:nvSpPr>
      <xdr:spPr>
        <a:xfrm>
          <a:off x="16268700" y="9725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114300</xdr:colOff>
      <xdr:row>56</xdr:row>
      <xdr:rowOff>131209</xdr:rowOff>
    </xdr:from>
    <xdr:to>
      <xdr:col>81</xdr:col>
      <xdr:colOff>50800</xdr:colOff>
      <xdr:row>57</xdr:row>
      <xdr:rowOff>67691</xdr:rowOff>
    </xdr:to>
    <xdr:sp>
      <xdr:nvSpPr>
        <xdr:cNvPr id="577" name="直線コネクタ 576"/>
        <xdr:cNvSpPr/>
      </xdr:nvSpPr>
      <xdr:spPr>
        <a:xfrm>
          <a:off x="14592300" y="9734550"/>
          <a:ext cx="885825" cy="1047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56</xdr:row>
      <xdr:rowOff>27815</xdr:rowOff>
    </xdr:from>
    <xdr:to>
      <xdr:col>81</xdr:col>
      <xdr:colOff>101600</xdr:colOff>
      <xdr:row>56</xdr:row>
      <xdr:rowOff>129415</xdr:rowOff>
    </xdr:to>
    <xdr:sp fLocksText="0">
      <xdr:nvSpPr>
        <xdr:cNvPr id="578" name="フローチャート: 判断 577"/>
        <xdr:cNvSpPr/>
      </xdr:nvSpPr>
      <xdr:spPr>
        <a:xfrm>
          <a:off x="15430500" y="96297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79</xdr:col>
      <xdr:colOff>161925</xdr:colOff>
      <xdr:row>54</xdr:row>
      <xdr:rowOff>142875</xdr:rowOff>
    </xdr:from>
    <xdr:ext cx="533400" cy="257175"/>
    <xdr:sp>
      <xdr:nvSpPr>
        <xdr:cNvPr id="579" name="テキスト ボックス 578"/>
        <xdr:cNvSpPr txBox="1"/>
      </xdr:nvSpPr>
      <xdr:spPr>
        <a:xfrm>
          <a:off x="15211425" y="94011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52,741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131209</xdr:rowOff>
    </xdr:from>
    <xdr:to>
      <xdr:col>76</xdr:col>
      <xdr:colOff>114300</xdr:colOff>
      <xdr:row>57</xdr:row>
      <xdr:rowOff>144876</xdr:rowOff>
    </xdr:to>
    <xdr:sp>
      <xdr:nvSpPr>
        <xdr:cNvPr id="580" name="直線コネクタ 579"/>
        <xdr:cNvSpPr/>
      </xdr:nvSpPr>
      <xdr:spPr>
        <a:xfrm flipV="1">
          <a:off x="13706475" y="9734550"/>
          <a:ext cx="885825" cy="18097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56</xdr:row>
      <xdr:rowOff>128529</xdr:rowOff>
    </xdr:from>
    <xdr:to>
      <xdr:col>76</xdr:col>
      <xdr:colOff>165100</xdr:colOff>
      <xdr:row>57</xdr:row>
      <xdr:rowOff>58679</xdr:rowOff>
    </xdr:to>
    <xdr:sp fLocksText="0">
      <xdr:nvSpPr>
        <xdr:cNvPr id="581" name="フローチャート: 判断 580"/>
        <xdr:cNvSpPr/>
      </xdr:nvSpPr>
      <xdr:spPr>
        <a:xfrm>
          <a:off x="14544675" y="9725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28575</xdr:colOff>
      <xdr:row>57</xdr:row>
      <xdr:rowOff>47625</xdr:rowOff>
    </xdr:from>
    <xdr:ext cx="533400" cy="257175"/>
    <xdr:sp>
      <xdr:nvSpPr>
        <xdr:cNvPr id="582" name="テキスト ボックス 581"/>
        <xdr:cNvSpPr txBox="1"/>
      </xdr:nvSpPr>
      <xdr:spPr>
        <a:xfrm>
          <a:off x="14316075" y="98202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46,573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103108</xdr:rowOff>
    </xdr:from>
    <xdr:to>
      <xdr:col>71</xdr:col>
      <xdr:colOff>177800</xdr:colOff>
      <xdr:row>57</xdr:row>
      <xdr:rowOff>144876</xdr:rowOff>
    </xdr:to>
    <xdr:sp>
      <xdr:nvSpPr>
        <xdr:cNvPr id="583" name="直線コネクタ 582"/>
        <xdr:cNvSpPr/>
      </xdr:nvSpPr>
      <xdr:spPr>
        <a:xfrm>
          <a:off x="12811125" y="9363075"/>
          <a:ext cx="885825" cy="5524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57</xdr:row>
      <xdr:rowOff>6702</xdr:rowOff>
    </xdr:from>
    <xdr:to>
      <xdr:col>72</xdr:col>
      <xdr:colOff>38100</xdr:colOff>
      <xdr:row>57</xdr:row>
      <xdr:rowOff>108302</xdr:rowOff>
    </xdr:to>
    <xdr:sp fLocksText="0">
      <xdr:nvSpPr>
        <xdr:cNvPr id="584" name="フローチャート: 判断 583"/>
        <xdr:cNvSpPr/>
      </xdr:nvSpPr>
      <xdr:spPr>
        <a:xfrm>
          <a:off x="13649325" y="97821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70</xdr:col>
      <xdr:colOff>95250</xdr:colOff>
      <xdr:row>55</xdr:row>
      <xdr:rowOff>123825</xdr:rowOff>
    </xdr:from>
    <xdr:ext cx="533400" cy="257175"/>
    <xdr:sp>
      <xdr:nvSpPr>
        <xdr:cNvPr id="585" name="テキスト ボックス 584"/>
        <xdr:cNvSpPr txBox="1"/>
      </xdr:nvSpPr>
      <xdr:spPr>
        <a:xfrm>
          <a:off x="13430250" y="95535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43,534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fLocksText="0">
      <xdr:nvSpPr>
        <xdr:cNvPr id="586" name="フローチャート: 判断 585"/>
        <xdr:cNvSpPr/>
      </xdr:nvSpPr>
      <xdr:spPr>
        <a:xfrm>
          <a:off x="12763500" y="98012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161925</xdr:colOff>
      <xdr:row>57</xdr:row>
      <xdr:rowOff>114300</xdr:rowOff>
    </xdr:from>
    <xdr:ext cx="533400" cy="257175"/>
    <xdr:sp>
      <xdr:nvSpPr>
        <xdr:cNvPr id="587" name="テキスト ボックス 586"/>
        <xdr:cNvSpPr txBox="1"/>
      </xdr:nvSpPr>
      <xdr:spPr>
        <a:xfrm>
          <a:off x="12544425" y="98869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42,473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61</xdr:row>
      <xdr:rowOff>76200</xdr:rowOff>
    </xdr:from>
    <xdr:ext cx="762000" cy="257175"/>
    <xdr:sp>
      <xdr:nvSpPr>
        <xdr:cNvPr id="588" name="テキスト ボックス 587"/>
        <xdr:cNvSpPr txBox="1"/>
      </xdr:nvSpPr>
      <xdr:spPr>
        <a:xfrm>
          <a:off x="16125825"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61</xdr:row>
      <xdr:rowOff>76200</xdr:rowOff>
    </xdr:from>
    <xdr:ext cx="762000" cy="257175"/>
    <xdr:sp>
      <xdr:nvSpPr>
        <xdr:cNvPr id="589" name="テキスト ボックス 588"/>
        <xdr:cNvSpPr txBox="1"/>
      </xdr:nvSpPr>
      <xdr:spPr>
        <a:xfrm>
          <a:off x="15287625"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76200</xdr:rowOff>
    </xdr:from>
    <xdr:ext cx="762000" cy="257175"/>
    <xdr:sp>
      <xdr:nvSpPr>
        <xdr:cNvPr id="590" name="テキスト ボックス 589"/>
        <xdr:cNvSpPr txBox="1"/>
      </xdr:nvSpPr>
      <xdr:spPr>
        <a:xfrm>
          <a:off x="14401800"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61</xdr:row>
      <xdr:rowOff>76200</xdr:rowOff>
    </xdr:from>
    <xdr:ext cx="762000" cy="257175"/>
    <xdr:sp>
      <xdr:nvSpPr>
        <xdr:cNvPr id="591" name="テキスト ボックス 590"/>
        <xdr:cNvSpPr txBox="1"/>
      </xdr:nvSpPr>
      <xdr:spPr>
        <a:xfrm>
          <a:off x="13506450"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61</xdr:row>
      <xdr:rowOff>76200</xdr:rowOff>
    </xdr:from>
    <xdr:ext cx="762000" cy="257175"/>
    <xdr:sp>
      <xdr:nvSpPr>
        <xdr:cNvPr id="592" name="テキスト ボックス 591"/>
        <xdr:cNvSpPr txBox="1"/>
      </xdr:nvSpPr>
      <xdr:spPr>
        <a:xfrm>
          <a:off x="12620625"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101310</xdr:rowOff>
    </xdr:from>
    <xdr:to>
      <xdr:col>85</xdr:col>
      <xdr:colOff>177800</xdr:colOff>
      <xdr:row>58</xdr:row>
      <xdr:rowOff>31460</xdr:rowOff>
    </xdr:to>
    <xdr:sp fLocksText="0">
      <xdr:nvSpPr>
        <xdr:cNvPr id="593" name="楕円 592"/>
        <xdr:cNvSpPr/>
      </xdr:nvSpPr>
      <xdr:spPr>
        <a:xfrm>
          <a:off x="16268700" y="98774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85</xdr:col>
      <xdr:colOff>171450</xdr:colOff>
      <xdr:row>57</xdr:row>
      <xdr:rowOff>76200</xdr:rowOff>
    </xdr:from>
    <xdr:ext cx="533400" cy="257175"/>
    <xdr:sp>
      <xdr:nvSpPr>
        <xdr:cNvPr id="594" name="教育費該当値テキスト"/>
        <xdr:cNvSpPr txBox="1"/>
      </xdr:nvSpPr>
      <xdr:spPr>
        <a:xfrm>
          <a:off x="16363950" y="98488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37,740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16891</xdr:rowOff>
    </xdr:from>
    <xdr:to>
      <xdr:col>81</xdr:col>
      <xdr:colOff>101600</xdr:colOff>
      <xdr:row>57</xdr:row>
      <xdr:rowOff>118491</xdr:rowOff>
    </xdr:to>
    <xdr:sp fLocksText="0">
      <xdr:nvSpPr>
        <xdr:cNvPr id="595" name="楕円 594"/>
        <xdr:cNvSpPr/>
      </xdr:nvSpPr>
      <xdr:spPr>
        <a:xfrm>
          <a:off x="15430500" y="97917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79</xdr:col>
      <xdr:colOff>161925</xdr:colOff>
      <xdr:row>57</xdr:row>
      <xdr:rowOff>114300</xdr:rowOff>
    </xdr:from>
    <xdr:ext cx="533400" cy="257175"/>
    <xdr:sp>
      <xdr:nvSpPr>
        <xdr:cNvPr id="596" name="テキスト ボックス 595"/>
        <xdr:cNvSpPr txBox="1"/>
      </xdr:nvSpPr>
      <xdr:spPr>
        <a:xfrm>
          <a:off x="15211425" y="98869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42,910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80409</xdr:rowOff>
    </xdr:from>
    <xdr:to>
      <xdr:col>76</xdr:col>
      <xdr:colOff>165100</xdr:colOff>
      <xdr:row>57</xdr:row>
      <xdr:rowOff>10559</xdr:rowOff>
    </xdr:to>
    <xdr:sp fLocksText="0">
      <xdr:nvSpPr>
        <xdr:cNvPr id="597" name="楕円 596"/>
        <xdr:cNvSpPr/>
      </xdr:nvSpPr>
      <xdr:spPr>
        <a:xfrm>
          <a:off x="14544675" y="96774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28575</xdr:colOff>
      <xdr:row>55</xdr:row>
      <xdr:rowOff>28575</xdr:rowOff>
    </xdr:from>
    <xdr:ext cx="533400" cy="257175"/>
    <xdr:sp>
      <xdr:nvSpPr>
        <xdr:cNvPr id="598" name="テキスト ボックス 597"/>
        <xdr:cNvSpPr txBox="1"/>
      </xdr:nvSpPr>
      <xdr:spPr>
        <a:xfrm>
          <a:off x="14316075" y="94583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49,520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94076</xdr:rowOff>
    </xdr:from>
    <xdr:to>
      <xdr:col>72</xdr:col>
      <xdr:colOff>38100</xdr:colOff>
      <xdr:row>58</xdr:row>
      <xdr:rowOff>24226</xdr:rowOff>
    </xdr:to>
    <xdr:sp fLocksText="0">
      <xdr:nvSpPr>
        <xdr:cNvPr id="599" name="楕円 598"/>
        <xdr:cNvSpPr/>
      </xdr:nvSpPr>
      <xdr:spPr>
        <a:xfrm>
          <a:off x="13649325" y="986790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70</xdr:col>
      <xdr:colOff>95250</xdr:colOff>
      <xdr:row>58</xdr:row>
      <xdr:rowOff>19050</xdr:rowOff>
    </xdr:from>
    <xdr:ext cx="533400" cy="257175"/>
    <xdr:sp>
      <xdr:nvSpPr>
        <xdr:cNvPr id="600" name="テキスト ボックス 599"/>
        <xdr:cNvSpPr txBox="1"/>
      </xdr:nvSpPr>
      <xdr:spPr>
        <a:xfrm>
          <a:off x="13430250" y="99631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38,183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52308</xdr:rowOff>
    </xdr:from>
    <xdr:to>
      <xdr:col>67</xdr:col>
      <xdr:colOff>101600</xdr:colOff>
      <xdr:row>54</xdr:row>
      <xdr:rowOff>153908</xdr:rowOff>
    </xdr:to>
    <xdr:sp fLocksText="0">
      <xdr:nvSpPr>
        <xdr:cNvPr id="601" name="楕円 600"/>
        <xdr:cNvSpPr/>
      </xdr:nvSpPr>
      <xdr:spPr>
        <a:xfrm>
          <a:off x="12763500" y="93059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161925</xdr:colOff>
      <xdr:row>52</xdr:row>
      <xdr:rowOff>171450</xdr:rowOff>
    </xdr:from>
    <xdr:ext cx="533400" cy="257175"/>
    <xdr:sp>
      <xdr:nvSpPr>
        <xdr:cNvPr id="602" name="テキスト ボックス 601"/>
        <xdr:cNvSpPr txBox="1"/>
      </xdr:nvSpPr>
      <xdr:spPr>
        <a:xfrm>
          <a:off x="12544425" y="90868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72,241</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fLocksText="0">
      <xdr:nvSpPr>
        <xdr:cNvPr id="603" name="正方形/長方形 602"/>
        <xdr:cNvSpPr/>
      </xdr:nvSpPr>
      <xdr:spPr>
        <a:xfrm>
          <a:off x="12449175" y="10858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fLocksText="0">
      <xdr:nvSpPr>
        <xdr:cNvPr id="604" name="正方形/長方形 603"/>
        <xdr:cNvSpPr/>
      </xdr:nvSpPr>
      <xdr:spPr>
        <a:xfrm>
          <a:off x="12573000" y="11201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fLocksText="0">
      <xdr:nvSpPr>
        <xdr:cNvPr id="605" name="正方形/長方形 604"/>
        <xdr:cNvSpPr/>
      </xdr:nvSpPr>
      <xdr:spPr>
        <a:xfrm>
          <a:off x="12573000" y="11401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50/108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fLocksText="0">
      <xdr:nvSpPr>
        <xdr:cNvPr id="606" name="正方形/長方形 605"/>
        <xdr:cNvSpPr/>
      </xdr:nvSpPr>
      <xdr:spPr>
        <a:xfrm>
          <a:off x="13592175" y="11201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fLocksText="0">
      <xdr:nvSpPr>
        <xdr:cNvPr id="607" name="正方形/長方形 606"/>
        <xdr:cNvSpPr/>
      </xdr:nvSpPr>
      <xdr:spPr>
        <a:xfrm>
          <a:off x="13592175" y="11401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2,667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fLocksText="0">
      <xdr:nvSpPr>
        <xdr:cNvPr id="608" name="正方形/長方形 607"/>
        <xdr:cNvSpPr/>
      </xdr:nvSpPr>
      <xdr:spPr>
        <a:xfrm>
          <a:off x="14735175" y="11201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fLocksText="0">
      <xdr:nvSpPr>
        <xdr:cNvPr id="609" name="正方形/長方形 608"/>
        <xdr:cNvSpPr/>
      </xdr:nvSpPr>
      <xdr:spPr>
        <a:xfrm>
          <a:off x="14735175" y="11401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76</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fLocksText="0">
      <xdr:nvSpPr>
        <xdr:cNvPr id="610" name="正方形/長方形 609"/>
        <xdr:cNvSpPr/>
      </xdr:nvSpPr>
      <xdr:spPr>
        <a:xfrm>
          <a:off x="12449175" y="11687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19050</xdr:colOff>
      <xdr:row>67</xdr:row>
      <xdr:rowOff>9525</xdr:rowOff>
    </xdr:from>
    <xdr:ext cx="352425" cy="228600"/>
    <xdr:sp>
      <xdr:nvSpPr>
        <xdr:cNvPr id="611" name="テキスト ボックス 610"/>
        <xdr:cNvSpPr txBox="1"/>
      </xdr:nvSpPr>
      <xdr:spPr>
        <a:xfrm>
          <a:off x="12401550" y="11496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sp>
      <xdr:nvSpPr>
        <xdr:cNvPr id="612" name="直線コネクタ 611"/>
        <xdr:cNvSpPr/>
      </xdr:nvSpPr>
      <xdr:spPr>
        <a:xfrm>
          <a:off x="12449175" y="13973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79</xdr:row>
      <xdr:rowOff>98879</xdr:rowOff>
    </xdr:from>
    <xdr:to>
      <xdr:col>89</xdr:col>
      <xdr:colOff>177800</xdr:colOff>
      <xdr:row>79</xdr:row>
      <xdr:rowOff>98879</xdr:rowOff>
    </xdr:to>
    <xdr:sp>
      <xdr:nvSpPr>
        <xdr:cNvPr id="613" name="直線コネクタ 612"/>
        <xdr:cNvSpPr/>
      </xdr:nvSpPr>
      <xdr:spPr>
        <a:xfrm>
          <a:off x="12449175" y="136398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64</xdr:col>
      <xdr:colOff>0</xdr:colOff>
      <xdr:row>78</xdr:row>
      <xdr:rowOff>123825</xdr:rowOff>
    </xdr:from>
    <xdr:ext cx="247650" cy="257175"/>
    <xdr:sp>
      <xdr:nvSpPr>
        <xdr:cNvPr id="614" name="テキスト ボックス 613"/>
        <xdr:cNvSpPr txBox="1"/>
      </xdr:nvSpPr>
      <xdr:spPr>
        <a:xfrm>
          <a:off x="12192000" y="134969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sp>
      <xdr:nvSpPr>
        <xdr:cNvPr id="615" name="直線コネクタ 614"/>
        <xdr:cNvSpPr/>
      </xdr:nvSpPr>
      <xdr:spPr>
        <a:xfrm>
          <a:off x="12449175" y="133159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76</xdr:row>
      <xdr:rowOff>142875</xdr:rowOff>
    </xdr:from>
    <xdr:ext cx="533400" cy="257175"/>
    <xdr:sp>
      <xdr:nvSpPr>
        <xdr:cNvPr id="616" name="テキスト ボックス 615"/>
        <xdr:cNvSpPr txBox="1"/>
      </xdr:nvSpPr>
      <xdr:spPr>
        <a:xfrm>
          <a:off x="11906250" y="131730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sp>
      <xdr:nvSpPr>
        <xdr:cNvPr id="617" name="直線コネクタ 616"/>
        <xdr:cNvSpPr/>
      </xdr:nvSpPr>
      <xdr:spPr>
        <a:xfrm>
          <a:off x="12449175" y="129921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74</xdr:row>
      <xdr:rowOff>161925</xdr:rowOff>
    </xdr:from>
    <xdr:ext cx="533400" cy="257175"/>
    <xdr:sp>
      <xdr:nvSpPr>
        <xdr:cNvPr id="618" name="テキスト ボックス 617"/>
        <xdr:cNvSpPr txBox="1"/>
      </xdr:nvSpPr>
      <xdr:spPr>
        <a:xfrm>
          <a:off x="11906250" y="128492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sp>
      <xdr:nvSpPr>
        <xdr:cNvPr id="619" name="直線コネクタ 618"/>
        <xdr:cNvSpPr/>
      </xdr:nvSpPr>
      <xdr:spPr>
        <a:xfrm>
          <a:off x="12449175" y="126682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73</xdr:row>
      <xdr:rowOff>9525</xdr:rowOff>
    </xdr:from>
    <xdr:ext cx="533400" cy="257175"/>
    <xdr:sp>
      <xdr:nvSpPr>
        <xdr:cNvPr id="620" name="テキスト ボックス 619"/>
        <xdr:cNvSpPr txBox="1"/>
      </xdr:nvSpPr>
      <xdr:spPr>
        <a:xfrm>
          <a:off x="11906250" y="125253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sp>
      <xdr:nvSpPr>
        <xdr:cNvPr id="621" name="直線コネクタ 620"/>
        <xdr:cNvSpPr/>
      </xdr:nvSpPr>
      <xdr:spPr>
        <a:xfrm>
          <a:off x="12449175" y="123348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71</xdr:row>
      <xdr:rowOff>19050</xdr:rowOff>
    </xdr:from>
    <xdr:ext cx="533400" cy="257175"/>
    <xdr:sp>
      <xdr:nvSpPr>
        <xdr:cNvPr id="622" name="テキスト ボックス 621"/>
        <xdr:cNvSpPr txBox="1"/>
      </xdr:nvSpPr>
      <xdr:spPr>
        <a:xfrm>
          <a:off x="11906250" y="121920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sp>
      <xdr:nvSpPr>
        <xdr:cNvPr id="623" name="直線コネクタ 622"/>
        <xdr:cNvSpPr/>
      </xdr:nvSpPr>
      <xdr:spPr>
        <a:xfrm>
          <a:off x="12449175" y="120110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69</xdr:row>
      <xdr:rowOff>38100</xdr:rowOff>
    </xdr:from>
    <xdr:ext cx="533400" cy="257175"/>
    <xdr:sp>
      <xdr:nvSpPr>
        <xdr:cNvPr id="624" name="テキスト ボックス 623"/>
        <xdr:cNvSpPr txBox="1"/>
      </xdr:nvSpPr>
      <xdr:spPr>
        <a:xfrm>
          <a:off x="11906250" y="118681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sp>
      <xdr:nvSpPr>
        <xdr:cNvPr id="625" name="直線コネクタ 624"/>
        <xdr:cNvSpPr/>
      </xdr:nvSpPr>
      <xdr:spPr>
        <a:xfrm>
          <a:off x="12449175" y="11687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67</xdr:row>
      <xdr:rowOff>57150</xdr:rowOff>
    </xdr:from>
    <xdr:ext cx="533400" cy="257175"/>
    <xdr:sp>
      <xdr:nvSpPr>
        <xdr:cNvPr id="626" name="テキスト ボックス 625"/>
        <xdr:cNvSpPr txBox="1"/>
      </xdr:nvSpPr>
      <xdr:spPr>
        <a:xfrm>
          <a:off x="11906250" y="11544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fLocksText="0">
      <xdr:nvSpPr>
        <xdr:cNvPr id="627" name="災害復旧費グラフ枠"/>
        <xdr:cNvSpPr/>
      </xdr:nvSpPr>
      <xdr:spPr>
        <a:xfrm>
          <a:off x="12449175" y="11687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sp>
      <xdr:nvSpPr>
        <xdr:cNvPr id="628" name="直線コネクタ 627"/>
        <xdr:cNvSpPr/>
      </xdr:nvSpPr>
      <xdr:spPr>
        <a:xfrm flipV="1">
          <a:off x="16316325" y="12220575"/>
          <a:ext cx="0" cy="141922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79</xdr:row>
      <xdr:rowOff>114300</xdr:rowOff>
    </xdr:from>
    <xdr:ext cx="247650" cy="257175"/>
    <xdr:sp>
      <xdr:nvSpPr>
        <xdr:cNvPr id="629" name="災害復旧費最小値テキスト"/>
        <xdr:cNvSpPr txBox="1"/>
      </xdr:nvSpPr>
      <xdr:spPr>
        <a:xfrm>
          <a:off x="16363950" y="136588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sp>
      <xdr:nvSpPr>
        <xdr:cNvPr id="630" name="直線コネクタ 629"/>
        <xdr:cNvSpPr/>
      </xdr:nvSpPr>
      <xdr:spPr>
        <a:xfrm>
          <a:off x="16230600" y="136398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69</xdr:row>
      <xdr:rowOff>161925</xdr:rowOff>
    </xdr:from>
    <xdr:ext cx="533400" cy="257175"/>
    <xdr:sp>
      <xdr:nvSpPr>
        <xdr:cNvPr id="631" name="災害復旧費最大値テキスト"/>
        <xdr:cNvSpPr txBox="1"/>
      </xdr:nvSpPr>
      <xdr:spPr>
        <a:xfrm>
          <a:off x="16363950" y="119919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rPr>
            <a:t>43,565</a:t>
          </a:r>
          <a:endParaRPr altLang="en-US" lang="ja-JP"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sp>
      <xdr:nvSpPr>
        <xdr:cNvPr id="632" name="直線コネクタ 631"/>
        <xdr:cNvSpPr/>
      </xdr:nvSpPr>
      <xdr:spPr>
        <a:xfrm>
          <a:off x="16230600" y="122205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79</xdr:row>
      <xdr:rowOff>98879</xdr:rowOff>
    </xdr:from>
    <xdr:to>
      <xdr:col>85</xdr:col>
      <xdr:colOff>127000</xdr:colOff>
      <xdr:row>79</xdr:row>
      <xdr:rowOff>98879</xdr:rowOff>
    </xdr:to>
    <xdr:sp>
      <xdr:nvSpPr>
        <xdr:cNvPr id="633" name="直線コネクタ 632"/>
        <xdr:cNvSpPr/>
      </xdr:nvSpPr>
      <xdr:spPr>
        <a:xfrm>
          <a:off x="15478125" y="13639800"/>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78</xdr:row>
      <xdr:rowOff>38100</xdr:rowOff>
    </xdr:from>
    <xdr:ext cx="466725" cy="257175"/>
    <xdr:sp>
      <xdr:nvSpPr>
        <xdr:cNvPr id="634" name="災害復旧費平均値テキスト"/>
        <xdr:cNvSpPr txBox="1"/>
      </xdr:nvSpPr>
      <xdr:spPr>
        <a:xfrm>
          <a:off x="16363950" y="13411200"/>
          <a:ext cx="466725"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1,077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fLocksText="0">
      <xdr:nvSpPr>
        <xdr:cNvPr id="635" name="フローチャート: 判断 634"/>
        <xdr:cNvSpPr/>
      </xdr:nvSpPr>
      <xdr:spPr>
        <a:xfrm>
          <a:off x="16268700" y="135540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sp>
      <xdr:nvSpPr>
        <xdr:cNvPr id="636" name="直線コネクタ 635"/>
        <xdr:cNvSpPr/>
      </xdr:nvSpPr>
      <xdr:spPr>
        <a:xfrm>
          <a:off x="14592300" y="1363980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79</xdr:row>
      <xdr:rowOff>15553</xdr:rowOff>
    </xdr:from>
    <xdr:to>
      <xdr:col>81</xdr:col>
      <xdr:colOff>101600</xdr:colOff>
      <xdr:row>79</xdr:row>
      <xdr:rowOff>117153</xdr:rowOff>
    </xdr:to>
    <xdr:sp fLocksText="0">
      <xdr:nvSpPr>
        <xdr:cNvPr id="637" name="フローチャート: 判断 636"/>
        <xdr:cNvSpPr/>
      </xdr:nvSpPr>
      <xdr:spPr>
        <a:xfrm>
          <a:off x="15430500" y="135636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80</xdr:col>
      <xdr:colOff>47625</xdr:colOff>
      <xdr:row>77</xdr:row>
      <xdr:rowOff>133350</xdr:rowOff>
    </xdr:from>
    <xdr:ext cx="381000" cy="257175"/>
    <xdr:sp>
      <xdr:nvSpPr>
        <xdr:cNvPr id="638" name="テキスト ボックス 637"/>
        <xdr:cNvSpPr txBox="1"/>
      </xdr:nvSpPr>
      <xdr:spPr>
        <a:xfrm>
          <a:off x="15287625" y="13335000"/>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996</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80395</xdr:rowOff>
    </xdr:from>
    <xdr:to>
      <xdr:col>76</xdr:col>
      <xdr:colOff>114300</xdr:colOff>
      <xdr:row>79</xdr:row>
      <xdr:rowOff>98879</xdr:rowOff>
    </xdr:to>
    <xdr:sp>
      <xdr:nvSpPr>
        <xdr:cNvPr id="639" name="直線コネクタ 638"/>
        <xdr:cNvSpPr/>
      </xdr:nvSpPr>
      <xdr:spPr>
        <a:xfrm>
          <a:off x="13706475" y="13620750"/>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79</xdr:row>
      <xdr:rowOff>5852</xdr:rowOff>
    </xdr:from>
    <xdr:to>
      <xdr:col>76</xdr:col>
      <xdr:colOff>165100</xdr:colOff>
      <xdr:row>79</xdr:row>
      <xdr:rowOff>107452</xdr:rowOff>
    </xdr:to>
    <xdr:sp fLocksText="0">
      <xdr:nvSpPr>
        <xdr:cNvPr id="640" name="フローチャート: 判断 639"/>
        <xdr:cNvSpPr/>
      </xdr:nvSpPr>
      <xdr:spPr>
        <a:xfrm>
          <a:off x="14544675" y="135540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66675</xdr:colOff>
      <xdr:row>77</xdr:row>
      <xdr:rowOff>123825</xdr:rowOff>
    </xdr:from>
    <xdr:ext cx="466725" cy="257175"/>
    <xdr:sp>
      <xdr:nvSpPr>
        <xdr:cNvPr id="641" name="テキスト ボックス 640"/>
        <xdr:cNvSpPr txBox="1"/>
      </xdr:nvSpPr>
      <xdr:spPr>
        <a:xfrm>
          <a:off x="14354175" y="133254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1,293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80395</xdr:rowOff>
    </xdr:from>
    <xdr:to>
      <xdr:col>71</xdr:col>
      <xdr:colOff>177800</xdr:colOff>
      <xdr:row>79</xdr:row>
      <xdr:rowOff>97475</xdr:rowOff>
    </xdr:to>
    <xdr:sp>
      <xdr:nvSpPr>
        <xdr:cNvPr id="642" name="直線コネクタ 641"/>
        <xdr:cNvSpPr/>
      </xdr:nvSpPr>
      <xdr:spPr>
        <a:xfrm flipV="1">
          <a:off x="12811125" y="13620750"/>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78</xdr:row>
      <xdr:rowOff>165187</xdr:rowOff>
    </xdr:from>
    <xdr:to>
      <xdr:col>72</xdr:col>
      <xdr:colOff>38100</xdr:colOff>
      <xdr:row>79</xdr:row>
      <xdr:rowOff>95337</xdr:rowOff>
    </xdr:to>
    <xdr:sp fLocksText="0">
      <xdr:nvSpPr>
        <xdr:cNvPr id="643" name="フローチャート: 判断 642"/>
        <xdr:cNvSpPr/>
      </xdr:nvSpPr>
      <xdr:spPr>
        <a:xfrm>
          <a:off x="13649325" y="13535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70</xdr:col>
      <xdr:colOff>133350</xdr:colOff>
      <xdr:row>77</xdr:row>
      <xdr:rowOff>114300</xdr:rowOff>
    </xdr:from>
    <xdr:ext cx="466725" cy="257175"/>
    <xdr:sp>
      <xdr:nvSpPr>
        <xdr:cNvPr id="644" name="テキスト ボックス 643"/>
        <xdr:cNvSpPr txBox="1"/>
      </xdr:nvSpPr>
      <xdr:spPr>
        <a:xfrm>
          <a:off x="13468350" y="133159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1,664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fLocksText="0">
      <xdr:nvSpPr>
        <xdr:cNvPr id="645" name="フローチャート: 判断 644"/>
        <xdr:cNvSpPr/>
      </xdr:nvSpPr>
      <xdr:spPr>
        <a:xfrm>
          <a:off x="12763500" y="135731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47625</xdr:colOff>
      <xdr:row>77</xdr:row>
      <xdr:rowOff>142875</xdr:rowOff>
    </xdr:from>
    <xdr:ext cx="381000" cy="257175"/>
    <xdr:sp>
      <xdr:nvSpPr>
        <xdr:cNvPr id="646" name="テキスト ボックス 645"/>
        <xdr:cNvSpPr txBox="1"/>
      </xdr:nvSpPr>
      <xdr:spPr>
        <a:xfrm>
          <a:off x="12620625" y="1334452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610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81</xdr:row>
      <xdr:rowOff>76200</xdr:rowOff>
    </xdr:from>
    <xdr:ext cx="762000" cy="257175"/>
    <xdr:sp>
      <xdr:nvSpPr>
        <xdr:cNvPr id="647" name="テキスト ボックス 646"/>
        <xdr:cNvSpPr txBox="1"/>
      </xdr:nvSpPr>
      <xdr:spPr>
        <a:xfrm>
          <a:off x="16125825"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81</xdr:row>
      <xdr:rowOff>76200</xdr:rowOff>
    </xdr:from>
    <xdr:ext cx="762000" cy="257175"/>
    <xdr:sp>
      <xdr:nvSpPr>
        <xdr:cNvPr id="648" name="テキスト ボックス 647"/>
        <xdr:cNvSpPr txBox="1"/>
      </xdr:nvSpPr>
      <xdr:spPr>
        <a:xfrm>
          <a:off x="15287625"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76200</xdr:rowOff>
    </xdr:from>
    <xdr:ext cx="762000" cy="257175"/>
    <xdr:sp>
      <xdr:nvSpPr>
        <xdr:cNvPr id="649" name="テキスト ボックス 648"/>
        <xdr:cNvSpPr txBox="1"/>
      </xdr:nvSpPr>
      <xdr:spPr>
        <a:xfrm>
          <a:off x="14401800"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81</xdr:row>
      <xdr:rowOff>76200</xdr:rowOff>
    </xdr:from>
    <xdr:ext cx="762000" cy="257175"/>
    <xdr:sp>
      <xdr:nvSpPr>
        <xdr:cNvPr id="650" name="テキスト ボックス 649"/>
        <xdr:cNvSpPr txBox="1"/>
      </xdr:nvSpPr>
      <xdr:spPr>
        <a:xfrm>
          <a:off x="13506450"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81</xdr:row>
      <xdr:rowOff>76200</xdr:rowOff>
    </xdr:from>
    <xdr:ext cx="762000" cy="257175"/>
    <xdr:sp>
      <xdr:nvSpPr>
        <xdr:cNvPr id="651" name="テキスト ボックス 650"/>
        <xdr:cNvSpPr txBox="1"/>
      </xdr:nvSpPr>
      <xdr:spPr>
        <a:xfrm>
          <a:off x="12620625" y="13963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fLocksText="0">
      <xdr:nvSpPr>
        <xdr:cNvPr id="652" name="楕円 651"/>
        <xdr:cNvSpPr/>
      </xdr:nvSpPr>
      <xdr:spPr>
        <a:xfrm>
          <a:off x="16268700" y="135921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85</xdr:col>
      <xdr:colOff>171450</xdr:colOff>
      <xdr:row>78</xdr:row>
      <xdr:rowOff>161925</xdr:rowOff>
    </xdr:from>
    <xdr:ext cx="247650" cy="257175"/>
    <xdr:sp>
      <xdr:nvSpPr>
        <xdr:cNvPr id="653" name="災害復旧費該当値テキスト"/>
        <xdr:cNvSpPr txBox="1"/>
      </xdr:nvSpPr>
      <xdr:spPr>
        <a:xfrm>
          <a:off x="16363950" y="135350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fLocksText="0">
      <xdr:nvSpPr>
        <xdr:cNvPr id="654" name="楕円 653"/>
        <xdr:cNvSpPr/>
      </xdr:nvSpPr>
      <xdr:spPr>
        <a:xfrm>
          <a:off x="15430500" y="135921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80</xdr:col>
      <xdr:colOff>114300</xdr:colOff>
      <xdr:row>79</xdr:row>
      <xdr:rowOff>142875</xdr:rowOff>
    </xdr:from>
    <xdr:ext cx="247650" cy="257175"/>
    <xdr:sp>
      <xdr:nvSpPr>
        <xdr:cNvPr id="655" name="テキスト ボックス 654"/>
        <xdr:cNvSpPr txBox="1"/>
      </xdr:nvSpPr>
      <xdr:spPr>
        <a:xfrm>
          <a:off x="15354300" y="136874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fLocksText="0">
      <xdr:nvSpPr>
        <xdr:cNvPr id="656" name="楕円 655"/>
        <xdr:cNvSpPr/>
      </xdr:nvSpPr>
      <xdr:spPr>
        <a:xfrm>
          <a:off x="14544675" y="135921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171450</xdr:colOff>
      <xdr:row>79</xdr:row>
      <xdr:rowOff>142875</xdr:rowOff>
    </xdr:from>
    <xdr:ext cx="247650" cy="257175"/>
    <xdr:sp>
      <xdr:nvSpPr>
        <xdr:cNvPr id="657" name="テキスト ボックス 656"/>
        <xdr:cNvSpPr txBox="1"/>
      </xdr:nvSpPr>
      <xdr:spPr>
        <a:xfrm>
          <a:off x="14458950" y="136874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29595</xdr:rowOff>
    </xdr:from>
    <xdr:to>
      <xdr:col>72</xdr:col>
      <xdr:colOff>38100</xdr:colOff>
      <xdr:row>79</xdr:row>
      <xdr:rowOff>131195</xdr:rowOff>
    </xdr:to>
    <xdr:sp fLocksText="0">
      <xdr:nvSpPr>
        <xdr:cNvPr id="658" name="楕円 657"/>
        <xdr:cNvSpPr/>
      </xdr:nvSpPr>
      <xdr:spPr>
        <a:xfrm>
          <a:off x="13649325" y="135731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70</xdr:col>
      <xdr:colOff>171450</xdr:colOff>
      <xdr:row>79</xdr:row>
      <xdr:rowOff>123825</xdr:rowOff>
    </xdr:from>
    <xdr:ext cx="381000" cy="257175"/>
    <xdr:sp>
      <xdr:nvSpPr>
        <xdr:cNvPr id="659" name="テキスト ボックス 658"/>
        <xdr:cNvSpPr txBox="1"/>
      </xdr:nvSpPr>
      <xdr:spPr>
        <a:xfrm>
          <a:off x="13506450" y="1366837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566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46675</xdr:rowOff>
    </xdr:from>
    <xdr:to>
      <xdr:col>67</xdr:col>
      <xdr:colOff>101600</xdr:colOff>
      <xdr:row>79</xdr:row>
      <xdr:rowOff>148275</xdr:rowOff>
    </xdr:to>
    <xdr:sp fLocksText="0">
      <xdr:nvSpPr>
        <xdr:cNvPr id="660" name="楕円 659"/>
        <xdr:cNvSpPr/>
      </xdr:nvSpPr>
      <xdr:spPr>
        <a:xfrm>
          <a:off x="12763500" y="135921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66</xdr:col>
      <xdr:colOff>76200</xdr:colOff>
      <xdr:row>79</xdr:row>
      <xdr:rowOff>142875</xdr:rowOff>
    </xdr:from>
    <xdr:ext cx="314325" cy="257175"/>
    <xdr:sp>
      <xdr:nvSpPr>
        <xdr:cNvPr id="661" name="テキスト ボックス 660"/>
        <xdr:cNvSpPr txBox="1"/>
      </xdr:nvSpPr>
      <xdr:spPr>
        <a:xfrm>
          <a:off x="12649200" y="13687425"/>
          <a:ext cx="3143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43</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fLocksText="0">
      <xdr:nvSpPr>
        <xdr:cNvPr id="662" name="正方形/長方形 661"/>
        <xdr:cNvSpPr/>
      </xdr:nvSpPr>
      <xdr:spPr>
        <a:xfrm>
          <a:off x="12449175" y="14287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fLocksText="0">
      <xdr:nvSpPr>
        <xdr:cNvPr id="663" name="正方形/長方形 662"/>
        <xdr:cNvSpPr/>
      </xdr:nvSpPr>
      <xdr:spPr>
        <a:xfrm>
          <a:off x="12573000" y="14630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fLocksText="0">
      <xdr:nvSpPr>
        <xdr:cNvPr id="664" name="正方形/長方形 663"/>
        <xdr:cNvSpPr/>
      </xdr:nvSpPr>
      <xdr:spPr>
        <a:xfrm>
          <a:off x="12573000" y="14830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77/108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fLocksText="0">
      <xdr:nvSpPr>
        <xdr:cNvPr id="665" name="正方形/長方形 664"/>
        <xdr:cNvSpPr/>
      </xdr:nvSpPr>
      <xdr:spPr>
        <a:xfrm>
          <a:off x="13592175" y="14630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fLocksText="0">
      <xdr:nvSpPr>
        <xdr:cNvPr id="666" name="正方形/長方形 665"/>
        <xdr:cNvSpPr/>
      </xdr:nvSpPr>
      <xdr:spPr>
        <a:xfrm>
          <a:off x="13592175" y="14830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43,985</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fLocksText="0">
      <xdr:nvSpPr>
        <xdr:cNvPr id="667" name="正方形/長方形 666"/>
        <xdr:cNvSpPr/>
      </xdr:nvSpPr>
      <xdr:spPr>
        <a:xfrm>
          <a:off x="14735175" y="14630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fLocksText="0">
      <xdr:nvSpPr>
        <xdr:cNvPr id="668" name="正方形/長方形 667"/>
        <xdr:cNvSpPr/>
      </xdr:nvSpPr>
      <xdr:spPr>
        <a:xfrm>
          <a:off x="14735175" y="14830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46,163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fLocksText="0">
      <xdr:nvSpPr>
        <xdr:cNvPr id="669" name="正方形/長方形 668"/>
        <xdr:cNvSpPr/>
      </xdr:nvSpPr>
      <xdr:spPr>
        <a:xfrm>
          <a:off x="12449175" y="15116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19050</xdr:colOff>
      <xdr:row>87</xdr:row>
      <xdr:rowOff>9525</xdr:rowOff>
    </xdr:from>
    <xdr:ext cx="352425" cy="228600"/>
    <xdr:sp>
      <xdr:nvSpPr>
        <xdr:cNvPr id="670" name="テキスト ボックス 669"/>
        <xdr:cNvSpPr txBox="1"/>
      </xdr:nvSpPr>
      <xdr:spPr>
        <a:xfrm>
          <a:off x="12401550" y="14925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sp>
      <xdr:nvSpPr>
        <xdr:cNvPr id="671" name="直線コネクタ 670"/>
        <xdr:cNvSpPr/>
      </xdr:nvSpPr>
      <xdr:spPr>
        <a:xfrm>
          <a:off x="12449175" y="17402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65</xdr:col>
      <xdr:colOff>63500</xdr:colOff>
      <xdr:row>99</xdr:row>
      <xdr:rowOff>44450</xdr:rowOff>
    </xdr:from>
    <xdr:to>
      <xdr:col>89</xdr:col>
      <xdr:colOff>177800</xdr:colOff>
      <xdr:row>99</xdr:row>
      <xdr:rowOff>44450</xdr:rowOff>
    </xdr:to>
    <xdr:sp>
      <xdr:nvSpPr>
        <xdr:cNvPr id="672" name="直線コネクタ 671"/>
        <xdr:cNvSpPr/>
      </xdr:nvSpPr>
      <xdr:spPr>
        <a:xfrm>
          <a:off x="12449175" y="1702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64</xdr:col>
      <xdr:colOff>0</xdr:colOff>
      <xdr:row>98</xdr:row>
      <xdr:rowOff>76200</xdr:rowOff>
    </xdr:from>
    <xdr:ext cx="247650" cy="257175"/>
    <xdr:sp>
      <xdr:nvSpPr>
        <xdr:cNvPr id="673" name="テキスト ボックス 672"/>
        <xdr:cNvSpPr txBox="1"/>
      </xdr:nvSpPr>
      <xdr:spPr>
        <a:xfrm>
          <a:off x="12192000" y="168783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sp>
      <xdr:nvSpPr>
        <xdr:cNvPr id="674" name="直線コネクタ 673"/>
        <xdr:cNvSpPr/>
      </xdr:nvSpPr>
      <xdr:spPr>
        <a:xfrm>
          <a:off x="12449175" y="16640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96</xdr:row>
      <xdr:rowOff>38100</xdr:rowOff>
    </xdr:from>
    <xdr:ext cx="533400" cy="257175"/>
    <xdr:sp>
      <xdr:nvSpPr>
        <xdr:cNvPr id="675" name="テキスト ボックス 674"/>
        <xdr:cNvSpPr txBox="1"/>
      </xdr:nvSpPr>
      <xdr:spPr>
        <a:xfrm>
          <a:off x="11906250" y="16497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30,000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sp>
      <xdr:nvSpPr>
        <xdr:cNvPr id="676" name="直線コネクタ 675"/>
        <xdr:cNvSpPr/>
      </xdr:nvSpPr>
      <xdr:spPr>
        <a:xfrm>
          <a:off x="12449175" y="1625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93</xdr:row>
      <xdr:rowOff>171450</xdr:rowOff>
    </xdr:from>
    <xdr:ext cx="533400" cy="257175"/>
    <xdr:sp>
      <xdr:nvSpPr>
        <xdr:cNvPr id="677" name="テキスト ボックス 676"/>
        <xdr:cNvSpPr txBox="1"/>
      </xdr:nvSpPr>
      <xdr:spPr>
        <a:xfrm>
          <a:off x="11906250" y="16116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sp>
      <xdr:nvSpPr>
        <xdr:cNvPr id="678" name="直線コネクタ 677"/>
        <xdr:cNvSpPr/>
      </xdr:nvSpPr>
      <xdr:spPr>
        <a:xfrm>
          <a:off x="12449175" y="1587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95250</xdr:colOff>
      <xdr:row>91</xdr:row>
      <xdr:rowOff>133350</xdr:rowOff>
    </xdr:from>
    <xdr:ext cx="533400" cy="257175"/>
    <xdr:sp>
      <xdr:nvSpPr>
        <xdr:cNvPr id="679" name="テキスト ボックス 678"/>
        <xdr:cNvSpPr txBox="1"/>
      </xdr:nvSpPr>
      <xdr:spPr>
        <a:xfrm>
          <a:off x="11906250" y="15735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90,000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sp>
      <xdr:nvSpPr>
        <xdr:cNvPr id="680" name="直線コネクタ 679"/>
        <xdr:cNvSpPr/>
      </xdr:nvSpPr>
      <xdr:spPr>
        <a:xfrm>
          <a:off x="12449175" y="15497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38100</xdr:colOff>
      <xdr:row>89</xdr:row>
      <xdr:rowOff>95250</xdr:rowOff>
    </xdr:from>
    <xdr:ext cx="600075" cy="257175"/>
    <xdr:sp>
      <xdr:nvSpPr>
        <xdr:cNvPr id="681" name="テキスト ボックス 680"/>
        <xdr:cNvSpPr txBox="1"/>
      </xdr:nvSpPr>
      <xdr:spPr>
        <a:xfrm>
          <a:off x="11849100" y="15354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sp>
      <xdr:nvSpPr>
        <xdr:cNvPr id="682" name="直線コネクタ 681"/>
        <xdr:cNvSpPr/>
      </xdr:nvSpPr>
      <xdr:spPr>
        <a:xfrm>
          <a:off x="12449175" y="15116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62</xdr:col>
      <xdr:colOff>38100</xdr:colOff>
      <xdr:row>87</xdr:row>
      <xdr:rowOff>57150</xdr:rowOff>
    </xdr:from>
    <xdr:ext cx="600075" cy="257175"/>
    <xdr:sp>
      <xdr:nvSpPr>
        <xdr:cNvPr id="683" name="テキスト ボックス 682"/>
        <xdr:cNvSpPr txBox="1"/>
      </xdr:nvSpPr>
      <xdr:spPr>
        <a:xfrm>
          <a:off x="11849100" y="1497330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150,000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fLocksText="0">
      <xdr:nvSpPr>
        <xdr:cNvPr id="684" name="公債費グラフ枠"/>
        <xdr:cNvSpPr/>
      </xdr:nvSpPr>
      <xdr:spPr>
        <a:xfrm>
          <a:off x="12449175" y="15116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sp>
      <xdr:nvSpPr>
        <xdr:cNvPr id="685" name="直線コネクタ 684"/>
        <xdr:cNvSpPr/>
      </xdr:nvSpPr>
      <xdr:spPr>
        <a:xfrm flipV="1">
          <a:off x="16316325" y="15487650"/>
          <a:ext cx="0" cy="140970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98</xdr:row>
      <xdr:rowOff>95250</xdr:rowOff>
    </xdr:from>
    <xdr:ext cx="466725" cy="257175"/>
    <xdr:sp>
      <xdr:nvSpPr>
        <xdr:cNvPr id="686" name="公債費最小値テキスト"/>
        <xdr:cNvSpPr txBox="1"/>
      </xdr:nvSpPr>
      <xdr:spPr>
        <a:xfrm>
          <a:off x="16363950" y="168973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9,652</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sp>
      <xdr:nvSpPr>
        <xdr:cNvPr id="687" name="直線コネクタ 686"/>
        <xdr:cNvSpPr/>
      </xdr:nvSpPr>
      <xdr:spPr>
        <a:xfrm>
          <a:off x="16230600" y="168973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89</xdr:row>
      <xdr:rowOff>0</xdr:rowOff>
    </xdr:from>
    <xdr:ext cx="600075" cy="257175"/>
    <xdr:sp>
      <xdr:nvSpPr>
        <xdr:cNvPr id="688" name="公債費最大値テキスト"/>
        <xdr:cNvSpPr txBox="1"/>
      </xdr:nvSpPr>
      <xdr:spPr>
        <a:xfrm>
          <a:off x="16363950" y="15259050"/>
          <a:ext cx="60007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rPr>
            <a:t>120,647</a:t>
          </a:r>
          <a:endParaRPr altLang="en-US" lang="ja-JP"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sp>
      <xdr:nvSpPr>
        <xdr:cNvPr id="689" name="直線コネクタ 688"/>
        <xdr:cNvSpPr/>
      </xdr:nvSpPr>
      <xdr:spPr>
        <a:xfrm>
          <a:off x="16230600" y="1548765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50800</xdr:colOff>
      <xdr:row>97</xdr:row>
      <xdr:rowOff>50367</xdr:rowOff>
    </xdr:from>
    <xdr:to>
      <xdr:col>85</xdr:col>
      <xdr:colOff>127000</xdr:colOff>
      <xdr:row>97</xdr:row>
      <xdr:rowOff>97168</xdr:rowOff>
    </xdr:to>
    <xdr:sp>
      <xdr:nvSpPr>
        <xdr:cNvPr id="690" name="直線コネクタ 689"/>
        <xdr:cNvSpPr/>
      </xdr:nvSpPr>
      <xdr:spPr>
        <a:xfrm flipV="1">
          <a:off x="15478125" y="16678275"/>
          <a:ext cx="838200" cy="476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85</xdr:col>
      <xdr:colOff>171450</xdr:colOff>
      <xdr:row>95</xdr:row>
      <xdr:rowOff>76200</xdr:rowOff>
    </xdr:from>
    <xdr:ext cx="533400" cy="257175"/>
    <xdr:sp>
      <xdr:nvSpPr>
        <xdr:cNvPr id="691" name="公債費平均値テキスト"/>
        <xdr:cNvSpPr txBox="1"/>
      </xdr:nvSpPr>
      <xdr:spPr>
        <a:xfrm>
          <a:off x="16363950" y="16363950"/>
          <a:ext cx="5334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35,833</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fLocksText="0">
      <xdr:nvSpPr>
        <xdr:cNvPr id="692" name="フローチャート: 判断 691"/>
        <xdr:cNvSpPr/>
      </xdr:nvSpPr>
      <xdr:spPr>
        <a:xfrm>
          <a:off x="16268700" y="16516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76</xdr:col>
      <xdr:colOff>114300</xdr:colOff>
      <xdr:row>97</xdr:row>
      <xdr:rowOff>97168</xdr:rowOff>
    </xdr:from>
    <xdr:to>
      <xdr:col>81</xdr:col>
      <xdr:colOff>50800</xdr:colOff>
      <xdr:row>97</xdr:row>
      <xdr:rowOff>118414</xdr:rowOff>
    </xdr:to>
    <xdr:sp>
      <xdr:nvSpPr>
        <xdr:cNvPr id="693" name="直線コネクタ 692"/>
        <xdr:cNvSpPr/>
      </xdr:nvSpPr>
      <xdr:spPr>
        <a:xfrm flipV="1">
          <a:off x="14592300" y="16725900"/>
          <a:ext cx="885825" cy="1905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81</xdr:col>
      <xdr:colOff>0</xdr:colOff>
      <xdr:row>96</xdr:row>
      <xdr:rowOff>49518</xdr:rowOff>
    </xdr:from>
    <xdr:to>
      <xdr:col>81</xdr:col>
      <xdr:colOff>101600</xdr:colOff>
      <xdr:row>96</xdr:row>
      <xdr:rowOff>151118</xdr:rowOff>
    </xdr:to>
    <xdr:sp fLocksText="0">
      <xdr:nvSpPr>
        <xdr:cNvPr id="694" name="フローチャート: 判断 693"/>
        <xdr:cNvSpPr/>
      </xdr:nvSpPr>
      <xdr:spPr>
        <a:xfrm>
          <a:off x="15430500" y="165068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79</xdr:col>
      <xdr:colOff>161925</xdr:colOff>
      <xdr:row>94</xdr:row>
      <xdr:rowOff>171450</xdr:rowOff>
    </xdr:from>
    <xdr:ext cx="533400" cy="257175"/>
    <xdr:sp>
      <xdr:nvSpPr>
        <xdr:cNvPr id="695" name="テキスト ボックス 694"/>
        <xdr:cNvSpPr txBox="1"/>
      </xdr:nvSpPr>
      <xdr:spPr>
        <a:xfrm>
          <a:off x="15211425" y="162877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36,101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118414</xdr:rowOff>
    </xdr:from>
    <xdr:to>
      <xdr:col>76</xdr:col>
      <xdr:colOff>114300</xdr:colOff>
      <xdr:row>97</xdr:row>
      <xdr:rowOff>127648</xdr:rowOff>
    </xdr:to>
    <xdr:sp>
      <xdr:nvSpPr>
        <xdr:cNvPr id="696" name="直線コネクタ 695"/>
        <xdr:cNvSpPr/>
      </xdr:nvSpPr>
      <xdr:spPr>
        <a:xfrm flipV="1">
          <a:off x="13706475" y="16744950"/>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76</xdr:col>
      <xdr:colOff>63500</xdr:colOff>
      <xdr:row>96</xdr:row>
      <xdr:rowOff>58840</xdr:rowOff>
    </xdr:from>
    <xdr:to>
      <xdr:col>76</xdr:col>
      <xdr:colOff>165100</xdr:colOff>
      <xdr:row>96</xdr:row>
      <xdr:rowOff>160440</xdr:rowOff>
    </xdr:to>
    <xdr:sp fLocksText="0">
      <xdr:nvSpPr>
        <xdr:cNvPr id="697" name="フローチャート: 判断 696"/>
        <xdr:cNvSpPr/>
      </xdr:nvSpPr>
      <xdr:spPr>
        <a:xfrm>
          <a:off x="14544675" y="165163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28575</xdr:colOff>
      <xdr:row>95</xdr:row>
      <xdr:rowOff>9525</xdr:rowOff>
    </xdr:from>
    <xdr:ext cx="533400" cy="257175"/>
    <xdr:sp>
      <xdr:nvSpPr>
        <xdr:cNvPr id="698" name="テキスト ボックス 697"/>
        <xdr:cNvSpPr txBox="1"/>
      </xdr:nvSpPr>
      <xdr:spPr>
        <a:xfrm>
          <a:off x="14316075" y="162972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35,367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127648</xdr:rowOff>
    </xdr:from>
    <xdr:to>
      <xdr:col>71</xdr:col>
      <xdr:colOff>177800</xdr:colOff>
      <xdr:row>97</xdr:row>
      <xdr:rowOff>133172</xdr:rowOff>
    </xdr:to>
    <xdr:sp>
      <xdr:nvSpPr>
        <xdr:cNvPr id="699" name="直線コネクタ 698"/>
        <xdr:cNvSpPr/>
      </xdr:nvSpPr>
      <xdr:spPr>
        <a:xfrm flipV="1">
          <a:off x="12811125" y="16754475"/>
          <a:ext cx="885825" cy="9525"/>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71</xdr:col>
      <xdr:colOff>127000</xdr:colOff>
      <xdr:row>96</xdr:row>
      <xdr:rowOff>64427</xdr:rowOff>
    </xdr:from>
    <xdr:to>
      <xdr:col>72</xdr:col>
      <xdr:colOff>38100</xdr:colOff>
      <xdr:row>96</xdr:row>
      <xdr:rowOff>166027</xdr:rowOff>
    </xdr:to>
    <xdr:sp fLocksText="0">
      <xdr:nvSpPr>
        <xdr:cNvPr id="700" name="フローチャート: 判断 699"/>
        <xdr:cNvSpPr/>
      </xdr:nvSpPr>
      <xdr:spPr>
        <a:xfrm>
          <a:off x="13649325" y="1652587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70</xdr:col>
      <xdr:colOff>95250</xdr:colOff>
      <xdr:row>95</xdr:row>
      <xdr:rowOff>9525</xdr:rowOff>
    </xdr:from>
    <xdr:ext cx="533400" cy="257175"/>
    <xdr:sp>
      <xdr:nvSpPr>
        <xdr:cNvPr id="701" name="テキスト ボックス 700"/>
        <xdr:cNvSpPr txBox="1"/>
      </xdr:nvSpPr>
      <xdr:spPr>
        <a:xfrm>
          <a:off x="13430250" y="162972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34,927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fLocksText="0">
      <xdr:nvSpPr>
        <xdr:cNvPr id="702" name="フローチャート: 判断 701"/>
        <xdr:cNvSpPr/>
      </xdr:nvSpPr>
      <xdr:spPr>
        <a:xfrm>
          <a:off x="12763500" y="165068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161925</xdr:colOff>
      <xdr:row>94</xdr:row>
      <xdr:rowOff>161925</xdr:rowOff>
    </xdr:from>
    <xdr:ext cx="533400" cy="257175"/>
    <xdr:sp>
      <xdr:nvSpPr>
        <xdr:cNvPr id="703" name="テキスト ボックス 702"/>
        <xdr:cNvSpPr txBox="1"/>
      </xdr:nvSpPr>
      <xdr:spPr>
        <a:xfrm>
          <a:off x="12544425" y="162782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36,254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123825</xdr:colOff>
      <xdr:row>101</xdr:row>
      <xdr:rowOff>76200</xdr:rowOff>
    </xdr:from>
    <xdr:ext cx="762000" cy="257175"/>
    <xdr:sp>
      <xdr:nvSpPr>
        <xdr:cNvPr id="704" name="テキスト ボックス 703"/>
        <xdr:cNvSpPr txBox="1"/>
      </xdr:nvSpPr>
      <xdr:spPr>
        <a:xfrm>
          <a:off x="16125825"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47625</xdr:colOff>
      <xdr:row>101</xdr:row>
      <xdr:rowOff>76200</xdr:rowOff>
    </xdr:from>
    <xdr:ext cx="762000" cy="257175"/>
    <xdr:sp>
      <xdr:nvSpPr>
        <xdr:cNvPr id="705" name="テキスト ボックス 704"/>
        <xdr:cNvSpPr txBox="1"/>
      </xdr:nvSpPr>
      <xdr:spPr>
        <a:xfrm>
          <a:off x="15287625"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76200</xdr:rowOff>
    </xdr:from>
    <xdr:ext cx="762000" cy="257175"/>
    <xdr:sp>
      <xdr:nvSpPr>
        <xdr:cNvPr id="706" name="テキスト ボックス 705"/>
        <xdr:cNvSpPr txBox="1"/>
      </xdr:nvSpPr>
      <xdr:spPr>
        <a:xfrm>
          <a:off x="14401800"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171450</xdr:colOff>
      <xdr:row>101</xdr:row>
      <xdr:rowOff>76200</xdr:rowOff>
    </xdr:from>
    <xdr:ext cx="762000" cy="257175"/>
    <xdr:sp>
      <xdr:nvSpPr>
        <xdr:cNvPr id="707" name="テキスト ボックス 706"/>
        <xdr:cNvSpPr txBox="1"/>
      </xdr:nvSpPr>
      <xdr:spPr>
        <a:xfrm>
          <a:off x="13506450"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47625</xdr:colOff>
      <xdr:row>101</xdr:row>
      <xdr:rowOff>76200</xdr:rowOff>
    </xdr:from>
    <xdr:ext cx="762000" cy="257175"/>
    <xdr:sp>
      <xdr:nvSpPr>
        <xdr:cNvPr id="708" name="テキスト ボックス 707"/>
        <xdr:cNvSpPr txBox="1"/>
      </xdr:nvSpPr>
      <xdr:spPr>
        <a:xfrm>
          <a:off x="12620625" y="17392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171017</xdr:rowOff>
    </xdr:from>
    <xdr:to>
      <xdr:col>85</xdr:col>
      <xdr:colOff>177800</xdr:colOff>
      <xdr:row>97</xdr:row>
      <xdr:rowOff>101167</xdr:rowOff>
    </xdr:to>
    <xdr:sp fLocksText="0">
      <xdr:nvSpPr>
        <xdr:cNvPr id="709" name="楕円 708"/>
        <xdr:cNvSpPr/>
      </xdr:nvSpPr>
      <xdr:spPr>
        <a:xfrm>
          <a:off x="16268700" y="166306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85</xdr:col>
      <xdr:colOff>171450</xdr:colOff>
      <xdr:row>96</xdr:row>
      <xdr:rowOff>152400</xdr:rowOff>
    </xdr:from>
    <xdr:ext cx="533400" cy="257175"/>
    <xdr:sp>
      <xdr:nvSpPr>
        <xdr:cNvPr id="710" name="公債費該当値テキスト"/>
        <xdr:cNvSpPr txBox="1"/>
      </xdr:nvSpPr>
      <xdr:spPr>
        <a:xfrm>
          <a:off x="16363950" y="166116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26,534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46368</xdr:rowOff>
    </xdr:from>
    <xdr:to>
      <xdr:col>81</xdr:col>
      <xdr:colOff>101600</xdr:colOff>
      <xdr:row>97</xdr:row>
      <xdr:rowOff>147968</xdr:rowOff>
    </xdr:to>
    <xdr:sp fLocksText="0">
      <xdr:nvSpPr>
        <xdr:cNvPr id="711" name="楕円 710"/>
        <xdr:cNvSpPr/>
      </xdr:nvSpPr>
      <xdr:spPr>
        <a:xfrm>
          <a:off x="15430500" y="166782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79</xdr:col>
      <xdr:colOff>161925</xdr:colOff>
      <xdr:row>97</xdr:row>
      <xdr:rowOff>142875</xdr:rowOff>
    </xdr:from>
    <xdr:ext cx="533400" cy="257175"/>
    <xdr:sp>
      <xdr:nvSpPr>
        <xdr:cNvPr id="712" name="テキスト ボックス 711"/>
        <xdr:cNvSpPr txBox="1"/>
      </xdr:nvSpPr>
      <xdr:spPr>
        <a:xfrm>
          <a:off x="15211425" y="1677352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22,849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67614</xdr:rowOff>
    </xdr:from>
    <xdr:to>
      <xdr:col>76</xdr:col>
      <xdr:colOff>165100</xdr:colOff>
      <xdr:row>97</xdr:row>
      <xdr:rowOff>169214</xdr:rowOff>
    </xdr:to>
    <xdr:sp fLocksText="0">
      <xdr:nvSpPr>
        <xdr:cNvPr id="713" name="楕円 712"/>
        <xdr:cNvSpPr/>
      </xdr:nvSpPr>
      <xdr:spPr>
        <a:xfrm>
          <a:off x="14544675" y="166973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75</xdr:col>
      <xdr:colOff>28575</xdr:colOff>
      <xdr:row>97</xdr:row>
      <xdr:rowOff>161925</xdr:rowOff>
    </xdr:from>
    <xdr:ext cx="533400" cy="257175"/>
    <xdr:sp>
      <xdr:nvSpPr>
        <xdr:cNvPr id="714" name="テキスト ボックス 713"/>
        <xdr:cNvSpPr txBox="1"/>
      </xdr:nvSpPr>
      <xdr:spPr>
        <a:xfrm>
          <a:off x="14316075" y="16792575"/>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21,176</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76848</xdr:rowOff>
    </xdr:from>
    <xdr:to>
      <xdr:col>72</xdr:col>
      <xdr:colOff>38100</xdr:colOff>
      <xdr:row>98</xdr:row>
      <xdr:rowOff>6998</xdr:rowOff>
    </xdr:to>
    <xdr:sp fLocksText="0">
      <xdr:nvSpPr>
        <xdr:cNvPr id="715" name="楕円 714"/>
        <xdr:cNvSpPr/>
      </xdr:nvSpPr>
      <xdr:spPr>
        <a:xfrm>
          <a:off x="13649325" y="16706850"/>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70</xdr:col>
      <xdr:colOff>95250</xdr:colOff>
      <xdr:row>97</xdr:row>
      <xdr:rowOff>171450</xdr:rowOff>
    </xdr:from>
    <xdr:ext cx="533400" cy="257175"/>
    <xdr:sp>
      <xdr:nvSpPr>
        <xdr:cNvPr id="716" name="テキスト ボックス 715"/>
        <xdr:cNvSpPr txBox="1"/>
      </xdr:nvSpPr>
      <xdr:spPr>
        <a:xfrm>
          <a:off x="13430250" y="168021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20,449</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82372</xdr:rowOff>
    </xdr:from>
    <xdr:to>
      <xdr:col>67</xdr:col>
      <xdr:colOff>101600</xdr:colOff>
      <xdr:row>98</xdr:row>
      <xdr:rowOff>12522</xdr:rowOff>
    </xdr:to>
    <xdr:sp fLocksText="0">
      <xdr:nvSpPr>
        <xdr:cNvPr id="717" name="楕円 716"/>
        <xdr:cNvSpPr/>
      </xdr:nvSpPr>
      <xdr:spPr>
        <a:xfrm>
          <a:off x="12763500" y="167163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65</xdr:col>
      <xdr:colOff>161925</xdr:colOff>
      <xdr:row>98</xdr:row>
      <xdr:rowOff>0</xdr:rowOff>
    </xdr:from>
    <xdr:ext cx="533400" cy="257175"/>
    <xdr:sp>
      <xdr:nvSpPr>
        <xdr:cNvPr id="718" name="テキスト ボックス 717"/>
        <xdr:cNvSpPr txBox="1"/>
      </xdr:nvSpPr>
      <xdr:spPr>
        <a:xfrm>
          <a:off x="12544425" y="168021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20,014</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fLocksText="0">
      <xdr:nvSpPr>
        <xdr:cNvPr id="719" name="正方形/長方形 718"/>
        <xdr:cNvSpPr/>
      </xdr:nvSpPr>
      <xdr:spPr>
        <a:xfrm>
          <a:off x="18288000" y="4000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fLocksText="0">
      <xdr:nvSpPr>
        <xdr:cNvPr id="720" name="正方形/長方形 719"/>
        <xdr:cNvSpPr/>
      </xdr:nvSpPr>
      <xdr:spPr>
        <a:xfrm>
          <a:off x="18411825" y="4343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fLocksText="0">
      <xdr:nvSpPr>
        <xdr:cNvPr id="721" name="正方形/長方形 720"/>
        <xdr:cNvSpPr/>
      </xdr:nvSpPr>
      <xdr:spPr>
        <a:xfrm>
          <a:off x="18411825" y="4543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fLocksText="0">
      <xdr:nvSpPr>
        <xdr:cNvPr id="722" name="正方形/長方形 721"/>
        <xdr:cNvSpPr/>
      </xdr:nvSpPr>
      <xdr:spPr>
        <a:xfrm>
          <a:off x="19431000" y="4343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fLocksText="0">
      <xdr:nvSpPr>
        <xdr:cNvPr id="723" name="正方形/長方形 722"/>
        <xdr:cNvSpPr/>
      </xdr:nvSpPr>
      <xdr:spPr>
        <a:xfrm>
          <a:off x="19431000" y="4543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813</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fLocksText="0">
      <xdr:nvSpPr>
        <xdr:cNvPr id="724" name="正方形/長方形 723"/>
        <xdr:cNvSpPr/>
      </xdr:nvSpPr>
      <xdr:spPr>
        <a:xfrm>
          <a:off x="20574000" y="4343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fLocksText="0">
      <xdr:nvSpPr>
        <xdr:cNvPr id="725" name="正方形/長方形 724"/>
        <xdr:cNvSpPr/>
      </xdr:nvSpPr>
      <xdr:spPr>
        <a:xfrm>
          <a:off x="20574000" y="4543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587</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fLocksText="0">
      <xdr:nvSpPr>
        <xdr:cNvPr id="726" name="正方形/長方形 725"/>
        <xdr:cNvSpPr/>
      </xdr:nvSpPr>
      <xdr:spPr>
        <a:xfrm>
          <a:off x="18288000" y="4829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95</xdr:col>
      <xdr:colOff>152400</xdr:colOff>
      <xdr:row>27</xdr:row>
      <xdr:rowOff>9525</xdr:rowOff>
    </xdr:from>
    <xdr:ext cx="352425" cy="228600"/>
    <xdr:sp>
      <xdr:nvSpPr>
        <xdr:cNvPr id="727" name="テキスト ボックス 726"/>
        <xdr:cNvSpPr txBox="1"/>
      </xdr:nvSpPr>
      <xdr:spPr>
        <a:xfrm>
          <a:off x="18249900" y="4638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sp>
      <xdr:nvSpPr>
        <xdr:cNvPr id="728" name="直線コネクタ 727"/>
        <xdr:cNvSpPr/>
      </xdr:nvSpPr>
      <xdr:spPr>
        <a:xfrm>
          <a:off x="18288000" y="7115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39</xdr:row>
      <xdr:rowOff>98878</xdr:rowOff>
    </xdr:from>
    <xdr:to>
      <xdr:col>120</xdr:col>
      <xdr:colOff>114300</xdr:colOff>
      <xdr:row>39</xdr:row>
      <xdr:rowOff>98878</xdr:rowOff>
    </xdr:to>
    <xdr:sp>
      <xdr:nvSpPr>
        <xdr:cNvPr id="729" name="直線コネクタ 728"/>
        <xdr:cNvSpPr/>
      </xdr:nvSpPr>
      <xdr:spPr>
        <a:xfrm>
          <a:off x="18288000" y="67818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94</xdr:col>
      <xdr:colOff>123825</xdr:colOff>
      <xdr:row>38</xdr:row>
      <xdr:rowOff>123825</xdr:rowOff>
    </xdr:from>
    <xdr:ext cx="247650" cy="257175"/>
    <xdr:sp>
      <xdr:nvSpPr>
        <xdr:cNvPr id="730" name="テキスト ボックス 729"/>
        <xdr:cNvSpPr txBox="1"/>
      </xdr:nvSpPr>
      <xdr:spPr>
        <a:xfrm>
          <a:off x="18030825" y="66389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sp>
      <xdr:nvSpPr>
        <xdr:cNvPr id="731" name="直線コネクタ 730"/>
        <xdr:cNvSpPr/>
      </xdr:nvSpPr>
      <xdr:spPr>
        <a:xfrm>
          <a:off x="18288000" y="64579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36</xdr:row>
      <xdr:rowOff>142875</xdr:rowOff>
    </xdr:from>
    <xdr:ext cx="466725" cy="257175"/>
    <xdr:sp>
      <xdr:nvSpPr>
        <xdr:cNvPr id="732" name="テキスト ボックス 731"/>
        <xdr:cNvSpPr txBox="1"/>
      </xdr:nvSpPr>
      <xdr:spPr>
        <a:xfrm>
          <a:off x="17811750" y="63150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2,000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sp>
      <xdr:nvSpPr>
        <xdr:cNvPr id="733" name="直線コネクタ 732"/>
        <xdr:cNvSpPr/>
      </xdr:nvSpPr>
      <xdr:spPr>
        <a:xfrm>
          <a:off x="18288000" y="613410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34</xdr:row>
      <xdr:rowOff>161925</xdr:rowOff>
    </xdr:from>
    <xdr:ext cx="466725" cy="257175"/>
    <xdr:sp>
      <xdr:nvSpPr>
        <xdr:cNvPr id="734" name="テキスト ボックス 733"/>
        <xdr:cNvSpPr txBox="1"/>
      </xdr:nvSpPr>
      <xdr:spPr>
        <a:xfrm>
          <a:off x="17811750" y="599122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4,000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sp>
      <xdr:nvSpPr>
        <xdr:cNvPr id="735" name="直線コネクタ 734"/>
        <xdr:cNvSpPr/>
      </xdr:nvSpPr>
      <xdr:spPr>
        <a:xfrm>
          <a:off x="18288000" y="5810250"/>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33</xdr:row>
      <xdr:rowOff>9525</xdr:rowOff>
    </xdr:from>
    <xdr:ext cx="466725" cy="257175"/>
    <xdr:sp>
      <xdr:nvSpPr>
        <xdr:cNvPr id="736" name="テキスト ボックス 735"/>
        <xdr:cNvSpPr txBox="1"/>
      </xdr:nvSpPr>
      <xdr:spPr>
        <a:xfrm>
          <a:off x="17811750" y="5667375"/>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6,000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sp>
      <xdr:nvSpPr>
        <xdr:cNvPr id="737" name="直線コネクタ 736"/>
        <xdr:cNvSpPr/>
      </xdr:nvSpPr>
      <xdr:spPr>
        <a:xfrm>
          <a:off x="18288000" y="54768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95250</xdr:colOff>
      <xdr:row>31</xdr:row>
      <xdr:rowOff>19050</xdr:rowOff>
    </xdr:from>
    <xdr:ext cx="466725" cy="257175"/>
    <xdr:sp>
      <xdr:nvSpPr>
        <xdr:cNvPr id="738" name="テキスト ボックス 737"/>
        <xdr:cNvSpPr txBox="1"/>
      </xdr:nvSpPr>
      <xdr:spPr>
        <a:xfrm>
          <a:off x="17811750" y="533400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8,000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sp>
      <xdr:nvSpPr>
        <xdr:cNvPr id="739" name="直線コネクタ 738"/>
        <xdr:cNvSpPr/>
      </xdr:nvSpPr>
      <xdr:spPr>
        <a:xfrm>
          <a:off x="18288000" y="515302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29</xdr:row>
      <xdr:rowOff>38100</xdr:rowOff>
    </xdr:from>
    <xdr:ext cx="533400" cy="257175"/>
    <xdr:sp>
      <xdr:nvSpPr>
        <xdr:cNvPr id="740" name="テキスト ボックス 739"/>
        <xdr:cNvSpPr txBox="1"/>
      </xdr:nvSpPr>
      <xdr:spPr>
        <a:xfrm>
          <a:off x="17754600" y="501015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10,000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sp>
      <xdr:nvSpPr>
        <xdr:cNvPr id="741" name="直線コネクタ 740"/>
        <xdr:cNvSpPr/>
      </xdr:nvSpPr>
      <xdr:spPr>
        <a:xfrm>
          <a:off x="18288000" y="4829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93</xdr:col>
      <xdr:colOff>38100</xdr:colOff>
      <xdr:row>27</xdr:row>
      <xdr:rowOff>57150</xdr:rowOff>
    </xdr:from>
    <xdr:ext cx="533400" cy="257175"/>
    <xdr:sp>
      <xdr:nvSpPr>
        <xdr:cNvPr id="742" name="テキスト ボックス 741"/>
        <xdr:cNvSpPr txBox="1"/>
      </xdr:nvSpPr>
      <xdr:spPr>
        <a:xfrm>
          <a:off x="17754600" y="4686300"/>
          <a:ext cx="5334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12,000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fLocksText="0">
      <xdr:nvSpPr>
        <xdr:cNvPr id="743" name="諸支出金グラフ枠"/>
        <xdr:cNvSpPr/>
      </xdr:nvSpPr>
      <xdr:spPr>
        <a:xfrm>
          <a:off x="18288000" y="4829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sp>
      <xdr:nvSpPr>
        <xdr:cNvPr id="744" name="直線コネクタ 743"/>
        <xdr:cNvSpPr/>
      </xdr:nvSpPr>
      <xdr:spPr>
        <a:xfrm flipV="1">
          <a:off x="22155150" y="5191125"/>
          <a:ext cx="0" cy="1590675"/>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39</xdr:row>
      <xdr:rowOff>123825</xdr:rowOff>
    </xdr:from>
    <xdr:ext cx="247650" cy="257175"/>
    <xdr:sp>
      <xdr:nvSpPr>
        <xdr:cNvPr id="745" name="諸支出金最小値テキスト"/>
        <xdr:cNvSpPr txBox="1"/>
      </xdr:nvSpPr>
      <xdr:spPr>
        <a:xfrm>
          <a:off x="22212300" y="68103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sp>
      <xdr:nvSpPr>
        <xdr:cNvPr id="746" name="直線コネクタ 745"/>
        <xdr:cNvSpPr/>
      </xdr:nvSpPr>
      <xdr:spPr>
        <a:xfrm>
          <a:off x="22069425" y="6781800"/>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28</xdr:row>
      <xdr:rowOff>171450</xdr:rowOff>
    </xdr:from>
    <xdr:ext cx="466725" cy="257175"/>
    <xdr:sp>
      <xdr:nvSpPr>
        <xdr:cNvPr id="747" name="諸支出金最大値テキスト"/>
        <xdr:cNvSpPr txBox="1"/>
      </xdr:nvSpPr>
      <xdr:spPr>
        <a:xfrm>
          <a:off x="22212300" y="4972050"/>
          <a:ext cx="4667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rPr>
            <a:t>9,735</a:t>
          </a:r>
          <a:endParaRPr altLang="en-US" lang="ja-JP"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sp>
      <xdr:nvSpPr>
        <xdr:cNvPr id="748" name="直線コネクタ 747"/>
        <xdr:cNvSpPr/>
      </xdr:nvSpPr>
      <xdr:spPr>
        <a:xfrm>
          <a:off x="22069425" y="519112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39</xdr:row>
      <xdr:rowOff>98878</xdr:rowOff>
    </xdr:from>
    <xdr:to>
      <xdr:col>116</xdr:col>
      <xdr:colOff>63500</xdr:colOff>
      <xdr:row>39</xdr:row>
      <xdr:rowOff>98878</xdr:rowOff>
    </xdr:to>
    <xdr:sp>
      <xdr:nvSpPr>
        <xdr:cNvPr id="749" name="直線コネクタ 748"/>
        <xdr:cNvSpPr/>
      </xdr:nvSpPr>
      <xdr:spPr>
        <a:xfrm>
          <a:off x="21326475" y="6781800"/>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38</xdr:row>
      <xdr:rowOff>47625</xdr:rowOff>
    </xdr:from>
    <xdr:ext cx="381000" cy="257175"/>
    <xdr:sp>
      <xdr:nvSpPr>
        <xdr:cNvPr id="750" name="諸支出金平均値テキスト"/>
        <xdr:cNvSpPr txBox="1"/>
      </xdr:nvSpPr>
      <xdr:spPr>
        <a:xfrm>
          <a:off x="22212300" y="6562725"/>
          <a:ext cx="38100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168</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fLocksText="0">
      <xdr:nvSpPr>
        <xdr:cNvPr id="751" name="フローチャート: 判断 750"/>
        <xdr:cNvSpPr/>
      </xdr:nvSpPr>
      <xdr:spPr>
        <a:xfrm>
          <a:off x="22107525" y="67056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sp>
      <xdr:nvSpPr>
        <xdr:cNvPr id="752" name="直線コネクタ 751"/>
        <xdr:cNvSpPr/>
      </xdr:nvSpPr>
      <xdr:spPr>
        <a:xfrm>
          <a:off x="20431125" y="678180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39</xdr:row>
      <xdr:rowOff>28484</xdr:rowOff>
    </xdr:from>
    <xdr:to>
      <xdr:col>112</xdr:col>
      <xdr:colOff>38100</xdr:colOff>
      <xdr:row>39</xdr:row>
      <xdr:rowOff>130084</xdr:rowOff>
    </xdr:to>
    <xdr:sp fLocksText="0">
      <xdr:nvSpPr>
        <xdr:cNvPr id="753" name="フローチャート: 判断 752"/>
        <xdr:cNvSpPr/>
      </xdr:nvSpPr>
      <xdr:spPr>
        <a:xfrm>
          <a:off x="21269325" y="67151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110</xdr:col>
      <xdr:colOff>171450</xdr:colOff>
      <xdr:row>37</xdr:row>
      <xdr:rowOff>142875</xdr:rowOff>
    </xdr:from>
    <xdr:ext cx="381000" cy="257175"/>
    <xdr:sp>
      <xdr:nvSpPr>
        <xdr:cNvPr id="754" name="テキスト ボックス 753"/>
        <xdr:cNvSpPr txBox="1"/>
      </xdr:nvSpPr>
      <xdr:spPr>
        <a:xfrm>
          <a:off x="21126450" y="6486525"/>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120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sp>
      <xdr:nvSpPr>
        <xdr:cNvPr id="755" name="直線コネクタ 754"/>
        <xdr:cNvSpPr/>
      </xdr:nvSpPr>
      <xdr:spPr>
        <a:xfrm>
          <a:off x="19545300" y="678180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39</xdr:row>
      <xdr:rowOff>30607</xdr:rowOff>
    </xdr:from>
    <xdr:to>
      <xdr:col>107</xdr:col>
      <xdr:colOff>101600</xdr:colOff>
      <xdr:row>39</xdr:row>
      <xdr:rowOff>132207</xdr:rowOff>
    </xdr:to>
    <xdr:sp fLocksText="0">
      <xdr:nvSpPr>
        <xdr:cNvPr id="756" name="フローチャート: 判断 755"/>
        <xdr:cNvSpPr/>
      </xdr:nvSpPr>
      <xdr:spPr>
        <a:xfrm>
          <a:off x="20383500" y="67151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106</xdr:col>
      <xdr:colOff>47625</xdr:colOff>
      <xdr:row>37</xdr:row>
      <xdr:rowOff>152400</xdr:rowOff>
    </xdr:from>
    <xdr:ext cx="381000" cy="257175"/>
    <xdr:sp>
      <xdr:nvSpPr>
        <xdr:cNvPr id="757" name="テキスト ボックス 756"/>
        <xdr:cNvSpPr txBox="1"/>
      </xdr:nvSpPr>
      <xdr:spPr>
        <a:xfrm>
          <a:off x="20240625" y="6496050"/>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107</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sp>
      <xdr:nvSpPr>
        <xdr:cNvPr id="758" name="直線コネクタ 757"/>
        <xdr:cNvSpPr/>
      </xdr:nvSpPr>
      <xdr:spPr>
        <a:xfrm>
          <a:off x="18659475" y="6781800"/>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39</xdr:row>
      <xdr:rowOff>19667</xdr:rowOff>
    </xdr:from>
    <xdr:to>
      <xdr:col>102</xdr:col>
      <xdr:colOff>165100</xdr:colOff>
      <xdr:row>39</xdr:row>
      <xdr:rowOff>121267</xdr:rowOff>
    </xdr:to>
    <xdr:sp fLocksText="0">
      <xdr:nvSpPr>
        <xdr:cNvPr id="759" name="フローチャート: 判断 758"/>
        <xdr:cNvSpPr/>
      </xdr:nvSpPr>
      <xdr:spPr>
        <a:xfrm>
          <a:off x="19497675" y="670560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101</xdr:col>
      <xdr:colOff>114300</xdr:colOff>
      <xdr:row>37</xdr:row>
      <xdr:rowOff>133350</xdr:rowOff>
    </xdr:from>
    <xdr:ext cx="381000" cy="257175"/>
    <xdr:sp>
      <xdr:nvSpPr>
        <xdr:cNvPr id="760" name="テキスト ボックス 759"/>
        <xdr:cNvSpPr txBox="1"/>
      </xdr:nvSpPr>
      <xdr:spPr>
        <a:xfrm>
          <a:off x="19354800" y="6477000"/>
          <a:ext cx="381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174</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fLocksText="0">
      <xdr:nvSpPr>
        <xdr:cNvPr id="761" name="フローチャート: 判断 760"/>
        <xdr:cNvSpPr/>
      </xdr:nvSpPr>
      <xdr:spPr>
        <a:xfrm>
          <a:off x="18602325" y="6724650"/>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97</xdr:col>
      <xdr:colOff>19050</xdr:colOff>
      <xdr:row>37</xdr:row>
      <xdr:rowOff>152400</xdr:rowOff>
    </xdr:from>
    <xdr:ext cx="314325" cy="257175"/>
    <xdr:sp>
      <xdr:nvSpPr>
        <xdr:cNvPr id="762" name="テキスト ボックス 761"/>
        <xdr:cNvSpPr txBox="1"/>
      </xdr:nvSpPr>
      <xdr:spPr>
        <a:xfrm>
          <a:off x="18497550" y="6496050"/>
          <a:ext cx="314325"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81</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41</xdr:row>
      <xdr:rowOff>76200</xdr:rowOff>
    </xdr:from>
    <xdr:ext cx="762000" cy="257175"/>
    <xdr:sp>
      <xdr:nvSpPr>
        <xdr:cNvPr id="763" name="テキスト ボックス 762"/>
        <xdr:cNvSpPr txBox="1"/>
      </xdr:nvSpPr>
      <xdr:spPr>
        <a:xfrm>
          <a:off x="21964650"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41</xdr:row>
      <xdr:rowOff>76200</xdr:rowOff>
    </xdr:from>
    <xdr:ext cx="762000" cy="257175"/>
    <xdr:sp>
      <xdr:nvSpPr>
        <xdr:cNvPr id="764" name="テキスト ボックス 763"/>
        <xdr:cNvSpPr txBox="1"/>
      </xdr:nvSpPr>
      <xdr:spPr>
        <a:xfrm>
          <a:off x="21126450"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41</xdr:row>
      <xdr:rowOff>76200</xdr:rowOff>
    </xdr:from>
    <xdr:ext cx="762000" cy="257175"/>
    <xdr:sp>
      <xdr:nvSpPr>
        <xdr:cNvPr id="765" name="テキスト ボックス 764"/>
        <xdr:cNvSpPr txBox="1"/>
      </xdr:nvSpPr>
      <xdr:spPr>
        <a:xfrm>
          <a:off x="20240625"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76200</xdr:rowOff>
    </xdr:from>
    <xdr:ext cx="762000" cy="257175"/>
    <xdr:sp>
      <xdr:nvSpPr>
        <xdr:cNvPr id="766" name="テキスト ボックス 765"/>
        <xdr:cNvSpPr txBox="1"/>
      </xdr:nvSpPr>
      <xdr:spPr>
        <a:xfrm>
          <a:off x="19354800"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41</xdr:row>
      <xdr:rowOff>76200</xdr:rowOff>
    </xdr:from>
    <xdr:ext cx="762000" cy="257175"/>
    <xdr:sp>
      <xdr:nvSpPr>
        <xdr:cNvPr id="767" name="テキスト ボックス 766"/>
        <xdr:cNvSpPr txBox="1"/>
      </xdr:nvSpPr>
      <xdr:spPr>
        <a:xfrm>
          <a:off x="18459450" y="7105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fLocksText="0">
      <xdr:nvSpPr>
        <xdr:cNvPr id="768" name="楕円 767"/>
        <xdr:cNvSpPr/>
      </xdr:nvSpPr>
      <xdr:spPr>
        <a:xfrm>
          <a:off x="22107525" y="67341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116</xdr:col>
      <xdr:colOff>114300</xdr:colOff>
      <xdr:row>38</xdr:row>
      <xdr:rowOff>171450</xdr:rowOff>
    </xdr:from>
    <xdr:ext cx="247650" cy="257175"/>
    <xdr:sp>
      <xdr:nvSpPr>
        <xdr:cNvPr id="769" name="諸支出金該当値テキスト"/>
        <xdr:cNvSpPr txBox="1"/>
      </xdr:nvSpPr>
      <xdr:spPr>
        <a:xfrm>
          <a:off x="22212300" y="66865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fLocksText="0">
      <xdr:nvSpPr>
        <xdr:cNvPr id="770" name="楕円 769"/>
        <xdr:cNvSpPr/>
      </xdr:nvSpPr>
      <xdr:spPr>
        <a:xfrm>
          <a:off x="21269325" y="67341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111</xdr:col>
      <xdr:colOff>47625</xdr:colOff>
      <xdr:row>39</xdr:row>
      <xdr:rowOff>142875</xdr:rowOff>
    </xdr:from>
    <xdr:ext cx="247650" cy="257175"/>
    <xdr:sp>
      <xdr:nvSpPr>
        <xdr:cNvPr id="771" name="テキスト ボックス 770"/>
        <xdr:cNvSpPr txBox="1"/>
      </xdr:nvSpPr>
      <xdr:spPr>
        <a:xfrm>
          <a:off x="21193125" y="68294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fLocksText="0">
      <xdr:nvSpPr>
        <xdr:cNvPr id="772" name="楕円 771"/>
        <xdr:cNvSpPr/>
      </xdr:nvSpPr>
      <xdr:spPr>
        <a:xfrm>
          <a:off x="20383500" y="67341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106</xdr:col>
      <xdr:colOff>114300</xdr:colOff>
      <xdr:row>39</xdr:row>
      <xdr:rowOff>142875</xdr:rowOff>
    </xdr:from>
    <xdr:ext cx="247650" cy="257175"/>
    <xdr:sp>
      <xdr:nvSpPr>
        <xdr:cNvPr id="773" name="テキスト ボックス 772"/>
        <xdr:cNvSpPr txBox="1"/>
      </xdr:nvSpPr>
      <xdr:spPr>
        <a:xfrm>
          <a:off x="20307300" y="68294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fLocksText="0">
      <xdr:nvSpPr>
        <xdr:cNvPr id="774" name="楕円 773"/>
        <xdr:cNvSpPr/>
      </xdr:nvSpPr>
      <xdr:spPr>
        <a:xfrm>
          <a:off x="19497675" y="67341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101</xdr:col>
      <xdr:colOff>171450</xdr:colOff>
      <xdr:row>39</xdr:row>
      <xdr:rowOff>142875</xdr:rowOff>
    </xdr:from>
    <xdr:ext cx="247650" cy="257175"/>
    <xdr:sp>
      <xdr:nvSpPr>
        <xdr:cNvPr id="775" name="テキスト ボックス 774"/>
        <xdr:cNvSpPr txBox="1"/>
      </xdr:nvSpPr>
      <xdr:spPr>
        <a:xfrm>
          <a:off x="19411950" y="68294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fLocksText="0">
      <xdr:nvSpPr>
        <xdr:cNvPr id="776" name="楕円 775"/>
        <xdr:cNvSpPr/>
      </xdr:nvSpPr>
      <xdr:spPr>
        <a:xfrm>
          <a:off x="18602325" y="673417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97</xdr:col>
      <xdr:colOff>47625</xdr:colOff>
      <xdr:row>39</xdr:row>
      <xdr:rowOff>142875</xdr:rowOff>
    </xdr:from>
    <xdr:ext cx="247650" cy="257175"/>
    <xdr:sp>
      <xdr:nvSpPr>
        <xdr:cNvPr id="777" name="テキスト ボックス 776"/>
        <xdr:cNvSpPr txBox="1"/>
      </xdr:nvSpPr>
      <xdr:spPr>
        <a:xfrm>
          <a:off x="18526125" y="682942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fLocksText="0">
      <xdr:nvSpPr>
        <xdr:cNvPr id="778" name="正方形/長方形 777"/>
        <xdr:cNvSpPr/>
      </xdr:nvSpPr>
      <xdr:spPr>
        <a:xfrm>
          <a:off x="18288000" y="7429500"/>
          <a:ext cx="4686300" cy="314325"/>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ctr"/>
          <a:r>
            <a:rPr altLang="en-US" lang="ja-JP" sz="1600" b="1">
              <a:solidFill>
                <a:srgbClr val="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fLocksText="0">
      <xdr:nvSpPr>
        <xdr:cNvPr id="779" name="正方形/長方形 778"/>
        <xdr:cNvSpPr/>
      </xdr:nvSpPr>
      <xdr:spPr>
        <a:xfrm>
          <a:off x="18411825" y="7772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fLocksText="0">
      <xdr:nvSpPr>
        <xdr:cNvPr id="780" name="正方形/長方形 779"/>
        <xdr:cNvSpPr/>
      </xdr:nvSpPr>
      <xdr:spPr>
        <a:xfrm>
          <a:off x="18411825" y="7972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1/108</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fLocksText="0">
      <xdr:nvSpPr>
        <xdr:cNvPr id="781" name="正方形/長方形 780"/>
        <xdr:cNvSpPr/>
      </xdr:nvSpPr>
      <xdr:spPr>
        <a:xfrm>
          <a:off x="19431000" y="7772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fLocksText="0">
      <xdr:nvSpPr>
        <xdr:cNvPr id="782" name="正方形/長方形 781"/>
        <xdr:cNvSpPr/>
      </xdr:nvSpPr>
      <xdr:spPr>
        <a:xfrm>
          <a:off x="19431000" y="7972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2</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fLocksText="0">
      <xdr:nvSpPr>
        <xdr:cNvPr id="783" name="正方形/長方形 782"/>
        <xdr:cNvSpPr/>
      </xdr:nvSpPr>
      <xdr:spPr>
        <a:xfrm>
          <a:off x="20574000" y="7772400"/>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en-US" lang="ja-JP"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fLocksText="0">
      <xdr:nvSpPr>
        <xdr:cNvPr id="784" name="正方形/長方形 783"/>
        <xdr:cNvSpPr/>
      </xdr:nvSpPr>
      <xdr:spPr>
        <a:xfrm>
          <a:off x="20574000" y="7972425"/>
          <a:ext cx="15240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p>
          <a:pPr algn="r"/>
          <a:r>
            <a:rPr altLang="ja-JP" lang="en-US" sz="1200" b="1" i="1">
              <a:solidFill>
                <a:srgbClr val="4080FF"/>
              </a:solidFill>
              <a:latin typeface="ＭＳ Ｐゴシック" panose="020B0600070205080204" pitchFamily="50" charset="-128"/>
              <a:ea typeface="ＭＳ Ｐゴシック" panose="020B0600070205080204" pitchFamily="50" charset="-128"/>
            </a:rPr>
            <a:t>0</a:t>
          </a:r>
          <a:endParaRPr altLang="en-US" lang="ja-JP"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fLocksText="0">
      <xdr:nvSpPr>
        <xdr:cNvPr id="785" name="正方形/長方形 784"/>
        <xdr:cNvSpPr/>
      </xdr:nvSpPr>
      <xdr:spPr>
        <a:xfrm>
          <a:off x="18288000" y="8258175"/>
          <a:ext cx="4686300" cy="2286000"/>
        </a:xfrm>
        <a:prstGeom prst="rect"/>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95</xdr:col>
      <xdr:colOff>152400</xdr:colOff>
      <xdr:row>47</xdr:row>
      <xdr:rowOff>9525</xdr:rowOff>
    </xdr:from>
    <xdr:ext cx="352425" cy="228600"/>
    <xdr:sp>
      <xdr:nvSpPr>
        <xdr:cNvPr id="786" name="テキスト ボックス 785"/>
        <xdr:cNvSpPr txBox="1"/>
      </xdr:nvSpPr>
      <xdr:spPr>
        <a:xfrm>
          <a:off x="18249900" y="8067675"/>
          <a:ext cx="352425" cy="228600"/>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t">
          <a:spAutoFit/>
        </a:bodyPr>
        <a:p>
          <a:pPr/>
          <a:r>
            <a:rPr altLang="ja-JP" lang="en-US" sz="800">
              <a:latin typeface="ＭＳ Ｐゴシック" panose="020B0600070205080204" pitchFamily="50" charset="-128"/>
              <a:ea typeface="ＭＳ Ｐゴシック" panose="020B0600070205080204" pitchFamily="50" charset="-128"/>
            </a:rPr>
            <a:t>(</a:t>
          </a:r>
          <a:r>
            <a:rPr altLang="en-US" lang="ja-JP" sz="800">
              <a:latin typeface="ＭＳ Ｐゴシック" panose="020B0600070205080204" pitchFamily="50" charset="-128"/>
              <a:ea typeface="ＭＳ Ｐゴシック" panose="020B0600070205080204" pitchFamily="50" charset="-128"/>
            </a:rPr>
            <a:t>円</a:t>
          </a:r>
          <a:r>
            <a:rPr altLang="ja-JP" lang="en-US" sz="800">
              <a:latin typeface="ＭＳ Ｐゴシック" panose="020B0600070205080204" pitchFamily="50" charset="-128"/>
              <a:ea typeface="ＭＳ Ｐゴシック" panose="020B0600070205080204" pitchFamily="50" charset="-128"/>
            </a:rPr>
            <a:t>)</a:t>
          </a:r>
          <a:endParaRPr altLang="en-US" lang="ja-JP"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sp>
      <xdr:nvSpPr>
        <xdr:cNvPr id="787" name="直線コネクタ 786"/>
        <xdr:cNvSpPr/>
      </xdr:nvSpPr>
      <xdr:spPr>
        <a:xfrm>
          <a:off x="18288000" y="10544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96</xdr:col>
      <xdr:colOff>0</xdr:colOff>
      <xdr:row>54</xdr:row>
      <xdr:rowOff>139700</xdr:rowOff>
    </xdr:from>
    <xdr:to>
      <xdr:col>120</xdr:col>
      <xdr:colOff>114300</xdr:colOff>
      <xdr:row>54</xdr:row>
      <xdr:rowOff>139700</xdr:rowOff>
    </xdr:to>
    <xdr:sp>
      <xdr:nvSpPr>
        <xdr:cNvPr id="788" name="直線コネクタ 787"/>
        <xdr:cNvSpPr/>
      </xdr:nvSpPr>
      <xdr:spPr>
        <a:xfrm>
          <a:off x="18288000" y="9401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94</xdr:col>
      <xdr:colOff>123825</xdr:colOff>
      <xdr:row>53</xdr:row>
      <xdr:rowOff>171450</xdr:rowOff>
    </xdr:from>
    <xdr:ext cx="247650" cy="257175"/>
    <xdr:sp>
      <xdr:nvSpPr>
        <xdr:cNvPr id="789" name="テキスト ボックス 788"/>
        <xdr:cNvSpPr txBox="1"/>
      </xdr:nvSpPr>
      <xdr:spPr>
        <a:xfrm>
          <a:off x="18030825" y="92583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sp>
      <xdr:nvSpPr>
        <xdr:cNvPr id="790" name="直線コネクタ 789"/>
        <xdr:cNvSpPr/>
      </xdr:nvSpPr>
      <xdr:spPr>
        <a:xfrm>
          <a:off x="18288000" y="8258175"/>
          <a:ext cx="4686300" cy="0"/>
        </a:xfrm>
        <a:prstGeom prst="line"/>
        <a:ln>
          <a:solidFill>
            <a:srgbClr val="C0C0C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94</xdr:col>
      <xdr:colOff>123825</xdr:colOff>
      <xdr:row>47</xdr:row>
      <xdr:rowOff>57150</xdr:rowOff>
    </xdr:from>
    <xdr:ext cx="247650" cy="257175"/>
    <xdr:sp>
      <xdr:nvSpPr>
        <xdr:cNvPr id="791" name="テキスト ボックス 790"/>
        <xdr:cNvSpPr txBox="1"/>
      </xdr:nvSpPr>
      <xdr:spPr>
        <a:xfrm>
          <a:off x="18030825" y="811530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r"/>
          <a:r>
            <a:rPr altLang="ja-JP" lang="en-US" sz="1000">
              <a:latin typeface="ＭＳ Ｐゴシック" panose="020B0600070205080204" pitchFamily="50" charset="-128"/>
              <a:ea typeface="ＭＳ Ｐゴシック" panose="020B0600070205080204" pitchFamily="50" charset="-128"/>
            </a:rPr>
            <a:t>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fLocksText="0">
      <xdr:nvSpPr>
        <xdr:cNvPr id="792" name="前年度繰上充用金グラフ枠"/>
        <xdr:cNvSpPr/>
      </xdr:nvSpPr>
      <xdr:spPr>
        <a:xfrm>
          <a:off x="18288000" y="8258175"/>
          <a:ext cx="4686300" cy="2286000"/>
        </a:xfrm>
        <a:prstGeom prst="rect"/>
        <a:noFill/>
        <a:ln w="190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sp>
      <xdr:nvSpPr>
        <xdr:cNvPr id="793" name="直線コネクタ 792"/>
        <xdr:cNvSpPr/>
      </xdr:nvSpPr>
      <xdr:spPr>
        <a:xfrm>
          <a:off x="22155150" y="9401175"/>
          <a:ext cx="0" cy="0"/>
        </a:xfrm>
        <a:prstGeom prst="line"/>
        <a:ln w="31750">
          <a:solidFill>
            <a:srgbClr val="808080"/>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55</xdr:row>
      <xdr:rowOff>9525</xdr:rowOff>
    </xdr:from>
    <xdr:ext cx="247650" cy="257175"/>
    <xdr:sp>
      <xdr:nvSpPr>
        <xdr:cNvPr id="794" name="前年度繰上充用金最小値テキスト"/>
        <xdr:cNvSpPr txBox="1"/>
      </xdr:nvSpPr>
      <xdr:spPr>
        <a:xfrm>
          <a:off x="22212300" y="94392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ea typeface="ＭＳ Ｐゴシック" panose="020B0600070205080204" pitchFamily="50" charset="-128"/>
            </a:rPr>
            <a:t>0</a:t>
          </a:r>
          <a:endParaRPr altLang="en-US" lang="ja-JP"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sp>
      <xdr:nvSpPr>
        <xdr:cNvPr id="795" name="直線コネクタ 794"/>
        <xdr:cNvSpPr/>
      </xdr:nvSpPr>
      <xdr:spPr>
        <a:xfrm>
          <a:off x="22069425" y="94011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53</xdr:row>
      <xdr:rowOff>9525</xdr:rowOff>
    </xdr:from>
    <xdr:ext cx="247650" cy="257175"/>
    <xdr:sp>
      <xdr:nvSpPr>
        <xdr:cNvPr id="796" name="前年度繰上充用金最大値テキスト"/>
        <xdr:cNvSpPr txBox="1"/>
      </xdr:nvSpPr>
      <xdr:spPr>
        <a:xfrm>
          <a:off x="22212300" y="90963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latin typeface="ＭＳ Ｐゴシック" panose="020B0600070205080204" pitchFamily="50" charset="-128"/>
            </a:rPr>
            <a:t>0</a:t>
          </a:r>
          <a:endParaRPr altLang="en-US" lang="ja-JP"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sp>
      <xdr:nvSpPr>
        <xdr:cNvPr id="797" name="直線コネクタ 796"/>
        <xdr:cNvSpPr/>
      </xdr:nvSpPr>
      <xdr:spPr>
        <a:xfrm>
          <a:off x="22069425" y="9401175"/>
          <a:ext cx="180975" cy="0"/>
        </a:xfrm>
        <a:prstGeom prst="line"/>
        <a:ln w="1905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177800</xdr:colOff>
      <xdr:row>54</xdr:row>
      <xdr:rowOff>139700</xdr:rowOff>
    </xdr:from>
    <xdr:to>
      <xdr:col>116</xdr:col>
      <xdr:colOff>63500</xdr:colOff>
      <xdr:row>54</xdr:row>
      <xdr:rowOff>139700</xdr:rowOff>
    </xdr:to>
    <xdr:sp>
      <xdr:nvSpPr>
        <xdr:cNvPr id="798" name="直線コネクタ 797"/>
        <xdr:cNvSpPr/>
      </xdr:nvSpPr>
      <xdr:spPr>
        <a:xfrm>
          <a:off x="21326475" y="9401175"/>
          <a:ext cx="838200"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oneCellAnchor>
    <xdr:from>
      <xdr:col>116</xdr:col>
      <xdr:colOff>114300</xdr:colOff>
      <xdr:row>54</xdr:row>
      <xdr:rowOff>66675</xdr:rowOff>
    </xdr:from>
    <xdr:ext cx="247650" cy="257175"/>
    <xdr:sp>
      <xdr:nvSpPr>
        <xdr:cNvPr id="799" name="前年度繰上充用金平均値テキスト"/>
        <xdr:cNvSpPr txBox="1"/>
      </xdr:nvSpPr>
      <xdr:spPr>
        <a:xfrm>
          <a:off x="22212300" y="9324975"/>
          <a:ext cx="247650" cy="257175"/>
        </a:xfrm>
        <a:prstGeom prst="rect"/>
        <a:noFill/>
        <a:ln>
          <a:noFill/>
        </a:ln>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fLocksText="0">
      <xdr:nvSpPr>
        <xdr:cNvPr id="800" name="フローチャート: 判断 799"/>
        <xdr:cNvSpPr/>
      </xdr:nvSpPr>
      <xdr:spPr>
        <a:xfrm>
          <a:off x="22107525" y="9344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sp>
      <xdr:nvSpPr>
        <xdr:cNvPr id="801" name="直線コネクタ 800"/>
        <xdr:cNvSpPr/>
      </xdr:nvSpPr>
      <xdr:spPr>
        <a:xfrm>
          <a:off x="20431125" y="94011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111</xdr:col>
      <xdr:colOff>127000</xdr:colOff>
      <xdr:row>54</xdr:row>
      <xdr:rowOff>88900</xdr:rowOff>
    </xdr:from>
    <xdr:to>
      <xdr:col>112</xdr:col>
      <xdr:colOff>38100</xdr:colOff>
      <xdr:row>55</xdr:row>
      <xdr:rowOff>19050</xdr:rowOff>
    </xdr:to>
    <xdr:sp fLocksText="0">
      <xdr:nvSpPr>
        <xdr:cNvPr id="802" name="フローチャート: 判断 801"/>
        <xdr:cNvSpPr/>
      </xdr:nvSpPr>
      <xdr:spPr>
        <a:xfrm>
          <a:off x="21269325" y="9344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111</xdr:col>
      <xdr:colOff>47625</xdr:colOff>
      <xdr:row>55</xdr:row>
      <xdr:rowOff>9525</xdr:rowOff>
    </xdr:from>
    <xdr:ext cx="247650" cy="257175"/>
    <xdr:sp>
      <xdr:nvSpPr>
        <xdr:cNvPr id="803" name="テキスト ボックス 802"/>
        <xdr:cNvSpPr txBox="1"/>
      </xdr:nvSpPr>
      <xdr:spPr>
        <a:xfrm>
          <a:off x="21193125" y="94392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sp>
      <xdr:nvSpPr>
        <xdr:cNvPr id="804" name="直線コネクタ 803"/>
        <xdr:cNvSpPr/>
      </xdr:nvSpPr>
      <xdr:spPr>
        <a:xfrm>
          <a:off x="19545300" y="94011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107</xdr:col>
      <xdr:colOff>0</xdr:colOff>
      <xdr:row>54</xdr:row>
      <xdr:rowOff>88900</xdr:rowOff>
    </xdr:from>
    <xdr:to>
      <xdr:col>107</xdr:col>
      <xdr:colOff>101600</xdr:colOff>
      <xdr:row>55</xdr:row>
      <xdr:rowOff>19050</xdr:rowOff>
    </xdr:to>
    <xdr:sp fLocksText="0">
      <xdr:nvSpPr>
        <xdr:cNvPr id="805" name="フローチャート: 判断 804"/>
        <xdr:cNvSpPr/>
      </xdr:nvSpPr>
      <xdr:spPr>
        <a:xfrm>
          <a:off x="20383500" y="9344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106</xdr:col>
      <xdr:colOff>114300</xdr:colOff>
      <xdr:row>55</xdr:row>
      <xdr:rowOff>9525</xdr:rowOff>
    </xdr:from>
    <xdr:ext cx="247650" cy="257175"/>
    <xdr:sp>
      <xdr:nvSpPr>
        <xdr:cNvPr id="806" name="テキスト ボックス 805"/>
        <xdr:cNvSpPr txBox="1"/>
      </xdr:nvSpPr>
      <xdr:spPr>
        <a:xfrm>
          <a:off x="20307300" y="94392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sp>
      <xdr:nvSpPr>
        <xdr:cNvPr id="807" name="直線コネクタ 806"/>
        <xdr:cNvSpPr/>
      </xdr:nvSpPr>
      <xdr:spPr>
        <a:xfrm>
          <a:off x="18659475" y="9401175"/>
          <a:ext cx="885825" cy="0"/>
        </a:xfrm>
        <a:prstGeom prst="line"/>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102</xdr:col>
      <xdr:colOff>63500</xdr:colOff>
      <xdr:row>54</xdr:row>
      <xdr:rowOff>88900</xdr:rowOff>
    </xdr:from>
    <xdr:to>
      <xdr:col>102</xdr:col>
      <xdr:colOff>165100</xdr:colOff>
      <xdr:row>55</xdr:row>
      <xdr:rowOff>19050</xdr:rowOff>
    </xdr:to>
    <xdr:sp fLocksText="0">
      <xdr:nvSpPr>
        <xdr:cNvPr id="808" name="フローチャート: 判断 807"/>
        <xdr:cNvSpPr/>
      </xdr:nvSpPr>
      <xdr:spPr>
        <a:xfrm>
          <a:off x="19497675" y="9344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101</xdr:col>
      <xdr:colOff>171450</xdr:colOff>
      <xdr:row>55</xdr:row>
      <xdr:rowOff>9525</xdr:rowOff>
    </xdr:from>
    <xdr:ext cx="247650" cy="257175"/>
    <xdr:sp>
      <xdr:nvSpPr>
        <xdr:cNvPr id="809" name="テキスト ボックス 808"/>
        <xdr:cNvSpPr txBox="1"/>
      </xdr:nvSpPr>
      <xdr:spPr>
        <a:xfrm>
          <a:off x="19411950" y="94392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fLocksText="0">
      <xdr:nvSpPr>
        <xdr:cNvPr id="810" name="フローチャート: 判断 809"/>
        <xdr:cNvSpPr/>
      </xdr:nvSpPr>
      <xdr:spPr>
        <a:xfrm>
          <a:off x="18602325" y="9344025"/>
          <a:ext cx="104775" cy="104775"/>
        </a:xfrm>
        <a:prstGeom prst="flowChartDecision"/>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97</xdr:col>
      <xdr:colOff>47625</xdr:colOff>
      <xdr:row>55</xdr:row>
      <xdr:rowOff>9525</xdr:rowOff>
    </xdr:from>
    <xdr:ext cx="247650" cy="257175"/>
    <xdr:sp>
      <xdr:nvSpPr>
        <xdr:cNvPr id="811" name="テキスト ボックス 810"/>
        <xdr:cNvSpPr txBox="1"/>
      </xdr:nvSpPr>
      <xdr:spPr>
        <a:xfrm>
          <a:off x="18526125" y="94392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000080"/>
              </a:solidFill>
              <a:latin typeface="ＭＳ Ｐゴシック" panose="020B0600070205080204" pitchFamily="50" charset="-128"/>
              <a:ea typeface="ＭＳ Ｐゴシック" panose="020B0600070205080204" pitchFamily="50" charset="-128"/>
            </a:rPr>
            <a:t>0</a:t>
          </a:r>
          <a:endParaRPr altLang="en-US" lang="ja-JP"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57150</xdr:colOff>
      <xdr:row>61</xdr:row>
      <xdr:rowOff>76200</xdr:rowOff>
    </xdr:from>
    <xdr:ext cx="762000" cy="257175"/>
    <xdr:sp>
      <xdr:nvSpPr>
        <xdr:cNvPr id="812" name="テキスト ボックス 811"/>
        <xdr:cNvSpPr txBox="1"/>
      </xdr:nvSpPr>
      <xdr:spPr>
        <a:xfrm>
          <a:off x="21964650"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R03</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171450</xdr:colOff>
      <xdr:row>61</xdr:row>
      <xdr:rowOff>76200</xdr:rowOff>
    </xdr:from>
    <xdr:ext cx="762000" cy="257175"/>
    <xdr:sp>
      <xdr:nvSpPr>
        <xdr:cNvPr id="813" name="テキスト ボックス 812"/>
        <xdr:cNvSpPr txBox="1"/>
      </xdr:nvSpPr>
      <xdr:spPr>
        <a:xfrm>
          <a:off x="21126450"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R02</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47625</xdr:colOff>
      <xdr:row>61</xdr:row>
      <xdr:rowOff>76200</xdr:rowOff>
    </xdr:from>
    <xdr:ext cx="762000" cy="257175"/>
    <xdr:sp>
      <xdr:nvSpPr>
        <xdr:cNvPr id="814" name="テキスト ボックス 813"/>
        <xdr:cNvSpPr txBox="1"/>
      </xdr:nvSpPr>
      <xdr:spPr>
        <a:xfrm>
          <a:off x="20240625"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R01</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76200</xdr:rowOff>
    </xdr:from>
    <xdr:ext cx="762000" cy="257175"/>
    <xdr:sp>
      <xdr:nvSpPr>
        <xdr:cNvPr id="815" name="テキスト ボックス 814"/>
        <xdr:cNvSpPr txBox="1"/>
      </xdr:nvSpPr>
      <xdr:spPr>
        <a:xfrm>
          <a:off x="19354800"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H30</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171450</xdr:colOff>
      <xdr:row>61</xdr:row>
      <xdr:rowOff>76200</xdr:rowOff>
    </xdr:from>
    <xdr:ext cx="762000" cy="257175"/>
    <xdr:sp>
      <xdr:nvSpPr>
        <xdr:cNvPr id="816" name="テキスト ボックス 815"/>
        <xdr:cNvSpPr txBox="1"/>
      </xdr:nvSpPr>
      <xdr:spPr>
        <a:xfrm>
          <a:off x="18459450" y="10534650"/>
          <a:ext cx="76200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anchor="ctr">
          <a:spAutoFit/>
        </a:bodyPr>
        <a:p>
          <a:pPr algn="l"/>
          <a:r>
            <a:rPr altLang="ja-JP" lang="en-US" sz="1000">
              <a:latin typeface="ＭＳ Ｐゴシック" panose="020B0600070205080204" pitchFamily="50" charset="-128"/>
              <a:ea typeface="ＭＳ Ｐゴシック" panose="020B0600070205080204" pitchFamily="50" charset="-128"/>
            </a:rPr>
            <a:t>H29</a:t>
          </a:r>
          <a:endParaRPr altLang="en-US" lang="ja-JP"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fLocksText="0">
      <xdr:nvSpPr>
        <xdr:cNvPr id="817" name="楕円 816"/>
        <xdr:cNvSpPr/>
      </xdr:nvSpPr>
      <xdr:spPr>
        <a:xfrm>
          <a:off x="22107525" y="9344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116</xdr:col>
      <xdr:colOff>114300</xdr:colOff>
      <xdr:row>53</xdr:row>
      <xdr:rowOff>123825</xdr:rowOff>
    </xdr:from>
    <xdr:ext cx="247650" cy="257175"/>
    <xdr:sp>
      <xdr:nvSpPr>
        <xdr:cNvPr id="818" name="前年度繰上充用金該当値テキスト"/>
        <xdr:cNvSpPr txBox="1"/>
      </xdr:nvSpPr>
      <xdr:spPr>
        <a:xfrm>
          <a:off x="22212300" y="9210675"/>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l"/>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fLocksText="0">
      <xdr:nvSpPr>
        <xdr:cNvPr id="819" name="楕円 818"/>
        <xdr:cNvSpPr/>
      </xdr:nvSpPr>
      <xdr:spPr>
        <a:xfrm>
          <a:off x="21269325" y="9344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111</xdr:col>
      <xdr:colOff>47625</xdr:colOff>
      <xdr:row>53</xdr:row>
      <xdr:rowOff>38100</xdr:rowOff>
    </xdr:from>
    <xdr:ext cx="247650" cy="257175"/>
    <xdr:sp>
      <xdr:nvSpPr>
        <xdr:cNvPr id="820" name="テキスト ボックス 819"/>
        <xdr:cNvSpPr txBox="1"/>
      </xdr:nvSpPr>
      <xdr:spPr>
        <a:xfrm>
          <a:off x="21193125" y="91249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fLocksText="0">
      <xdr:nvSpPr>
        <xdr:cNvPr id="821" name="楕円 820"/>
        <xdr:cNvSpPr/>
      </xdr:nvSpPr>
      <xdr:spPr>
        <a:xfrm>
          <a:off x="20383500" y="9344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106</xdr:col>
      <xdr:colOff>114300</xdr:colOff>
      <xdr:row>53</xdr:row>
      <xdr:rowOff>38100</xdr:rowOff>
    </xdr:from>
    <xdr:ext cx="247650" cy="257175"/>
    <xdr:sp>
      <xdr:nvSpPr>
        <xdr:cNvPr id="822" name="テキスト ボックス 821"/>
        <xdr:cNvSpPr txBox="1"/>
      </xdr:nvSpPr>
      <xdr:spPr>
        <a:xfrm>
          <a:off x="20307300" y="91249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fLocksText="0">
      <xdr:nvSpPr>
        <xdr:cNvPr id="823" name="楕円 822"/>
        <xdr:cNvSpPr/>
      </xdr:nvSpPr>
      <xdr:spPr>
        <a:xfrm>
          <a:off x="19497675" y="9344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101</xdr:col>
      <xdr:colOff>171450</xdr:colOff>
      <xdr:row>53</xdr:row>
      <xdr:rowOff>38100</xdr:rowOff>
    </xdr:from>
    <xdr:ext cx="247650" cy="257175"/>
    <xdr:sp>
      <xdr:nvSpPr>
        <xdr:cNvPr id="824" name="テキスト ボックス 823"/>
        <xdr:cNvSpPr txBox="1"/>
      </xdr:nvSpPr>
      <xdr:spPr>
        <a:xfrm>
          <a:off x="19411950" y="91249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fLocksText="0">
      <xdr:nvSpPr>
        <xdr:cNvPr id="825" name="楕円 824"/>
        <xdr:cNvSpPr/>
      </xdr:nvSpPr>
      <xdr:spPr>
        <a:xfrm>
          <a:off x="18602325" y="9344025"/>
          <a:ext cx="104775" cy="104775"/>
        </a:xfrm>
        <a:prstGeom prst="ellipse"/>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oneCellAnchor>
    <xdr:from>
      <xdr:col>97</xdr:col>
      <xdr:colOff>47625</xdr:colOff>
      <xdr:row>53</xdr:row>
      <xdr:rowOff>38100</xdr:rowOff>
    </xdr:from>
    <xdr:ext cx="247650" cy="257175"/>
    <xdr:sp>
      <xdr:nvSpPr>
        <xdr:cNvPr id="826" name="テキスト ボックス 825"/>
        <xdr:cNvSpPr txBox="1"/>
      </xdr:nvSpPr>
      <xdr:spPr>
        <a:xfrm>
          <a:off x="18526125" y="9124950"/>
          <a:ext cx="247650" cy="257175"/>
        </a:xfrm>
        <a:prstGeom prst="rect"/>
        <a:noFill/>
        <a:ln w="9525"/>
      </xdr:spPr>
      <xdr:style>
        <a:lnRef idx="0">
          <a:srgbClr val="000000"/>
        </a:lnRef>
        <a:fillRef idx="0">
          <a:srgbClr val="000000"/>
        </a:fillRef>
        <a:effectRef idx="0">
          <a:srgbClr val="000000"/>
        </a:effectRef>
        <a:fontRef idx="minor">
          <a:schemeClr val="tx1"/>
        </a:fontRef>
      </xdr:style>
      <xdr:txBody>
        <a:bodyPr vertOverflow="clip" horzOverflow="clip" vert="horz" wrap="none" anchor="ctr">
          <a:spAutoFit/>
        </a:bodyPr>
        <a:p>
          <a:pPr algn="ctr"/>
          <a:r>
            <a:rPr altLang="ja-JP" lang="en-US" sz="1000" b="1">
              <a:solidFill>
                <a:srgbClr val="FF0000"/>
              </a:solidFill>
              <a:latin typeface="ＭＳ Ｐゴシック" panose="020B0600070205080204" pitchFamily="50" charset="-128"/>
              <a:ea typeface="ＭＳ Ｐゴシック" panose="020B0600070205080204" pitchFamily="50" charset="-128"/>
            </a:rPr>
            <a:t>0</a:t>
          </a:r>
          <a:endParaRPr altLang="en-US" 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fLocksText="0">
      <xdr:nvSpPr>
        <xdr:cNvPr id="827" name="正方形/長方形 826"/>
        <xdr:cNvSpPr/>
      </xdr:nvSpPr>
      <xdr:spPr>
        <a:xfrm>
          <a:off x="762000" y="17783175"/>
          <a:ext cx="22212300" cy="1905000"/>
        </a:xfrm>
        <a:prstGeom prst="rect"/>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p>
          <a:pPr algn="l"/>
          <a:endParaRPr altLang="en-US" lang="ja-JP" sz="1100">
            <a:solidFill>
              <a:srgbClr val="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fLocksText="0">
      <xdr:nvSpPr>
        <xdr:cNvPr id="828" name="正方形/長方形 827"/>
        <xdr:cNvSpPr/>
      </xdr:nvSpPr>
      <xdr:spPr>
        <a:xfrm>
          <a:off x="762000" y="17840325"/>
          <a:ext cx="3848100" cy="257175"/>
        </a:xfrm>
        <a:prstGeom prst="rect"/>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b"/>
        <a:p>
          <a:pPr algn="l"/>
          <a:r>
            <a:rPr altLang="en-US" lang="ja-JP"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fLocksText="0">
      <xdr:nvSpPr>
        <xdr:cNvPr id="829" name="テキスト ボックス 828"/>
        <xdr:cNvSpPr txBox="1"/>
      </xdr:nvSpPr>
      <xdr:spPr>
        <a:xfrm>
          <a:off x="790575" y="18097500"/>
          <a:ext cx="22164675" cy="1524000"/>
        </a:xfrm>
        <a:prstGeom prst="rect"/>
        <a:solidFill>
          <a:schemeClr val="bg1"/>
        </a:solidFill>
        <a:ln w="9525" cmpd="sng">
          <a:noFill/>
        </a:ln>
        <a:effectLst/>
      </xdr:spPr>
      <xdr:style>
        <a:lnRef idx="0">
          <a:srgbClr val="000000"/>
        </a:lnRef>
        <a:fillRef idx="0">
          <a:srgbClr val="000000"/>
        </a:fillRef>
        <a:effectRef idx="0">
          <a:srgbClr val="000000"/>
        </a:effectRef>
        <a:fontRef idx="minor">
          <a:schemeClr val="tx1"/>
        </a:fontRef>
      </xdr:style>
      <xdr:txBody>
        <a:bodyPr vertOverflow="clip" horzOverflow="clip" vert="horz" anchor="t"/>
        <a:p>
          <a:pPr/>
          <a:r>
            <a:rPr altLang="en-US" lang="ja-JP" sz="1300">
              <a:latin typeface="ＭＳ Ｐゴシック" panose="020B0600070205080204" pitchFamily="50" charset="-128"/>
              <a:ea typeface="ＭＳ Ｐゴシック" panose="020B0600070205080204" pitchFamily="50" charset="-128"/>
            </a:rPr>
            <a:t>　民生費については、住民一人当たり</a:t>
          </a:r>
          <a:r>
            <a:rPr altLang="ja-JP" lang="en-US" sz="1300">
              <a:latin typeface="ＭＳ Ｐゴシック" panose="020B0600070205080204" pitchFamily="50" charset="-128"/>
              <a:ea typeface="ＭＳ Ｐゴシック" panose="020B0600070205080204" pitchFamily="50" charset="-128"/>
            </a:rPr>
            <a:t>212,407</a:t>
          </a:r>
          <a:r>
            <a:rPr altLang="en-US" lang="ja-JP" sz="1300">
              <a:latin typeface="ＭＳ Ｐゴシック" panose="020B0600070205080204" pitchFamily="50" charset="-128"/>
              <a:ea typeface="ＭＳ Ｐゴシック" panose="020B0600070205080204" pitchFamily="50" charset="-128"/>
            </a:rPr>
            <a:t>円となっており、類似団体内平均値を上回っている。これは障害福祉サービス費等の扶助費が増加傾向にあることが要因と考えられ、今後もこの傾向は続くと見込まれる。</a:t>
          </a:r>
        </a:p>
        <a:p>
          <a:r>
            <a:rPr altLang="en-US" lang="ja-JP" sz="1300">
              <a:latin typeface="ＭＳ Ｐゴシック" panose="020B0600070205080204" pitchFamily="50" charset="-128"/>
              <a:ea typeface="ＭＳ Ｐゴシック" panose="020B0600070205080204" pitchFamily="50" charset="-128"/>
            </a:rPr>
            <a:t>　教育費については、住民一人当たり</a:t>
          </a:r>
          <a:r>
            <a:rPr altLang="ja-JP" lang="en-US" sz="1300">
              <a:latin typeface="ＭＳ Ｐゴシック" panose="020B0600070205080204" pitchFamily="50" charset="-128"/>
              <a:ea typeface="ＭＳ Ｐゴシック" panose="020B0600070205080204" pitchFamily="50" charset="-128"/>
            </a:rPr>
            <a:t>37,740</a:t>
          </a:r>
          <a:r>
            <a:rPr altLang="en-US" lang="ja-JP" sz="1300">
              <a:latin typeface="ＭＳ Ｐゴシック" panose="020B0600070205080204" pitchFamily="50" charset="-128"/>
              <a:ea typeface="ＭＳ Ｐゴシック" panose="020B0600070205080204" pitchFamily="50" charset="-128"/>
            </a:rPr>
            <a:t>円となっており、前年度と比較して</a:t>
          </a:r>
          <a:r>
            <a:rPr altLang="ja-JP" lang="en-US" sz="1300">
              <a:latin typeface="ＭＳ Ｐゴシック" panose="020B0600070205080204" pitchFamily="50" charset="-128"/>
              <a:ea typeface="ＭＳ Ｐゴシック" panose="020B0600070205080204" pitchFamily="50" charset="-128"/>
            </a:rPr>
            <a:t>12.0%</a:t>
          </a:r>
          <a:r>
            <a:rPr altLang="en-US" lang="ja-JP" sz="1300">
              <a:latin typeface="ＭＳ Ｐゴシック" panose="020B0600070205080204" pitchFamily="50" charset="-128"/>
              <a:ea typeface="ＭＳ Ｐゴシック" panose="020B0600070205080204" pitchFamily="50" charset="-128"/>
            </a:rPr>
            <a:t>の減となった。これは市立小・中学校の改修事業のピークが過ぎ、普通建設事業費が減少していることによる。</a:t>
          </a:r>
        </a:p>
        <a:p>
          <a:r>
            <a:rPr altLang="en-US" lang="ja-JP" sz="1300">
              <a:latin typeface="ＭＳ Ｐゴシック" panose="020B0600070205080204" pitchFamily="50" charset="-128"/>
              <a:ea typeface="ＭＳ Ｐゴシック" panose="020B0600070205080204" pitchFamily="50" charset="-128"/>
            </a:rPr>
            <a:t>　公債費については、住民一人当たり</a:t>
          </a:r>
          <a:r>
            <a:rPr altLang="ja-JP" lang="en-US" sz="1300">
              <a:latin typeface="ＭＳ Ｐゴシック" panose="020B0600070205080204" pitchFamily="50" charset="-128"/>
              <a:ea typeface="ＭＳ Ｐゴシック" panose="020B0600070205080204" pitchFamily="50" charset="-128"/>
            </a:rPr>
            <a:t>26,534</a:t>
          </a:r>
          <a:r>
            <a:rPr altLang="en-US" lang="ja-JP" sz="1300">
              <a:latin typeface="ＭＳ Ｐゴシック" panose="020B0600070205080204" pitchFamily="50" charset="-128"/>
              <a:ea typeface="ＭＳ Ｐゴシック" panose="020B0600070205080204" pitchFamily="50" charset="-128"/>
            </a:rPr>
            <a:t>円であり、類似団体内平均値を下回っているが、令和</a:t>
          </a:r>
          <a:r>
            <a:rPr altLang="ja-JP" lang="en-US" sz="1300">
              <a:latin typeface="ＭＳ Ｐゴシック" panose="020B0600070205080204" pitchFamily="50" charset="-128"/>
              <a:ea typeface="ＭＳ Ｐゴシック" panose="020B0600070205080204" pitchFamily="50" charset="-128"/>
            </a:rPr>
            <a:t>4</a:t>
          </a:r>
          <a:r>
            <a:rPr altLang="en-US" lang="ja-JP" sz="1300">
              <a:latin typeface="ＭＳ Ｐゴシック" panose="020B0600070205080204" pitchFamily="50" charset="-128"/>
              <a:ea typeface="ＭＳ Ｐゴシック" panose="020B0600070205080204" pitchFamily="50" charset="-128"/>
            </a:rPr>
            <a:t>年度も義務教育施設等の改修事業等の起債償還により増加することが見込まれ、今後の公債費の動向に注視していく必要がある。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xdr:col>
      <xdr:colOff>200025</xdr:colOff>
      <xdr:row>46</xdr:row>
      <xdr:rowOff>104775</xdr:rowOff>
    </xdr:from>
    <xdr:to>
      <xdr:col>1</xdr:col>
      <xdr:colOff>895350</xdr:colOff>
      <xdr:row>46</xdr:row>
      <xdr:rowOff>619125</xdr:rowOff>
    </xdr:to>
    <xdr:sp>
      <xdr:nvSpPr>
        <xdr:cNvPr id="3" name="Rectangle 2"/>
        <xdr:cNvSpPr>
          <a:spLocks noChangeArrowheads="1"/>
        </xdr:cNvSpPr>
      </xdr:nvSpPr>
      <xdr:spPr>
        <a:xfrm>
          <a:off x="828675" y="10067925"/>
          <a:ext cx="695325" cy="514350"/>
        </a:xfrm>
        <a:prstGeom prst="rect"/>
        <a:solidFill>
          <a:srgbClr val="FF8080"/>
        </a:solidFill>
        <a:ln w="6350">
          <a:solidFill>
            <a:srgbClr val="000000"/>
          </a:solidFill>
          <a:miter lim="800000"/>
        </a:ln>
      </xdr:spPr>
    </xdr:sp>
    <xdr:clientData/>
  </xdr:twoCellAnchor>
  <xdr:twoCellAnchor>
    <xdr:from>
      <xdr:col>1</xdr:col>
      <xdr:colOff>200025</xdr:colOff>
      <xdr:row>47</xdr:row>
      <xdr:rowOff>114300</xdr:rowOff>
    </xdr:from>
    <xdr:to>
      <xdr:col>1</xdr:col>
      <xdr:colOff>895350</xdr:colOff>
      <xdr:row>47</xdr:row>
      <xdr:rowOff>619125</xdr:rowOff>
    </xdr:to>
    <xdr:sp>
      <xdr:nvSpPr>
        <xdr:cNvPr id="4" name="Rectangle 3"/>
        <xdr:cNvSpPr>
          <a:spLocks noChangeArrowheads="1"/>
        </xdr:cNvSpPr>
      </xdr:nvSpPr>
      <xdr:spPr>
        <a:xfrm>
          <a:off x="828675" y="10810875"/>
          <a:ext cx="695325" cy="504825"/>
        </a:xfrm>
        <a:prstGeom prst="rect"/>
        <a:solidFill>
          <a:srgbClr val="00FFFF"/>
        </a:solidFill>
        <a:ln w="6350">
          <a:solidFill>
            <a:srgbClr val="000000"/>
          </a:solidFill>
          <a:miter lim="800000"/>
        </a:ln>
      </xdr:spPr>
    </xdr:sp>
    <xdr:clientData/>
  </xdr:twoCellAnchor>
  <xdr:twoCellAnchor>
    <xdr:from>
      <xdr:col>1</xdr:col>
      <xdr:colOff>200025</xdr:colOff>
      <xdr:row>48</xdr:row>
      <xdr:rowOff>371475</xdr:rowOff>
    </xdr:from>
    <xdr:to>
      <xdr:col>1</xdr:col>
      <xdr:colOff>895350</xdr:colOff>
      <xdr:row>48</xdr:row>
      <xdr:rowOff>371475</xdr:rowOff>
    </xdr:to>
    <xdr:sp>
      <xdr:nvSpPr>
        <xdr:cNvPr id="5" name="Line 4"/>
        <xdr:cNvSpPr>
          <a:spLocks noChangeShapeType="1"/>
        </xdr:cNvSpPr>
      </xdr:nvSpPr>
      <xdr:spPr>
        <a:xfrm>
          <a:off x="828675" y="11801475"/>
          <a:ext cx="695325" cy="0"/>
        </a:xfrm>
        <a:prstGeom prst="line"/>
        <a:noFill/>
        <a:ln w="38100">
          <a:solidFill>
            <a:srgbClr val="FF0000"/>
          </a:solidFill>
          <a:round/>
        </a:ln>
      </xdr:spPr>
    </xdr:sp>
    <xdr:clientData/>
  </xdr:twoCellAnchor>
  <xdr:twoCellAnchor>
    <xdr:from>
      <xdr:col>1</xdr:col>
      <xdr:colOff>447675</xdr:colOff>
      <xdr:row>48</xdr:row>
      <xdr:rowOff>276225</xdr:rowOff>
    </xdr:from>
    <xdr:to>
      <xdr:col>1</xdr:col>
      <xdr:colOff>638175</xdr:colOff>
      <xdr:row>48</xdr:row>
      <xdr:rowOff>466725</xdr:rowOff>
    </xdr:to>
    <xdr:sp>
      <xdr:nvSpPr>
        <xdr:cNvPr id="6" name="Oval 5"/>
        <xdr:cNvSpPr>
          <a:spLocks noChangeArrowheads="1"/>
        </xdr:cNvSpPr>
      </xdr:nvSpPr>
      <xdr:spPr>
        <a:xfrm>
          <a:off x="1076325" y="11706225"/>
          <a:ext cx="190500" cy="190500"/>
        </a:xfrm>
        <a:prstGeom prst="ellipse"/>
        <a:solidFill>
          <a:srgbClr val="FF0000"/>
        </a:solidFill>
        <a:ln w="6350">
          <a:noFill/>
          <a:round/>
        </a:ln>
      </xdr:spPr>
    </xdr:sp>
    <xdr:clientData/>
  </xdr:twoCellAnchor>
  <xdr:twoCellAnchor>
    <xdr:from>
      <xdr:col>10</xdr:col>
      <xdr:colOff>323850</xdr:colOff>
      <xdr:row>45</xdr:row>
      <xdr:rowOff>9525</xdr:rowOff>
    </xdr:from>
    <xdr:to>
      <xdr:col>15</xdr:col>
      <xdr:colOff>723900</xdr:colOff>
      <xdr:row>49</xdr:row>
      <xdr:rowOff>0</xdr:rowOff>
    </xdr:to>
    <xdr:sp>
      <xdr:nvSpPr>
        <xdr:cNvPr id="7" name="Rectangle 6"/>
        <xdr:cNvSpPr>
          <a:spLocks noChangeArrowheads="1"/>
        </xdr:cNvSpPr>
      </xdr:nvSpPr>
      <xdr:spPr>
        <a:xfrm>
          <a:off x="10982325" y="9601200"/>
          <a:ext cx="5972175" cy="2562225"/>
        </a:xfrm>
        <a:prstGeom prst="rect"/>
        <a:solidFill>
          <a:srgbClr val="FFFFFF"/>
        </a:solidFill>
        <a:ln w="19050">
          <a:solidFill>
            <a:srgbClr val="000000"/>
          </a:solidFill>
          <a:miter lim="800000"/>
        </a:ln>
      </xdr:spPr>
    </xdr:sp>
    <xdr:clientData/>
  </xdr:twoCellAnchor>
  <xdr:twoCellAnchor>
    <xdr:from>
      <xdr:col>10</xdr:col>
      <xdr:colOff>323850</xdr:colOff>
      <xdr:row>45</xdr:row>
      <xdr:rowOff>9525</xdr:rowOff>
    </xdr:from>
    <xdr:to>
      <xdr:col>11</xdr:col>
      <xdr:colOff>104775</xdr:colOff>
      <xdr:row>45</xdr:row>
      <xdr:rowOff>323850</xdr:rowOff>
    </xdr:to>
    <xdr:sp fLocksText="0">
      <xdr:nvSpPr>
        <xdr:cNvPr id="8" name="Rectangle 7"/>
        <xdr:cNvSpPr>
          <a:spLocks noChangeArrowheads="1"/>
        </xdr:cNvSpPr>
      </xdr:nvSpPr>
      <xdr:spPr>
        <a:xfrm>
          <a:off x="10982325" y="9601200"/>
          <a:ext cx="895350" cy="314325"/>
        </a:xfrm>
        <a:prstGeom prst="rect"/>
        <a:noFill/>
        <a:ln w="9525">
          <a:noFill/>
          <a:miter lim="800000"/>
        </a:ln>
      </xdr:spPr>
      <xdr:txBody>
        <a:bodyPr lIns="36576" tIns="22860" rIns="0" bIns="0" vertOverflow="clip" wrap="square" anchor="t" upright="1"/>
        <a:p>
          <a:pPr algn="l" rtl="0"/>
          <a:r>
            <a:rPr altLang="en-US" lang="ja-JP" sz="1500" u="none" b="1" i="0"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fLocksText="0">
      <xdr:nvSpPr>
        <xdr:cNvPr id="9" name="表題ボックス"/>
        <xdr:cNvSpPr>
          <a:spLocks noChangeArrowheads="1"/>
        </xdr:cNvSpPr>
      </xdr:nvSpPr>
      <xdr:spPr>
        <a:xfrm>
          <a:off x="123825" y="123825"/>
          <a:ext cx="9525000" cy="638175"/>
        </a:xfrm>
        <a:prstGeom prst="rect"/>
        <a:noFill/>
        <a:ln w="9525">
          <a:noFill/>
          <a:miter lim="800000"/>
        </a:ln>
      </xdr:spPr>
      <xdr:txBody>
        <a:bodyPr lIns="54864" tIns="32004" rIns="0" bIns="32004" vertOverflow="clip" wrap="square" anchor="ctr" upright="1"/>
        <a:p>
          <a:pPr algn="l" rtl="1">
            <a:defRPr sz="1000"/>
          </a:pPr>
          <a:r>
            <a:rPr altLang="en-US" lang="ja-JP" sz="2400" b="1" i="0">
              <a:solidFill>
                <a:srgbClr val="000000"/>
              </a:solidFill>
              <a:latin typeface="ＭＳ ゴシック"/>
              <a:ea typeface="ＭＳ ゴシック"/>
            </a:rPr>
            <a:t>（</a:t>
          </a:r>
          <a:r>
            <a:rPr altLang="ja-JP" lang="en-US" sz="2400" b="1" i="0">
              <a:solidFill>
                <a:srgbClr val="000000"/>
              </a:solidFill>
              <a:latin typeface="ＭＳ ゴシック"/>
              <a:ea typeface="ＭＳ ゴシック"/>
            </a:rPr>
            <a:t>7</a:t>
          </a:r>
          <a:r>
            <a:rPr altLang="en-US" lang="ja-JP" sz="2400" b="1" i="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xdr:nvSpPr>
        <xdr:cNvPr id="10" name="Line 10"/>
        <xdr:cNvSpPr>
          <a:spLocks noChangeShapeType="1"/>
        </xdr:cNvSpPr>
      </xdr:nvSpPr>
      <xdr:spPr>
        <a:xfrm>
          <a:off x="628650" y="9591675"/>
          <a:ext cx="4457700" cy="371475"/>
        </a:xfrm>
        <a:prstGeom prst="line"/>
        <a:noFill/>
        <a:ln w="19050">
          <a:solidFill>
            <a:srgbClr val="000000"/>
          </a:solidFill>
          <a:round/>
        </a:ln>
      </xdr:spPr>
    </xdr:sp>
    <xdr:clientData/>
  </xdr:twoCellAnchor>
  <xdr:twoCellAnchor>
    <xdr:from>
      <xdr:col>9</xdr:col>
      <xdr:colOff>628650</xdr:colOff>
      <xdr:row>1</xdr:row>
      <xdr:rowOff>76200</xdr:rowOff>
    </xdr:from>
    <xdr:to>
      <xdr:col>11</xdr:col>
      <xdr:colOff>933450</xdr:colOff>
      <xdr:row>3</xdr:row>
      <xdr:rowOff>76200</xdr:rowOff>
    </xdr:to>
    <xdr:sp fLocksText="0">
      <xdr:nvSpPr>
        <xdr:cNvPr id="11" name="年度ボックス"/>
        <xdr:cNvSpPr>
          <a:spLocks noChangeArrowheads="1"/>
        </xdr:cNvSpPr>
      </xdr:nvSpPr>
      <xdr:spPr>
        <a:xfrm>
          <a:off x="10172700" y="285750"/>
          <a:ext cx="2533650" cy="419100"/>
        </a:xfrm>
        <a:prstGeom prst="rect"/>
        <a:noFill/>
        <a:ln w="25400">
          <a:solidFill>
            <a:srgbClr val="000000"/>
          </a:solidFill>
          <a:miter lim="800000"/>
        </a:ln>
      </xdr:spPr>
      <xdr:txBody>
        <a:bodyPr anchor="ctr"/>
        <a:p>
          <a:pPr algn="ctr"/>
          <a:r>
            <a:rPr altLang="en-US" lang="ja-JP" sz="1600" b="1">
              <a:latin typeface="ＭＳ ゴシック" pitchFamily="49" charset="-128"/>
              <a:ea typeface="ＭＳ ゴシック" pitchFamily="49" charset="-128"/>
            </a:rPr>
            <a:t>令和</a:t>
          </a:r>
          <a:r>
            <a:rPr altLang="ja-JP" lang="en-US" sz="1600" b="1">
              <a:latin typeface="ＭＳ ゴシック" pitchFamily="49" charset="-128"/>
              <a:ea typeface="ＭＳ ゴシック" pitchFamily="49" charset="-128"/>
            </a:rPr>
            <a:t>3</a:t>
          </a:r>
          <a:r>
            <a:rPr altLang="en-US" lang="ja-JP"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fLocksText="0">
      <xdr:nvSpPr>
        <xdr:cNvPr id="12" name="団体名称ボックス"/>
        <xdr:cNvSpPr>
          <a:spLocks noChangeArrowheads="1"/>
        </xdr:cNvSpPr>
      </xdr:nvSpPr>
      <xdr:spPr>
        <a:xfrm>
          <a:off x="13106400" y="285750"/>
          <a:ext cx="3810000" cy="419100"/>
        </a:xfrm>
        <a:prstGeom prst="rect"/>
        <a:noFill/>
        <a:ln w="25400">
          <a:solidFill>
            <a:srgbClr val="000000"/>
          </a:solidFill>
          <a:miter lim="800000"/>
        </a:ln>
      </xdr:spPr>
      <xdr:txBody>
        <a:bodyPr anchor="ctr"/>
        <a:p>
          <a:pPr algn="ctr"/>
          <a:r>
            <a:rPr altLang="en-US" lang="ja-JP" sz="1600" b="1">
              <a:latin typeface="ＭＳ ゴシック" pitchFamily="49" charset="-128"/>
              <a:ea typeface="ＭＳ ゴシック" pitchFamily="49" charset="-128"/>
            </a:rPr>
            <a:t>大阪府藤井寺市</a:t>
          </a:r>
        </a:p>
      </xdr:txBody>
    </xdr:sp>
    <xdr:clientData/>
  </xdr:twoCellAnchor>
  <xdr:twoCellAnchor>
    <xdr:from>
      <xdr:col>0</xdr:col>
      <xdr:colOff>466725</xdr:colOff>
      <xdr:row>4</xdr:row>
      <xdr:rowOff>0</xdr:rowOff>
    </xdr:from>
    <xdr:to>
      <xdr:col>3</xdr:col>
      <xdr:colOff>733425</xdr:colOff>
      <xdr:row>6</xdr:row>
      <xdr:rowOff>66675</xdr:rowOff>
    </xdr:to>
    <xdr:sp>
      <xdr:nvSpPr>
        <xdr:cNvPr id="13" name="テキスト ボックス 6"/>
        <xdr:cNvSpPr txBox="1">
          <a:spLocks noChangeArrowheads="1"/>
        </xdr:cNvSpPr>
      </xdr:nvSpPr>
      <xdr:spPr>
        <a:xfrm>
          <a:off x="466725" y="838200"/>
          <a:ext cx="3124200" cy="485775"/>
        </a:xfrm>
        <a:prstGeom prst="rect"/>
        <a:noFill/>
        <a:ln w="9525">
          <a:noFill/>
          <a:miter lim="800000"/>
        </a:ln>
      </xdr:spPr>
      <xdr:txBody>
        <a:bodyPr lIns="36576" tIns="22860" rIns="0" bIns="0" vertOverflow="clip" wrap="square" anchor="t" upright="1"/>
        <a:p>
          <a:pPr algn="l" rtl="1"/>
          <a:r>
            <a:rPr altLang="en-US" lang="ja-JP" sz="1600" b="1" i="0">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fLocksText="0">
      <xdr:nvSpPr>
        <xdr:cNvPr id="14" name="テキスト ボックス 13"/>
        <xdr:cNvSpPr txBox="1"/>
      </xdr:nvSpPr>
      <xdr:spPr>
        <a:xfrm>
          <a:off x="11144250" y="9934575"/>
          <a:ext cx="5629275" cy="2085975"/>
        </a:xfrm>
        <a:prstGeom prst="rect"/>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p>
          <a:pPr/>
          <a:r>
            <a:rPr altLang="en-US" lang="ja-JP" sz="1200">
              <a:latin typeface="ＭＳ ゴシック" pitchFamily="49" charset="-128"/>
              <a:ea typeface="ＭＳ ゴシック" pitchFamily="49" charset="-128"/>
            </a:rPr>
            <a:t>　本市の一般会計は平成</a:t>
          </a:r>
          <a:r>
            <a:rPr altLang="ja-JP" lang="en-US" sz="1200">
              <a:latin typeface="ＭＳ ゴシック" pitchFamily="49" charset="-128"/>
              <a:ea typeface="ＭＳ ゴシック" pitchFamily="49" charset="-128"/>
            </a:rPr>
            <a:t>18</a:t>
          </a:r>
          <a:r>
            <a:rPr altLang="en-US" lang="ja-JP" sz="1200">
              <a:latin typeface="ＭＳ ゴシック" pitchFamily="49" charset="-128"/>
              <a:ea typeface="ＭＳ ゴシック" pitchFamily="49" charset="-128"/>
            </a:rPr>
            <a:t>～</a:t>
          </a:r>
          <a:r>
            <a:rPr altLang="ja-JP" lang="en-US" sz="1200">
              <a:latin typeface="ＭＳ ゴシック" pitchFamily="49" charset="-128"/>
              <a:ea typeface="ＭＳ ゴシック" pitchFamily="49" charset="-128"/>
            </a:rPr>
            <a:t>20</a:t>
          </a:r>
          <a:r>
            <a:rPr altLang="en-US" lang="ja-JP" sz="1200">
              <a:latin typeface="ＭＳ ゴシック" pitchFamily="49" charset="-128"/>
              <a:ea typeface="ＭＳ ゴシック" pitchFamily="49" charset="-128"/>
            </a:rPr>
            <a:t>年度までの</a:t>
          </a:r>
          <a:r>
            <a:rPr altLang="ja-JP" lang="en-US" sz="1200">
              <a:latin typeface="ＭＳ ゴシック" pitchFamily="49" charset="-128"/>
              <a:ea typeface="ＭＳ ゴシック" pitchFamily="49" charset="-128"/>
            </a:rPr>
            <a:t>3</a:t>
          </a:r>
          <a:r>
            <a:rPr altLang="en-US" lang="ja-JP" sz="1200">
              <a:latin typeface="ＭＳ ゴシック" pitchFamily="49" charset="-128"/>
              <a:ea typeface="ＭＳ ゴシック" pitchFamily="49" charset="-128"/>
            </a:rPr>
            <a:t>年間赤字が継続した。行財政改革の取り組みにより、平成</a:t>
          </a:r>
          <a:r>
            <a:rPr altLang="ja-JP" lang="en-US" sz="1200">
              <a:latin typeface="ＭＳ ゴシック" pitchFamily="49" charset="-128"/>
              <a:ea typeface="ＭＳ ゴシック" pitchFamily="49" charset="-128"/>
            </a:rPr>
            <a:t>21</a:t>
          </a:r>
          <a:r>
            <a:rPr altLang="en-US" lang="ja-JP" sz="1200">
              <a:latin typeface="ＭＳ ゴシック" pitchFamily="49" charset="-128"/>
              <a:ea typeface="ＭＳ ゴシック" pitchFamily="49" charset="-128"/>
            </a:rPr>
            <a:t>年度以降は黒字に転じたが、平成</a:t>
          </a:r>
          <a:r>
            <a:rPr altLang="ja-JP" lang="en-US" sz="1200">
              <a:latin typeface="ＭＳ ゴシック" pitchFamily="49" charset="-128"/>
              <a:ea typeface="ＭＳ ゴシック" pitchFamily="49" charset="-128"/>
            </a:rPr>
            <a:t>25</a:t>
          </a:r>
          <a:r>
            <a:rPr altLang="en-US" lang="ja-JP" sz="1200">
              <a:latin typeface="ＭＳ ゴシック" pitchFamily="49" charset="-128"/>
              <a:ea typeface="ＭＳ ゴシック" pitchFamily="49" charset="-128"/>
            </a:rPr>
            <a:t>年度から</a:t>
          </a:r>
          <a:r>
            <a:rPr altLang="ja-JP" lang="en-US" sz="1200">
              <a:latin typeface="ＭＳ ゴシック" pitchFamily="49" charset="-128"/>
              <a:ea typeface="ＭＳ ゴシック" pitchFamily="49" charset="-128"/>
            </a:rPr>
            <a:t>29</a:t>
          </a:r>
          <a:r>
            <a:rPr altLang="en-US" lang="ja-JP" sz="1200">
              <a:latin typeface="ＭＳ ゴシック" pitchFamily="49" charset="-128"/>
              <a:ea typeface="ＭＳ ゴシック" pitchFamily="49" charset="-128"/>
            </a:rPr>
            <a:t>年度まで基金を取り崩す決算となり、平成</a:t>
          </a:r>
          <a:r>
            <a:rPr altLang="ja-JP" lang="en-US" sz="1200">
              <a:latin typeface="ＭＳ ゴシック" pitchFamily="49" charset="-128"/>
              <a:ea typeface="ＭＳ ゴシック" pitchFamily="49" charset="-128"/>
            </a:rPr>
            <a:t>30</a:t>
          </a:r>
          <a:r>
            <a:rPr altLang="en-US" lang="ja-JP" sz="1200">
              <a:latin typeface="ＭＳ ゴシック" pitchFamily="49" charset="-128"/>
              <a:ea typeface="ＭＳ ゴシック" pitchFamily="49" charset="-128"/>
            </a:rPr>
            <a:t>年度決算では実質収支黒字を確保することができた。令和元年度では基金を取り崩しての決算となったが、令和</a:t>
          </a:r>
          <a:r>
            <a:rPr altLang="ja-JP" lang="en-US" sz="1200">
              <a:latin typeface="ＭＳ ゴシック" pitchFamily="49" charset="-128"/>
              <a:ea typeface="ＭＳ ゴシック" pitchFamily="49" charset="-128"/>
            </a:rPr>
            <a:t>2</a:t>
          </a:r>
          <a:r>
            <a:rPr altLang="en-US" lang="ja-JP" sz="1200">
              <a:latin typeface="ＭＳ ゴシック" pitchFamily="49" charset="-128"/>
              <a:ea typeface="ＭＳ ゴシック" pitchFamily="49" charset="-128"/>
            </a:rPr>
            <a:t>年度、令和</a:t>
          </a:r>
          <a:r>
            <a:rPr altLang="ja-JP" lang="en-US" sz="1200">
              <a:latin typeface="ＭＳ ゴシック" pitchFamily="49" charset="-128"/>
              <a:ea typeface="ＭＳ ゴシック" pitchFamily="49" charset="-128"/>
            </a:rPr>
            <a:t>3</a:t>
          </a:r>
          <a:r>
            <a:rPr altLang="en-US" lang="ja-JP" sz="1200">
              <a:latin typeface="ＭＳ ゴシック" pitchFamily="49" charset="-128"/>
              <a:ea typeface="ＭＳ ゴシック" pitchFamily="49" charset="-128"/>
            </a:rPr>
            <a:t>年度においては再び基金を取り崩すことなく実質収支黒字を確保することができた。</a:t>
          </a:r>
        </a:p>
        <a:p>
          <a:r>
            <a:rPr altLang="en-US" lang="ja-JP" sz="1200">
              <a:latin typeface="ＭＳ ゴシック" pitchFamily="49" charset="-128"/>
              <a:ea typeface="ＭＳ ゴシック" pitchFamily="49" charset="-128"/>
            </a:rPr>
            <a:t>　依然として地方交付税や臨時財政対策債などの依存財源に頼る脆弱な財政構造は続いており、安定的な財政運営に向けて引き続き行財政改革の推進が必要である。</a:t>
          </a: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10</xdr:col>
      <xdr:colOff>466725</xdr:colOff>
      <xdr:row>32</xdr:row>
      <xdr:rowOff>0</xdr:rowOff>
    </xdr:from>
    <xdr:to>
      <xdr:col>15</xdr:col>
      <xdr:colOff>1057275</xdr:colOff>
      <xdr:row>43</xdr:row>
      <xdr:rowOff>0</xdr:rowOff>
    </xdr:to>
    <xdr:sp>
      <xdr:nvSpPr>
        <xdr:cNvPr id="3" name="正方形/長方形 3"/>
        <xdr:cNvSpPr>
          <a:spLocks noChangeArrowheads="1"/>
        </xdr:cNvSpPr>
      </xdr:nvSpPr>
      <xdr:spPr>
        <a:xfrm>
          <a:off x="11353800" y="6896100"/>
          <a:ext cx="6305550" cy="5448300"/>
        </a:xfrm>
        <a:prstGeom prst="rect"/>
        <a:solidFill>
          <a:srgbClr val="FFFFFF"/>
        </a:solidFill>
        <a:ln w="19050" algn="ctr">
          <a:solidFill>
            <a:srgbClr val="000000"/>
          </a:solidFill>
          <a:miter lim="800000"/>
        </a:ln>
      </xdr:spPr>
    </xdr:sp>
    <xdr:clientData/>
  </xdr:twoCellAnchor>
  <xdr:twoCellAnchor>
    <xdr:from>
      <xdr:col>10</xdr:col>
      <xdr:colOff>533400</xdr:colOff>
      <xdr:row>32</xdr:row>
      <xdr:rowOff>28575</xdr:rowOff>
    </xdr:from>
    <xdr:to>
      <xdr:col>11</xdr:col>
      <xdr:colOff>914400</xdr:colOff>
      <xdr:row>33</xdr:row>
      <xdr:rowOff>19050</xdr:rowOff>
    </xdr:to>
    <xdr:sp>
      <xdr:nvSpPr>
        <xdr:cNvPr id="4" name="テキスト ボックス 4"/>
        <xdr:cNvSpPr txBox="1">
          <a:spLocks noChangeArrowheads="1"/>
        </xdr:cNvSpPr>
      </xdr:nvSpPr>
      <xdr:spPr>
        <a:xfrm>
          <a:off x="11420475" y="6924675"/>
          <a:ext cx="1524000" cy="485775"/>
        </a:xfrm>
        <a:prstGeom prst="rect"/>
        <a:noFill/>
        <a:ln w="9525">
          <a:noFill/>
          <a:miter lim="800000"/>
        </a:ln>
      </xdr:spPr>
      <xdr:txBody>
        <a:bodyPr lIns="36576" tIns="22860" rIns="0" bIns="0" vertOverflow="clip" wrap="square" anchor="t" upright="1"/>
        <a:p>
          <a:pPr algn="l" rtl="1"/>
          <a:r>
            <a:rPr altLang="en-US" lang="ja-JP" sz="1500" b="1" i="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sp>
      <xdr:nvSpPr>
        <xdr:cNvPr id="5" name="直線コネクタ 4"/>
        <xdr:cNvSpPr/>
      </xdr:nvSpPr>
      <xdr:spPr>
        <a:xfrm>
          <a:off x="504825" y="6896100"/>
          <a:ext cx="4676775" cy="495300"/>
        </a:xfrm>
        <a:prstGeom prst="line"/>
        <a:ln w="1270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0</xdr:col>
      <xdr:colOff>142875</xdr:colOff>
      <xdr:row>0</xdr:row>
      <xdr:rowOff>142875</xdr:rowOff>
    </xdr:from>
    <xdr:to>
      <xdr:col>9</xdr:col>
      <xdr:colOff>723900</xdr:colOff>
      <xdr:row>3</xdr:row>
      <xdr:rowOff>152400</xdr:rowOff>
    </xdr:to>
    <xdr:sp fLocksText="0">
      <xdr:nvSpPr>
        <xdr:cNvPr id="6" name="表題ボックス"/>
        <xdr:cNvSpPr>
          <a:spLocks noChangeArrowheads="1"/>
        </xdr:cNvSpPr>
      </xdr:nvSpPr>
      <xdr:spPr>
        <a:xfrm>
          <a:off x="142875" y="142875"/>
          <a:ext cx="10325100" cy="638175"/>
        </a:xfrm>
        <a:prstGeom prst="rect"/>
        <a:noFill/>
        <a:ln w="9525">
          <a:noFill/>
          <a:miter lim="800000"/>
        </a:ln>
      </xdr:spPr>
      <xdr:txBody>
        <a:bodyPr lIns="54864" tIns="32004" rIns="0" bIns="32004" vertOverflow="clip" wrap="square" anchor="ctr" upright="1"/>
        <a:p>
          <a:pPr algn="l" rtl="1">
            <a:defRPr sz="1000"/>
          </a:pPr>
          <a:r>
            <a:rPr altLang="en-US" lang="ja-JP" sz="2400" b="1" i="0">
              <a:solidFill>
                <a:srgbClr val="000000"/>
              </a:solidFill>
              <a:latin typeface="ＭＳ ゴシック"/>
              <a:ea typeface="ＭＳ ゴシック"/>
            </a:rPr>
            <a:t>（</a:t>
          </a:r>
          <a:r>
            <a:rPr altLang="ja-JP" lang="en-US" sz="2400" b="1" i="0">
              <a:solidFill>
                <a:srgbClr val="000000"/>
              </a:solidFill>
              <a:latin typeface="ＭＳ ゴシック"/>
              <a:ea typeface="ＭＳ ゴシック"/>
            </a:rPr>
            <a:t>8</a:t>
          </a:r>
          <a:r>
            <a:rPr altLang="en-US" lang="ja-JP" sz="2400" b="1" i="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fLocksText="0">
      <xdr:nvSpPr>
        <xdr:cNvPr id="7" name="年度ボックス"/>
        <xdr:cNvSpPr>
          <a:spLocks noChangeArrowheads="1"/>
        </xdr:cNvSpPr>
      </xdr:nvSpPr>
      <xdr:spPr>
        <a:xfrm>
          <a:off x="10810875" y="238125"/>
          <a:ext cx="2533650" cy="457200"/>
        </a:xfrm>
        <a:prstGeom prst="rect"/>
        <a:noFill/>
        <a:ln w="25400">
          <a:solidFill>
            <a:srgbClr val="000000"/>
          </a:solidFill>
          <a:miter lim="800000"/>
        </a:ln>
      </xdr:spPr>
      <xdr:txBody>
        <a:bodyPr anchor="ctr"/>
        <a:p>
          <a:pPr algn="ctr"/>
          <a:r>
            <a:rPr altLang="en-US" lang="ja-JP" sz="1600" b="1">
              <a:latin typeface="ＭＳ ゴシック" pitchFamily="49" charset="-128"/>
              <a:ea typeface="ＭＳ ゴシック" pitchFamily="49" charset="-128"/>
            </a:rPr>
            <a:t>令和</a:t>
          </a:r>
          <a:r>
            <a:rPr altLang="ja-JP" lang="en-US" sz="1600" b="1">
              <a:latin typeface="ＭＳ ゴシック" pitchFamily="49" charset="-128"/>
              <a:ea typeface="ＭＳ ゴシック" pitchFamily="49" charset="-128"/>
            </a:rPr>
            <a:t>3</a:t>
          </a:r>
          <a:r>
            <a:rPr altLang="en-US" lang="ja-JP"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fLocksText="0">
      <xdr:nvSpPr>
        <xdr:cNvPr id="8" name="団体名称ボックス"/>
        <xdr:cNvSpPr>
          <a:spLocks noChangeArrowheads="1"/>
        </xdr:cNvSpPr>
      </xdr:nvSpPr>
      <xdr:spPr>
        <a:xfrm>
          <a:off x="13830300" y="238125"/>
          <a:ext cx="3810000" cy="457200"/>
        </a:xfrm>
        <a:prstGeom prst="rect"/>
        <a:noFill/>
        <a:ln w="25400">
          <a:solidFill>
            <a:srgbClr val="000000"/>
          </a:solidFill>
          <a:miter lim="800000"/>
        </a:ln>
      </xdr:spPr>
      <xdr:txBody>
        <a:bodyPr anchor="ctr"/>
        <a:p>
          <a:pPr algn="ctr"/>
          <a:r>
            <a:rPr altLang="en-US" lang="ja-JP" sz="1600" b="1">
              <a:latin typeface="ＭＳ ゴシック" pitchFamily="49" charset="-128"/>
              <a:ea typeface="ＭＳ ゴシック" pitchFamily="49" charset="-128"/>
            </a:rPr>
            <a:t>大阪府藤井寺市</a:t>
          </a:r>
        </a:p>
      </xdr:txBody>
    </xdr:sp>
    <xdr:clientData/>
  </xdr:twoCellAnchor>
  <xdr:twoCellAnchor editAs="oneCell">
    <xdr:from>
      <xdr:col>1</xdr:col>
      <xdr:colOff>0</xdr:colOff>
      <xdr:row>3</xdr:row>
      <xdr:rowOff>28575</xdr:rowOff>
    </xdr:from>
    <xdr:to>
      <xdr:col>4</xdr:col>
      <xdr:colOff>914400</xdr:colOff>
      <xdr:row>4</xdr:row>
      <xdr:rowOff>200025</xdr:rowOff>
    </xdr:to>
    <xdr:sp>
      <xdr:nvSpPr>
        <xdr:cNvPr id="9" name="テキスト ボックス 6"/>
        <xdr:cNvSpPr txBox="1">
          <a:spLocks noChangeArrowheads="1"/>
        </xdr:cNvSpPr>
      </xdr:nvSpPr>
      <xdr:spPr>
        <a:xfrm>
          <a:off x="504825" y="657225"/>
          <a:ext cx="4314825" cy="381000"/>
        </a:xfrm>
        <a:prstGeom prst="rect"/>
        <a:noFill/>
        <a:ln w="9525">
          <a:noFill/>
          <a:miter lim="800000"/>
        </a:ln>
      </xdr:spPr>
      <xdr:txBody>
        <a:bodyPr lIns="36576" tIns="22860" rIns="0" bIns="0" vertOverflow="clip" wrap="square" anchor="t" upright="1"/>
        <a:p>
          <a:pPr algn="l" rtl="1"/>
          <a:r>
            <a:rPr altLang="en-US" lang="ja-JP" sz="1600" b="1" i="0">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fLocksText="0">
      <xdr:nvSpPr>
        <xdr:cNvPr id="10" name="テキスト ボックス 9"/>
        <xdr:cNvSpPr txBox="1"/>
      </xdr:nvSpPr>
      <xdr:spPr>
        <a:xfrm>
          <a:off x="11487150" y="7248525"/>
          <a:ext cx="6038850" cy="4876800"/>
        </a:xfrm>
        <a:prstGeom prst="rect"/>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p>
          <a:pPr/>
          <a:r>
            <a:rPr altLang="en-US" lang="ja-JP" sz="1400">
              <a:latin typeface="ＭＳ ゴシック" pitchFamily="49" charset="-128"/>
              <a:ea typeface="ＭＳ ゴシック" pitchFamily="49" charset="-128"/>
            </a:rPr>
            <a:t>　令和</a:t>
          </a:r>
          <a:r>
            <a:rPr altLang="ja-JP" lang="en-US" sz="1400">
              <a:latin typeface="ＭＳ ゴシック" pitchFamily="49" charset="-128"/>
              <a:ea typeface="ＭＳ ゴシック" pitchFamily="49" charset="-128"/>
            </a:rPr>
            <a:t>3</a:t>
          </a:r>
          <a:r>
            <a:rPr altLang="en-US" lang="ja-JP" sz="1400">
              <a:latin typeface="ＭＳ ゴシック" pitchFamily="49" charset="-128"/>
              <a:ea typeface="ＭＳ ゴシック" pitchFamily="49" charset="-128"/>
            </a:rPr>
            <a:t>年度決算は収支均衡となっている駐車場特別会計を除いて、残りの会計はすべて黒字となっている。</a:t>
          </a:r>
        </a:p>
        <a:p>
          <a:r>
            <a:rPr altLang="en-US" lang="ja-JP" sz="1400">
              <a:latin typeface="ＭＳ ゴシック" pitchFamily="49" charset="-128"/>
              <a:ea typeface="ＭＳ ゴシック" pitchFamily="49" charset="-128"/>
            </a:rPr>
            <a:t>　一般会計においては、令和元年度は財政調整基金を取り崩しての黒字となったが、令和</a:t>
          </a:r>
          <a:r>
            <a:rPr altLang="ja-JP" lang="en-US" sz="1400">
              <a:latin typeface="ＭＳ ゴシック" pitchFamily="49" charset="-128"/>
              <a:ea typeface="ＭＳ ゴシック" pitchFamily="49" charset="-128"/>
            </a:rPr>
            <a:t>3</a:t>
          </a:r>
          <a:r>
            <a:rPr altLang="en-US" lang="ja-JP" sz="1400">
              <a:latin typeface="ＭＳ ゴシック" pitchFamily="49" charset="-128"/>
              <a:ea typeface="ＭＳ ゴシック" pitchFamily="49" charset="-128"/>
            </a:rPr>
            <a:t>年度は令和</a:t>
          </a:r>
          <a:r>
            <a:rPr altLang="ja-JP" lang="en-US" sz="1400">
              <a:latin typeface="ＭＳ ゴシック" pitchFamily="49" charset="-128"/>
              <a:ea typeface="ＭＳ ゴシック" pitchFamily="49" charset="-128"/>
            </a:rPr>
            <a:t>2</a:t>
          </a:r>
          <a:r>
            <a:rPr altLang="en-US" lang="ja-JP" sz="1400">
              <a:latin typeface="ＭＳ ゴシック" pitchFamily="49" charset="-128"/>
              <a:ea typeface="ＭＳ ゴシック" pitchFamily="49" charset="-128"/>
            </a:rPr>
            <a:t>年度に引き続き、財政調整基金を取り崩すことなく黒字を確保でき、標準財政規模比で</a:t>
          </a:r>
          <a:r>
            <a:rPr altLang="ja-JP" lang="en-US" sz="1400">
              <a:latin typeface="ＭＳ ゴシック" pitchFamily="49" charset="-128"/>
              <a:ea typeface="ＭＳ ゴシック" pitchFamily="49" charset="-128"/>
            </a:rPr>
            <a:t>2.35</a:t>
          </a:r>
          <a:r>
            <a:rPr altLang="en-US" lang="ja-JP" sz="1400">
              <a:latin typeface="ＭＳ ゴシック" pitchFamily="49" charset="-128"/>
              <a:ea typeface="ＭＳ ゴシック" pitchFamily="49" charset="-128"/>
            </a:rPr>
            <a:t>ポイント増加し、</a:t>
          </a:r>
          <a:r>
            <a:rPr altLang="ja-JP" lang="en-US" sz="1400">
              <a:latin typeface="ＭＳ ゴシック" pitchFamily="49" charset="-128"/>
              <a:ea typeface="ＭＳ ゴシック" pitchFamily="49" charset="-128"/>
            </a:rPr>
            <a:t>2.78%</a:t>
          </a:r>
          <a:r>
            <a:rPr altLang="en-US" lang="ja-JP" sz="1400">
              <a:latin typeface="ＭＳ ゴシック" pitchFamily="49" charset="-128"/>
              <a:ea typeface="ＭＳ ゴシック" pitchFamily="49" charset="-128"/>
            </a:rPr>
            <a:t>となった。</a:t>
          </a:r>
        </a:p>
        <a:p>
          <a:r>
            <a:rPr altLang="en-US" lang="ja-JP" sz="1400">
              <a:latin typeface="ＭＳ ゴシック" pitchFamily="49" charset="-128"/>
              <a:ea typeface="ＭＳ ゴシック" pitchFamily="49" charset="-128"/>
            </a:rPr>
            <a:t>　その他公営企業や特別会計においても黒字は維持しているものの、厳しい経営状態であることは変わらず、今後も連結実質収支の黒字を維持していくため、引き続き健全な財政運営に努めていかなければならない。</a:t>
          </a:r>
        </a:p>
        <a:p>
          <a:r>
            <a:rPr altLang="en-US" lang="ja-JP"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sp>
      <xdr:nvSpPr>
        <xdr:cNvPr id="11" name="直線コネクタ 10"/>
        <xdr:cNvSpPr/>
      </xdr:nvSpPr>
      <xdr:spPr>
        <a:xfrm>
          <a:off x="504825" y="6896100"/>
          <a:ext cx="4676775" cy="495300"/>
        </a:xfrm>
        <a:prstGeom prst="line"/>
        <a:ln w="12700">
          <a:solidFill>
            <a:schemeClr val="tx1"/>
          </a:solidFill>
        </a:ln>
      </xdr:spPr>
      <xdr:style>
        <a:lnRef idx="1">
          <a:schemeClr val="accent1"/>
        </a:lnRef>
        <a:fillRef idx="0">
          <a:schemeClr val="accent1"/>
        </a:fillRef>
        <a:effectRef idx="0">
          <a:schemeClr val="accent1"/>
        </a:effectRef>
        <a:fontRef idx="minor">
          <a:schemeClr val="tx1"/>
        </a:fontRef>
      </xdr:style>
    </xdr:sp>
    <xdr:clientData/>
  </xdr:twoCellAnchor>
  <xdr:twoCellAnchor>
    <xdr:from>
      <xdr:col>1</xdr:col>
      <xdr:colOff>130175</xdr:colOff>
      <xdr:row>33</xdr:row>
      <xdr:rowOff>88900</xdr:rowOff>
    </xdr:from>
    <xdr:to>
      <xdr:col>1</xdr:col>
      <xdr:colOff>638175</xdr:colOff>
      <xdr:row>33</xdr:row>
      <xdr:rowOff>377825</xdr:rowOff>
    </xdr:to>
    <xdr:sp fLocksText="0">
      <xdr:nvSpPr>
        <xdr:cNvPr id="12" name="凡例1"/>
        <xdr:cNvSpPr/>
      </xdr:nvSpPr>
      <xdr:spPr>
        <a:xfrm>
          <a:off x="638175" y="7477125"/>
          <a:ext cx="504825" cy="285750"/>
        </a:xfrm>
        <a:prstGeom prst="rect"/>
        <a:solidFill>
          <a:srgbClr val="FF8080"/>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1</xdr:col>
      <xdr:colOff>130175</xdr:colOff>
      <xdr:row>34</xdr:row>
      <xdr:rowOff>88900</xdr:rowOff>
    </xdr:from>
    <xdr:to>
      <xdr:col>1</xdr:col>
      <xdr:colOff>638175</xdr:colOff>
      <xdr:row>34</xdr:row>
      <xdr:rowOff>377825</xdr:rowOff>
    </xdr:to>
    <xdr:sp fLocksText="0">
      <xdr:nvSpPr>
        <xdr:cNvPr id="13" name="凡例2"/>
        <xdr:cNvSpPr/>
      </xdr:nvSpPr>
      <xdr:spPr>
        <a:xfrm>
          <a:off x="638175" y="7972425"/>
          <a:ext cx="504825" cy="285750"/>
        </a:xfrm>
        <a:prstGeom prst="rect"/>
        <a:solidFill>
          <a:srgbClr val="00FFFF"/>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1</xdr:col>
      <xdr:colOff>130175</xdr:colOff>
      <xdr:row>35</xdr:row>
      <xdr:rowOff>88900</xdr:rowOff>
    </xdr:from>
    <xdr:to>
      <xdr:col>1</xdr:col>
      <xdr:colOff>638175</xdr:colOff>
      <xdr:row>35</xdr:row>
      <xdr:rowOff>377825</xdr:rowOff>
    </xdr:to>
    <xdr:sp fLocksText="0">
      <xdr:nvSpPr>
        <xdr:cNvPr id="14" name="凡例3"/>
        <xdr:cNvSpPr/>
      </xdr:nvSpPr>
      <xdr:spPr>
        <a:xfrm>
          <a:off x="638175" y="8467725"/>
          <a:ext cx="504825" cy="285750"/>
        </a:xfrm>
        <a:prstGeom prst="rect"/>
        <a:solidFill>
          <a:srgbClr val="008000"/>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1</xdr:col>
      <xdr:colOff>130175</xdr:colOff>
      <xdr:row>36</xdr:row>
      <xdr:rowOff>88900</xdr:rowOff>
    </xdr:from>
    <xdr:to>
      <xdr:col>1</xdr:col>
      <xdr:colOff>638175</xdr:colOff>
      <xdr:row>36</xdr:row>
      <xdr:rowOff>377825</xdr:rowOff>
    </xdr:to>
    <xdr:sp fLocksText="0">
      <xdr:nvSpPr>
        <xdr:cNvPr id="15" name="凡例4"/>
        <xdr:cNvSpPr/>
      </xdr:nvSpPr>
      <xdr:spPr>
        <a:xfrm>
          <a:off x="638175" y="8963025"/>
          <a:ext cx="504825" cy="285750"/>
        </a:xfrm>
        <a:prstGeom prst="rect"/>
        <a:solidFill>
          <a:srgbClr val="9999FF"/>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1</xdr:col>
      <xdr:colOff>130175</xdr:colOff>
      <xdr:row>37</xdr:row>
      <xdr:rowOff>88900</xdr:rowOff>
    </xdr:from>
    <xdr:to>
      <xdr:col>1</xdr:col>
      <xdr:colOff>638175</xdr:colOff>
      <xdr:row>37</xdr:row>
      <xdr:rowOff>377825</xdr:rowOff>
    </xdr:to>
    <xdr:sp fLocksText="0">
      <xdr:nvSpPr>
        <xdr:cNvPr id="16" name="凡例5"/>
        <xdr:cNvSpPr/>
      </xdr:nvSpPr>
      <xdr:spPr>
        <a:xfrm>
          <a:off x="638175" y="9458325"/>
          <a:ext cx="504825" cy="285750"/>
        </a:xfrm>
        <a:prstGeom prst="rect"/>
        <a:solidFill>
          <a:srgbClr val="FF6600"/>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1</xdr:col>
      <xdr:colOff>130175</xdr:colOff>
      <xdr:row>38</xdr:row>
      <xdr:rowOff>88900</xdr:rowOff>
    </xdr:from>
    <xdr:to>
      <xdr:col>1</xdr:col>
      <xdr:colOff>638175</xdr:colOff>
      <xdr:row>38</xdr:row>
      <xdr:rowOff>377825</xdr:rowOff>
    </xdr:to>
    <xdr:sp fLocksText="0">
      <xdr:nvSpPr>
        <xdr:cNvPr id="17" name="凡例6"/>
        <xdr:cNvSpPr/>
      </xdr:nvSpPr>
      <xdr:spPr>
        <a:xfrm>
          <a:off x="638175" y="9953625"/>
          <a:ext cx="504825" cy="285750"/>
        </a:xfrm>
        <a:prstGeom prst="rect"/>
        <a:solidFill>
          <a:srgbClr val="FFFF00"/>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1</xdr:col>
      <xdr:colOff>130175</xdr:colOff>
      <xdr:row>39</xdr:row>
      <xdr:rowOff>88900</xdr:rowOff>
    </xdr:from>
    <xdr:to>
      <xdr:col>1</xdr:col>
      <xdr:colOff>638175</xdr:colOff>
      <xdr:row>39</xdr:row>
      <xdr:rowOff>377825</xdr:rowOff>
    </xdr:to>
    <xdr:sp fLocksText="0">
      <xdr:nvSpPr>
        <xdr:cNvPr id="18" name="凡例7"/>
        <xdr:cNvSpPr/>
      </xdr:nvSpPr>
      <xdr:spPr>
        <a:xfrm>
          <a:off x="638175" y="10448925"/>
          <a:ext cx="504825" cy="285750"/>
        </a:xfrm>
        <a:prstGeom prst="rect"/>
        <a:solidFill>
          <a:srgbClr val="800080"/>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1</xdr:col>
      <xdr:colOff>130175</xdr:colOff>
      <xdr:row>41</xdr:row>
      <xdr:rowOff>88900</xdr:rowOff>
    </xdr:from>
    <xdr:to>
      <xdr:col>1</xdr:col>
      <xdr:colOff>638175</xdr:colOff>
      <xdr:row>41</xdr:row>
      <xdr:rowOff>377825</xdr:rowOff>
    </xdr:to>
    <xdr:sp fLocksText="0">
      <xdr:nvSpPr>
        <xdr:cNvPr id="19" name="凡例9"/>
        <xdr:cNvSpPr/>
      </xdr:nvSpPr>
      <xdr:spPr>
        <a:xfrm>
          <a:off x="638175" y="11439525"/>
          <a:ext cx="504825" cy="285750"/>
        </a:xfrm>
        <a:prstGeom prst="rect"/>
        <a:solidFill>
          <a:srgbClr val="FF0000"/>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twoCellAnchor>
    <xdr:from>
      <xdr:col>1</xdr:col>
      <xdr:colOff>130175</xdr:colOff>
      <xdr:row>42</xdr:row>
      <xdr:rowOff>88900</xdr:rowOff>
    </xdr:from>
    <xdr:to>
      <xdr:col>1</xdr:col>
      <xdr:colOff>638175</xdr:colOff>
      <xdr:row>42</xdr:row>
      <xdr:rowOff>377825</xdr:rowOff>
    </xdr:to>
    <xdr:sp fLocksText="0">
      <xdr:nvSpPr>
        <xdr:cNvPr id="20" name="凡例10"/>
        <xdr:cNvSpPr/>
      </xdr:nvSpPr>
      <xdr:spPr>
        <a:xfrm>
          <a:off x="638175" y="11934825"/>
          <a:ext cx="504825" cy="285750"/>
        </a:xfrm>
        <a:prstGeom prst="rect"/>
        <a:solidFill>
          <a:srgbClr val="0000FF"/>
        </a:solidFill>
        <a:ln w="6350" cap="flat" cmpd="sng" algn="ctr">
          <a:solidFill>
            <a:srgbClr val="000000"/>
          </a:solidFill>
          <a:prstDash val="solid"/>
          <a:round/>
          <a:headEnd type="none" len="med" w="med"/>
          <a:tailEnd type="none" len="med" w="med"/>
        </a:ln>
        <a:effectLst/>
      </xdr:spPr>
      <xdr:txBody>
        <a:bodyPr lIns="18288" tIns="0" rIns="0" bIns="0" vertOverflow="clip" horzOverflow="clip" wrap="square" anchor="t" upright="1"/>
        <a:p>
          <a:pPr algn="l"/>
          <a:endParaRPr altLang="en-US" lang="ja-JP" sz="1100"/>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0</xdr:col>
      <xdr:colOff>123825</xdr:colOff>
      <xdr:row>0</xdr:row>
      <xdr:rowOff>123825</xdr:rowOff>
    </xdr:from>
    <xdr:to>
      <xdr:col>11</xdr:col>
      <xdr:colOff>695325</xdr:colOff>
      <xdr:row>4</xdr:row>
      <xdr:rowOff>76200</xdr:rowOff>
    </xdr:to>
    <xdr:sp fLocksText="0">
      <xdr:nvSpPr>
        <xdr:cNvPr id="2" name="表題ボックス"/>
        <xdr:cNvSpPr>
          <a:spLocks noChangeArrowheads="1"/>
        </xdr:cNvSpPr>
      </xdr:nvSpPr>
      <xdr:spPr>
        <a:xfrm>
          <a:off x="123825" y="123825"/>
          <a:ext cx="9525000" cy="638175"/>
        </a:xfrm>
        <a:prstGeom prst="rect"/>
        <a:noFill/>
        <a:ln w="9525">
          <a:noFill/>
          <a:miter lim="800000"/>
        </a:ln>
      </xdr:spPr>
      <xdr:txBody>
        <a:bodyPr lIns="54864" tIns="32004" rIns="0" bIns="32004" vertOverflow="clip" wrap="square" anchor="ctr" upright="1"/>
        <a:p>
          <a:pPr algn="l" rtl="1">
            <a:defRPr sz="1000"/>
          </a:pPr>
          <a:r>
            <a:rPr altLang="en-US" lang="ja-JP" sz="2400" b="1" i="0">
              <a:solidFill>
                <a:srgbClr val="000000"/>
              </a:solidFill>
              <a:latin typeface="ＭＳ ゴシック"/>
              <a:ea typeface="ＭＳ ゴシック"/>
            </a:rPr>
            <a:t>（</a:t>
          </a:r>
          <a:r>
            <a:rPr altLang="ja-JP" lang="en-US" sz="2400" b="1" i="0">
              <a:solidFill>
                <a:srgbClr val="000000"/>
              </a:solidFill>
              <a:latin typeface="ＭＳ ゴシック"/>
              <a:ea typeface="ＭＳ ゴシック"/>
            </a:rPr>
            <a:t>9</a:t>
          </a:r>
          <a:r>
            <a:rPr altLang="en-US" lang="ja-JP" sz="2400" b="1" i="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fLocksText="0">
      <xdr:nvSpPr>
        <xdr:cNvPr id="3" name="年度ボックス"/>
        <xdr:cNvSpPr>
          <a:spLocks noChangeArrowheads="1"/>
        </xdr:cNvSpPr>
      </xdr:nvSpPr>
      <xdr:spPr>
        <a:xfrm>
          <a:off x="10791825" y="190500"/>
          <a:ext cx="2533650" cy="447675"/>
        </a:xfrm>
        <a:prstGeom prst="rect"/>
        <a:noFill/>
        <a:ln w="25400">
          <a:solidFill>
            <a:srgbClr val="000000"/>
          </a:solidFill>
          <a:miter lim="800000"/>
        </a:ln>
      </xdr:spPr>
      <xdr:txBody>
        <a:bodyPr anchor="ctr"/>
        <a:p>
          <a:pPr algn="ctr"/>
          <a:r>
            <a:rPr altLang="en-US" lang="ja-JP" sz="1600" b="1">
              <a:latin typeface="ＭＳ ゴシック" pitchFamily="49" charset="-128"/>
              <a:ea typeface="ＭＳ ゴシック" pitchFamily="49" charset="-128"/>
            </a:rPr>
            <a:t>令和</a:t>
          </a:r>
          <a:r>
            <a:rPr altLang="ja-JP" lang="en-US" sz="1600" b="1">
              <a:latin typeface="ＭＳ ゴシック" pitchFamily="49" charset="-128"/>
              <a:ea typeface="ＭＳ ゴシック" pitchFamily="49" charset="-128"/>
            </a:rPr>
            <a:t>3</a:t>
          </a:r>
          <a:r>
            <a:rPr altLang="en-US" lang="ja-JP"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fLocksText="0">
      <xdr:nvSpPr>
        <xdr:cNvPr id="4" name="団体名称ボックス"/>
        <xdr:cNvSpPr>
          <a:spLocks noChangeArrowheads="1"/>
        </xdr:cNvSpPr>
      </xdr:nvSpPr>
      <xdr:spPr>
        <a:xfrm>
          <a:off x="13716000" y="190500"/>
          <a:ext cx="3810000" cy="447675"/>
        </a:xfrm>
        <a:prstGeom prst="rect"/>
        <a:noFill/>
        <a:ln w="25400">
          <a:solidFill>
            <a:srgbClr val="000000"/>
          </a:solidFill>
          <a:miter lim="800000"/>
        </a:ln>
      </xdr:spPr>
      <xdr:txBody>
        <a:bodyPr anchor="ctr"/>
        <a:p>
          <a:pPr algn="ctr"/>
          <a:r>
            <a:rPr altLang="en-US" lang="ja-JP" sz="1600" b="1">
              <a:latin typeface="ＭＳ ゴシック" pitchFamily="49" charset="-128"/>
              <a:ea typeface="ＭＳ ゴシック" pitchFamily="49" charset="-128"/>
            </a:rPr>
            <a:t>大阪府藤井寺市</a:t>
          </a:r>
        </a:p>
      </xdr:txBody>
    </xdr:sp>
    <xdr:clientData/>
  </xdr:twoCellAnchor>
  <xdr:twoCellAnchor>
    <xdr:from>
      <xdr:col>1</xdr:col>
      <xdr:colOff>0</xdr:colOff>
      <xdr:row>43</xdr:row>
      <xdr:rowOff>0</xdr:rowOff>
    </xdr:from>
    <xdr:to>
      <xdr:col>10</xdr:col>
      <xdr:colOff>0</xdr:colOff>
      <xdr:row>44</xdr:row>
      <xdr:rowOff>0</xdr:rowOff>
    </xdr:to>
    <xdr:sp>
      <xdr:nvSpPr>
        <xdr:cNvPr id="5" name="Line 22"/>
        <xdr:cNvSpPr>
          <a:spLocks noChangeShapeType="1"/>
        </xdr:cNvSpPr>
      </xdr:nvSpPr>
      <xdr:spPr>
        <a:xfrm>
          <a:off x="504825" y="7591425"/>
          <a:ext cx="7448550" cy="390525"/>
        </a:xfrm>
        <a:prstGeom prst="line"/>
        <a:noFill/>
        <a:ln w="19050">
          <a:solidFill>
            <a:srgbClr val="000000"/>
          </a:solidFill>
          <a:round/>
        </a:ln>
      </xdr:spPr>
    </xdr:sp>
    <xdr:clientData/>
  </xdr:twoCellAnchor>
  <xdr:twoCellAnchor>
    <xdr:from>
      <xdr:col>3</xdr:col>
      <xdr:colOff>152400</xdr:colOff>
      <xdr:row>44</xdr:row>
      <xdr:rowOff>47625</xdr:rowOff>
    </xdr:from>
    <xdr:to>
      <xdr:col>3</xdr:col>
      <xdr:colOff>657225</xdr:colOff>
      <xdr:row>44</xdr:row>
      <xdr:rowOff>342900</xdr:rowOff>
    </xdr:to>
    <xdr:sp>
      <xdr:nvSpPr>
        <xdr:cNvPr id="6" name="Rectangle 23"/>
        <xdr:cNvSpPr>
          <a:spLocks noChangeArrowheads="1"/>
        </xdr:cNvSpPr>
      </xdr:nvSpPr>
      <xdr:spPr>
        <a:xfrm>
          <a:off x="2314575" y="8029575"/>
          <a:ext cx="504825" cy="295275"/>
        </a:xfrm>
        <a:prstGeom prst="rect"/>
        <a:solidFill>
          <a:srgbClr val="FF8080"/>
        </a:solidFill>
        <a:ln w="6350">
          <a:solidFill>
            <a:srgbClr val="000000"/>
          </a:solidFill>
          <a:miter lim="800000"/>
        </a:ln>
      </xdr:spPr>
    </xdr:sp>
    <xdr:clientData/>
  </xdr:twoCellAnchor>
  <xdr:twoCellAnchor>
    <xdr:from>
      <xdr:col>3</xdr:col>
      <xdr:colOff>152400</xdr:colOff>
      <xdr:row>45</xdr:row>
      <xdr:rowOff>47625</xdr:rowOff>
    </xdr:from>
    <xdr:to>
      <xdr:col>3</xdr:col>
      <xdr:colOff>657225</xdr:colOff>
      <xdr:row>45</xdr:row>
      <xdr:rowOff>342900</xdr:rowOff>
    </xdr:to>
    <xdr:sp>
      <xdr:nvSpPr>
        <xdr:cNvPr id="7" name="Rectangle 24"/>
        <xdr:cNvSpPr>
          <a:spLocks noChangeArrowheads="1"/>
        </xdr:cNvSpPr>
      </xdr:nvSpPr>
      <xdr:spPr>
        <a:xfrm>
          <a:off x="2314575" y="8420100"/>
          <a:ext cx="504825" cy="295275"/>
        </a:xfrm>
        <a:prstGeom prst="rect"/>
        <a:solidFill>
          <a:srgbClr val="00FFFF"/>
        </a:solidFill>
        <a:ln w="6350">
          <a:solidFill>
            <a:srgbClr val="000000"/>
          </a:solidFill>
          <a:miter lim="800000"/>
        </a:ln>
      </xdr:spPr>
    </xdr:sp>
    <xdr:clientData/>
  </xdr:twoCellAnchor>
  <xdr:twoCellAnchor>
    <xdr:from>
      <xdr:col>3</xdr:col>
      <xdr:colOff>152400</xdr:colOff>
      <xdr:row>46</xdr:row>
      <xdr:rowOff>47625</xdr:rowOff>
    </xdr:from>
    <xdr:to>
      <xdr:col>3</xdr:col>
      <xdr:colOff>657225</xdr:colOff>
      <xdr:row>46</xdr:row>
      <xdr:rowOff>342900</xdr:rowOff>
    </xdr:to>
    <xdr:sp>
      <xdr:nvSpPr>
        <xdr:cNvPr id="8" name="Rectangle 25"/>
        <xdr:cNvSpPr>
          <a:spLocks noChangeArrowheads="1"/>
        </xdr:cNvSpPr>
      </xdr:nvSpPr>
      <xdr:spPr>
        <a:xfrm>
          <a:off x="2314575" y="8810625"/>
          <a:ext cx="504825" cy="295275"/>
        </a:xfrm>
        <a:prstGeom prst="rect"/>
        <a:solidFill>
          <a:srgbClr val="008000"/>
        </a:solidFill>
        <a:ln w="6350">
          <a:solidFill>
            <a:srgbClr val="000000"/>
          </a:solidFill>
          <a:miter lim="800000"/>
        </a:ln>
      </xdr:spPr>
    </xdr:sp>
    <xdr:clientData/>
  </xdr:twoCellAnchor>
  <xdr:twoCellAnchor>
    <xdr:from>
      <xdr:col>3</xdr:col>
      <xdr:colOff>152400</xdr:colOff>
      <xdr:row>47</xdr:row>
      <xdr:rowOff>47625</xdr:rowOff>
    </xdr:from>
    <xdr:to>
      <xdr:col>3</xdr:col>
      <xdr:colOff>657225</xdr:colOff>
      <xdr:row>47</xdr:row>
      <xdr:rowOff>342900</xdr:rowOff>
    </xdr:to>
    <xdr:sp>
      <xdr:nvSpPr>
        <xdr:cNvPr id="9" name="Rectangle 26"/>
        <xdr:cNvSpPr>
          <a:spLocks noChangeArrowheads="1"/>
        </xdr:cNvSpPr>
      </xdr:nvSpPr>
      <xdr:spPr>
        <a:xfrm>
          <a:off x="2314575" y="9201150"/>
          <a:ext cx="504825" cy="295275"/>
        </a:xfrm>
        <a:prstGeom prst="rect"/>
        <a:solidFill>
          <a:srgbClr val="9999FF"/>
        </a:solidFill>
        <a:ln w="6350">
          <a:solidFill>
            <a:srgbClr val="000000"/>
          </a:solidFill>
          <a:miter lim="800000"/>
        </a:ln>
      </xdr:spPr>
    </xdr:sp>
    <xdr:clientData/>
  </xdr:twoCellAnchor>
  <xdr:twoCellAnchor>
    <xdr:from>
      <xdr:col>3</xdr:col>
      <xdr:colOff>152400</xdr:colOff>
      <xdr:row>48</xdr:row>
      <xdr:rowOff>47625</xdr:rowOff>
    </xdr:from>
    <xdr:to>
      <xdr:col>3</xdr:col>
      <xdr:colOff>657225</xdr:colOff>
      <xdr:row>48</xdr:row>
      <xdr:rowOff>342900</xdr:rowOff>
    </xdr:to>
    <xdr:sp>
      <xdr:nvSpPr>
        <xdr:cNvPr id="10" name="Rectangle 27"/>
        <xdr:cNvSpPr>
          <a:spLocks noChangeArrowheads="1"/>
        </xdr:cNvSpPr>
      </xdr:nvSpPr>
      <xdr:spPr>
        <a:xfrm>
          <a:off x="2314575" y="9591675"/>
          <a:ext cx="504825" cy="295275"/>
        </a:xfrm>
        <a:prstGeom prst="rect"/>
        <a:solidFill>
          <a:srgbClr val="FF6600"/>
        </a:solidFill>
        <a:ln w="6350">
          <a:solidFill>
            <a:srgbClr val="000000"/>
          </a:solidFill>
          <a:miter lim="800000"/>
        </a:ln>
      </xdr:spPr>
    </xdr:sp>
    <xdr:clientData/>
  </xdr:twoCellAnchor>
  <xdr:twoCellAnchor>
    <xdr:from>
      <xdr:col>3</xdr:col>
      <xdr:colOff>152400</xdr:colOff>
      <xdr:row>49</xdr:row>
      <xdr:rowOff>47625</xdr:rowOff>
    </xdr:from>
    <xdr:to>
      <xdr:col>3</xdr:col>
      <xdr:colOff>657225</xdr:colOff>
      <xdr:row>49</xdr:row>
      <xdr:rowOff>342900</xdr:rowOff>
    </xdr:to>
    <xdr:sp>
      <xdr:nvSpPr>
        <xdr:cNvPr id="11" name="Rectangle 28"/>
        <xdr:cNvSpPr>
          <a:spLocks noChangeArrowheads="1"/>
        </xdr:cNvSpPr>
      </xdr:nvSpPr>
      <xdr:spPr>
        <a:xfrm>
          <a:off x="2314575" y="9982200"/>
          <a:ext cx="504825" cy="295275"/>
        </a:xfrm>
        <a:prstGeom prst="rect"/>
        <a:solidFill>
          <a:srgbClr val="FFFF00"/>
        </a:solidFill>
        <a:ln w="6350">
          <a:solidFill>
            <a:srgbClr val="000000"/>
          </a:solidFill>
          <a:miter lim="800000"/>
        </a:ln>
      </xdr:spPr>
    </xdr:sp>
    <xdr:clientData/>
  </xdr:twoCellAnchor>
  <xdr:twoCellAnchor>
    <xdr:from>
      <xdr:col>3</xdr:col>
      <xdr:colOff>152400</xdr:colOff>
      <xdr:row>50</xdr:row>
      <xdr:rowOff>47625</xdr:rowOff>
    </xdr:from>
    <xdr:to>
      <xdr:col>3</xdr:col>
      <xdr:colOff>657225</xdr:colOff>
      <xdr:row>50</xdr:row>
      <xdr:rowOff>342900</xdr:rowOff>
    </xdr:to>
    <xdr:sp>
      <xdr:nvSpPr>
        <xdr:cNvPr id="12" name="Rectangle 29"/>
        <xdr:cNvSpPr>
          <a:spLocks noChangeArrowheads="1"/>
        </xdr:cNvSpPr>
      </xdr:nvSpPr>
      <xdr:spPr>
        <a:xfrm>
          <a:off x="2314575" y="10372725"/>
          <a:ext cx="504825" cy="295275"/>
        </a:xfrm>
        <a:prstGeom prst="rect"/>
        <a:solidFill>
          <a:srgbClr val="800080"/>
        </a:solidFill>
        <a:ln w="6350">
          <a:solidFill>
            <a:srgbClr val="000000"/>
          </a:solidFill>
          <a:miter lim="800000"/>
        </a:ln>
      </xdr:spPr>
    </xdr:sp>
    <xdr:clientData/>
  </xdr:twoCellAnchor>
  <xdr:twoCellAnchor>
    <xdr:from>
      <xdr:col>3</xdr:col>
      <xdr:colOff>152400</xdr:colOff>
      <xdr:row>51</xdr:row>
      <xdr:rowOff>47625</xdr:rowOff>
    </xdr:from>
    <xdr:to>
      <xdr:col>3</xdr:col>
      <xdr:colOff>657225</xdr:colOff>
      <xdr:row>51</xdr:row>
      <xdr:rowOff>342900</xdr:rowOff>
    </xdr:to>
    <xdr:sp>
      <xdr:nvSpPr>
        <xdr:cNvPr id="13" name="Rectangle 30"/>
        <xdr:cNvSpPr>
          <a:spLocks noChangeArrowheads="1"/>
        </xdr:cNvSpPr>
      </xdr:nvSpPr>
      <xdr:spPr>
        <a:xfrm>
          <a:off x="2314575" y="10763250"/>
          <a:ext cx="504825" cy="295275"/>
        </a:xfrm>
        <a:prstGeom prst="rect"/>
        <a:solidFill>
          <a:srgbClr val="00FF00"/>
        </a:solidFill>
        <a:ln w="6350">
          <a:solidFill>
            <a:srgbClr val="000000"/>
          </a:solidFill>
          <a:miter lim="800000"/>
        </a:ln>
      </xdr:spPr>
    </xdr:sp>
    <xdr:clientData/>
  </xdr:twoCellAnchor>
  <xdr:twoCellAnchor>
    <xdr:from>
      <xdr:col>3</xdr:col>
      <xdr:colOff>152400</xdr:colOff>
      <xdr:row>52</xdr:row>
      <xdr:rowOff>200025</xdr:rowOff>
    </xdr:from>
    <xdr:to>
      <xdr:col>3</xdr:col>
      <xdr:colOff>657225</xdr:colOff>
      <xdr:row>52</xdr:row>
      <xdr:rowOff>200025</xdr:rowOff>
    </xdr:to>
    <xdr:sp>
      <xdr:nvSpPr>
        <xdr:cNvPr id="14" name="Line 31"/>
        <xdr:cNvSpPr>
          <a:spLocks noChangeShapeType="1"/>
        </xdr:cNvSpPr>
      </xdr:nvSpPr>
      <xdr:spPr>
        <a:xfrm>
          <a:off x="2314575" y="11306175"/>
          <a:ext cx="504825" cy="0"/>
        </a:xfrm>
        <a:prstGeom prst="line"/>
        <a:noFill/>
        <a:ln w="38100">
          <a:solidFill>
            <a:srgbClr val="FF0000"/>
          </a:solidFill>
          <a:round/>
        </a:ln>
      </xdr:spPr>
    </xdr:sp>
    <xdr:clientData/>
  </xdr:twoCellAnchor>
  <xdr:twoCellAnchor>
    <xdr:from>
      <xdr:col>3</xdr:col>
      <xdr:colOff>314325</xdr:colOff>
      <xdr:row>52</xdr:row>
      <xdr:rowOff>104775</xdr:rowOff>
    </xdr:from>
    <xdr:to>
      <xdr:col>3</xdr:col>
      <xdr:colOff>504825</xdr:colOff>
      <xdr:row>52</xdr:row>
      <xdr:rowOff>295275</xdr:rowOff>
    </xdr:to>
    <xdr:sp>
      <xdr:nvSpPr>
        <xdr:cNvPr id="15" name="Oval 32"/>
        <xdr:cNvSpPr>
          <a:spLocks noChangeArrowheads="1"/>
        </xdr:cNvSpPr>
      </xdr:nvSpPr>
      <xdr:spPr>
        <a:xfrm>
          <a:off x="2476500" y="11210925"/>
          <a:ext cx="190500" cy="190500"/>
        </a:xfrm>
        <a:prstGeom prst="ellipse"/>
        <a:solidFill>
          <a:srgbClr val="FF0000"/>
        </a:solidFill>
        <a:ln w="6350">
          <a:noFill/>
          <a:round/>
        </a:ln>
      </xdr:spPr>
    </xdr:sp>
    <xdr:clientData/>
  </xdr:twoCellAnchor>
  <xdr:twoCellAnchor>
    <xdr:from>
      <xdr:col>15</xdr:col>
      <xdr:colOff>152400</xdr:colOff>
      <xdr:row>43</xdr:row>
      <xdr:rowOff>9525</xdr:rowOff>
    </xdr:from>
    <xdr:to>
      <xdr:col>20</xdr:col>
      <xdr:colOff>200025</xdr:colOff>
      <xdr:row>53</xdr:row>
      <xdr:rowOff>9525</xdr:rowOff>
    </xdr:to>
    <xdr:sp>
      <xdr:nvSpPr>
        <xdr:cNvPr id="16" name="Rectangle 87"/>
        <xdr:cNvSpPr>
          <a:spLocks noChangeArrowheads="1"/>
        </xdr:cNvSpPr>
      </xdr:nvSpPr>
      <xdr:spPr>
        <a:xfrm>
          <a:off x="13106400" y="7600950"/>
          <a:ext cx="4429125" cy="3905250"/>
        </a:xfrm>
        <a:prstGeom prst="rect"/>
        <a:solidFill>
          <a:srgbClr val="FFFFFF"/>
        </a:solidFill>
        <a:ln w="19050">
          <a:solidFill>
            <a:srgbClr val="000000"/>
          </a:solidFill>
          <a:miter lim="800000"/>
        </a:ln>
      </xdr:spPr>
    </xdr:sp>
    <xdr:clientData/>
  </xdr:twoCellAnchor>
  <xdr:twoCellAnchor>
    <xdr:from>
      <xdr:col>15</xdr:col>
      <xdr:colOff>152400</xdr:colOff>
      <xdr:row>43</xdr:row>
      <xdr:rowOff>0</xdr:rowOff>
    </xdr:from>
    <xdr:to>
      <xdr:col>16</xdr:col>
      <xdr:colOff>161925</xdr:colOff>
      <xdr:row>43</xdr:row>
      <xdr:rowOff>323850</xdr:rowOff>
    </xdr:to>
    <xdr:sp fLocksText="0">
      <xdr:nvSpPr>
        <xdr:cNvPr id="17" name="Rectangle 88"/>
        <xdr:cNvSpPr>
          <a:spLocks noChangeArrowheads="1"/>
        </xdr:cNvSpPr>
      </xdr:nvSpPr>
      <xdr:spPr>
        <a:xfrm>
          <a:off x="13106400" y="7591425"/>
          <a:ext cx="885825" cy="323850"/>
        </a:xfrm>
        <a:prstGeom prst="rect"/>
        <a:noFill/>
        <a:ln w="9525">
          <a:noFill/>
          <a:miter lim="800000"/>
        </a:ln>
      </xdr:spPr>
      <xdr:txBody>
        <a:bodyPr lIns="36576" tIns="22860" rIns="0" bIns="0" vertOverflow="clip" wrap="square" anchor="t" upright="1"/>
        <a:p>
          <a:pPr algn="l" rtl="0"/>
          <a:r>
            <a:rPr altLang="en-US" lang="ja-JP" sz="1500" u="none" b="1" i="0" baseline="0">
              <a:solidFill>
                <a:srgbClr val="000000"/>
              </a:solidFill>
              <a:latin typeface="ＭＳ ゴシック"/>
              <a:ea typeface="ＭＳ ゴシック"/>
            </a:rPr>
            <a:t>分析欄</a:t>
          </a:r>
        </a:p>
      </xdr:txBody>
    </xdr:sp>
    <xdr:clientData/>
  </xdr:twoCellAnchor>
  <xdr:twoCellAnchor>
    <xdr:from>
      <xdr:col>0</xdr:col>
      <xdr:colOff>314325</xdr:colOff>
      <xdr:row>4</xdr:row>
      <xdr:rowOff>66675</xdr:rowOff>
    </xdr:from>
    <xdr:to>
      <xdr:col>2</xdr:col>
      <xdr:colOff>419100</xdr:colOff>
      <xdr:row>6</xdr:row>
      <xdr:rowOff>47625</xdr:rowOff>
    </xdr:to>
    <xdr:sp fLocksText="0">
      <xdr:nvSpPr>
        <xdr:cNvPr id="19" name="Rectangle 88"/>
        <xdr:cNvSpPr>
          <a:spLocks noChangeArrowheads="1"/>
        </xdr:cNvSpPr>
      </xdr:nvSpPr>
      <xdr:spPr>
        <a:xfrm>
          <a:off x="314325" y="752475"/>
          <a:ext cx="1438275" cy="323850"/>
        </a:xfrm>
        <a:prstGeom prst="rect"/>
        <a:noFill/>
        <a:ln w="9525">
          <a:noFill/>
          <a:miter lim="800000"/>
        </a:ln>
      </xdr:spPr>
      <xdr:txBody>
        <a:bodyPr lIns="36576" tIns="22860" rIns="0" bIns="0" vertOverflow="clip" wrap="square" anchor="t" upright="1"/>
        <a:p>
          <a:pPr algn="l" rtl="1"/>
          <a:r>
            <a:rPr altLang="en-US" lang="ja-JP" sz="1600" b="1" i="0">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fLocksText="0">
      <xdr:nvSpPr>
        <xdr:cNvPr id="20" name="テキスト ボックス 19"/>
        <xdr:cNvSpPr txBox="1"/>
      </xdr:nvSpPr>
      <xdr:spPr>
        <a:xfrm>
          <a:off x="13230225" y="7934325"/>
          <a:ext cx="4162425" cy="3400425"/>
        </a:xfrm>
        <a:prstGeom prst="rect"/>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p>
          <a:pPr/>
          <a:r>
            <a:rPr altLang="en-US" lang="ja-JP" sz="1400">
              <a:latin typeface="ＭＳ ゴシック" pitchFamily="49" charset="-128"/>
              <a:ea typeface="ＭＳ ゴシック" pitchFamily="49" charset="-128"/>
            </a:rPr>
            <a:t>　一般会計の元利償還金については増加傾向である。令和</a:t>
          </a:r>
          <a:r>
            <a:rPr altLang="ja-JP" lang="en-US" sz="1400">
              <a:latin typeface="ＭＳ ゴシック" pitchFamily="49" charset="-128"/>
              <a:ea typeface="ＭＳ ゴシック" pitchFamily="49" charset="-128"/>
            </a:rPr>
            <a:t>4</a:t>
          </a:r>
          <a:r>
            <a:rPr altLang="en-US" lang="ja-JP" sz="1400">
              <a:latin typeface="ＭＳ ゴシック" pitchFamily="49" charset="-128"/>
              <a:ea typeface="ＭＳ ゴシック" pitchFamily="49" charset="-128"/>
            </a:rPr>
            <a:t>年度においても義務教育施設の改修事業等による元利償還額の増加が見込まれていることから、事業の精査や過度な後年度負担が生じないように考慮する必要がある。</a:t>
          </a:r>
        </a:p>
        <a:p>
          <a:r>
            <a:rPr altLang="en-US" lang="ja-JP" sz="1400">
              <a:latin typeface="ＭＳ ゴシック" pitchFamily="49" charset="-128"/>
              <a:ea typeface="ＭＳ ゴシック" pitchFamily="49" charset="-128"/>
            </a:rPr>
            <a:t>　また、公営企業については、公共下水道事業の整備等に新発債が想定されるものの、元利償還金に対する繰入金は減少傾向にある。</a:t>
          </a:r>
        </a:p>
      </xdr:txBody>
    </xdr:sp>
    <xdr:clientData/>
  </xdr:twoCellAnchor>
  <xdr:twoCellAnchor>
    <xdr:from>
      <xdr:col>1</xdr:col>
      <xdr:colOff>0</xdr:colOff>
      <xdr:row>55</xdr:row>
      <xdr:rowOff>0</xdr:rowOff>
    </xdr:from>
    <xdr:to>
      <xdr:col>10</xdr:col>
      <xdr:colOff>0</xdr:colOff>
      <xdr:row>56</xdr:row>
      <xdr:rowOff>0</xdr:rowOff>
    </xdr:to>
    <xdr:sp>
      <xdr:nvSpPr>
        <xdr:cNvPr id="21" name="Line 22"/>
        <xdr:cNvSpPr>
          <a:spLocks noChangeShapeType="1"/>
        </xdr:cNvSpPr>
      </xdr:nvSpPr>
      <xdr:spPr>
        <a:xfrm>
          <a:off x="504825" y="12106275"/>
          <a:ext cx="7448550" cy="400050"/>
        </a:xfrm>
        <a:prstGeom prst="line"/>
        <a:noFill/>
        <a:ln w="19050">
          <a:solidFill>
            <a:srgbClr val="000000"/>
          </a:solidFill>
          <a:round/>
        </a:ln>
      </xdr:spPr>
    </xdr:sp>
    <xdr:clientData/>
  </xdr:twoCellAnchor>
  <xdr:twoCellAnchor>
    <xdr:from>
      <xdr:col>15</xdr:col>
      <xdr:colOff>152400</xdr:colOff>
      <xdr:row>55</xdr:row>
      <xdr:rowOff>9525</xdr:rowOff>
    </xdr:from>
    <xdr:to>
      <xdr:col>20</xdr:col>
      <xdr:colOff>227240</xdr:colOff>
      <xdr:row>57</xdr:row>
      <xdr:rowOff>382361</xdr:rowOff>
    </xdr:to>
    <xdr:sp>
      <xdr:nvSpPr>
        <xdr:cNvPr id="22" name="Rectangle 87"/>
        <xdr:cNvSpPr>
          <a:spLocks noChangeArrowheads="1"/>
        </xdr:cNvSpPr>
      </xdr:nvSpPr>
      <xdr:spPr>
        <a:xfrm>
          <a:off x="13106400" y="12115800"/>
          <a:ext cx="4457700" cy="1171575"/>
        </a:xfrm>
        <a:prstGeom prst="rect"/>
        <a:solidFill>
          <a:srgbClr val="FFFFFF"/>
        </a:solidFill>
        <a:ln w="19050">
          <a:solidFill>
            <a:srgbClr val="000000"/>
          </a:solidFill>
          <a:miter lim="800000"/>
        </a:ln>
      </xdr:spPr>
    </xdr:sp>
    <xdr:clientData/>
  </xdr:twoCellAnchor>
  <xdr:twoCellAnchor>
    <xdr:from>
      <xdr:col>15</xdr:col>
      <xdr:colOff>176893</xdr:colOff>
      <xdr:row>55</xdr:row>
      <xdr:rowOff>0</xdr:rowOff>
    </xdr:from>
    <xdr:to>
      <xdr:col>16</xdr:col>
      <xdr:colOff>115661</xdr:colOff>
      <xdr:row>55</xdr:row>
      <xdr:rowOff>257175</xdr:rowOff>
    </xdr:to>
    <xdr:sp fLocksText="0">
      <xdr:nvSpPr>
        <xdr:cNvPr id="23" name="Rectangle 88"/>
        <xdr:cNvSpPr>
          <a:spLocks noChangeArrowheads="1"/>
        </xdr:cNvSpPr>
      </xdr:nvSpPr>
      <xdr:spPr>
        <a:xfrm>
          <a:off x="13134975" y="12106275"/>
          <a:ext cx="819150" cy="257175"/>
        </a:xfrm>
        <a:prstGeom prst="rect"/>
        <a:noFill/>
        <a:ln w="9525">
          <a:noFill/>
          <a:miter lim="800000"/>
        </a:ln>
      </xdr:spPr>
      <xdr:txBody>
        <a:bodyPr lIns="36576" tIns="22860" rIns="0" bIns="0" vertOverflow="clip" wrap="square" anchor="t" upright="1"/>
        <a:p>
          <a:pPr algn="l" rtl="0"/>
          <a:r>
            <a:rPr altLang="en-US" lang="ja-JP" sz="1100" u="none" b="1" i="0"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fLocksText="0">
      <xdr:nvSpPr>
        <xdr:cNvPr id="24" name="テキスト ボックス 23"/>
        <xdr:cNvSpPr txBox="1"/>
      </xdr:nvSpPr>
      <xdr:spPr>
        <a:xfrm>
          <a:off x="13211175" y="12325350"/>
          <a:ext cx="4248150" cy="914400"/>
        </a:xfrm>
        <a:prstGeom prst="rect"/>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anchor="t"/>
        <a:p>
          <a:pPr/>
          <a:r>
            <a:rPr altLang="en-US" lang="ja-JP" sz="1000">
              <a:latin typeface="ＭＳ ゴシック" pitchFamily="49" charset="-128"/>
              <a:ea typeface="ＭＳ ゴシック" pitchFamily="49" charset="-128"/>
            </a:rPr>
            <a:t>　</a:t>
          </a:r>
          <a:r>
            <a:rPr altLang="en-US" lang="ja-JP" sz="1400">
              <a:latin typeface="ＭＳ ゴシック" pitchFamily="49" charset="-128"/>
              <a:ea typeface="ＭＳ ゴシック" pitchFamily="49" charset="-128"/>
            </a:rPr>
            <a:t>該当なし。</a:t>
          </a:r>
          <a:endParaRPr altLang="ja-JP" 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8.xml" /><Relationship Id="rId2" Type="http://schemas.openxmlformats.org/officeDocument/2006/relationships/printerSettings" Target="../printerSettings/printerSettings10.bin"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9.xml" /><Relationship Id="rId2" Type="http://schemas.openxmlformats.org/officeDocument/2006/relationships/printerSettings" Target="../printerSettings/printerSettings11.bin"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0.xml" /><Relationship Id="rId2" Type="http://schemas.openxmlformats.org/officeDocument/2006/relationships/printerSettings" Target="../printerSettings/printerSettings12.bin"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1.xml" /><Relationship Id="rId2" Type="http://schemas.openxmlformats.org/officeDocument/2006/relationships/printerSettings" Target="../printerSettings/printerSettings13.bin"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2.xml" /><Relationship Id="rId2" Type="http://schemas.openxmlformats.org/officeDocument/2006/relationships/printerSettings" Target="../printerSettings/printerSettings14.bin" /></Relationships>
</file>

<file path=xl/worksheets/_rels/sheet15.xml.rels><?xml version="1.0" encoding="UTF-8" standalone="yes"?><Relationships xmlns="http://schemas.openxmlformats.org/package/2006/relationships"><Relationship Id="rId1" Type="http://schemas.openxmlformats.org/officeDocument/2006/relationships/drawing" Target="../drawings/drawing13.xml" /><Relationship Id="rId2" Type="http://schemas.openxmlformats.org/officeDocument/2006/relationships/printerSettings" Target="../printerSettings/printerSettings15.bin" /></Relationships>
</file>

<file path=xl/worksheets/_rels/sheet16.xml.rels><?xml version="1.0" encoding="UTF-8" standalone="yes"?><Relationships xmlns="http://schemas.openxmlformats.org/package/2006/relationships"><Relationship Id="rId1" Type="http://schemas.openxmlformats.org/officeDocument/2006/relationships/drawing" Target="../drawings/drawing14.xml" /><Relationship Id="rId2" Type="http://schemas.openxmlformats.org/officeDocument/2006/relationships/printerSettings" Target="../printerSettings/printerSettings16.bin" /></Relationships>
</file>

<file path=xl/worksheets/_rels/sheet17.xml.rels><?xml version="1.0" encoding="UTF-8" standalone="yes"?><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2.xml" /><Relationship Id="rId2"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3.xml" /><Relationship Id="rId2"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4.xml" /><Relationship Id="rId2" Type="http://schemas.openxmlformats.org/officeDocument/2006/relationships/printerSettings" Target="../printerSettings/printerSettings6.bin"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5.xml" /><Relationship Id="rId2" Type="http://schemas.openxmlformats.org/officeDocument/2006/relationships/printerSettings" Target="../printerSettings/printerSettings7.bin"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6.xml" /><Relationship Id="rId2" Type="http://schemas.openxmlformats.org/officeDocument/2006/relationships/printerSettings" Target="../printerSettings/printerSettings8.bin"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7.xml" /><Relationship Id="rId2"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d854cc6-e01a-4086-bde3-d506b3482d92}">
  <sheetPr>
    <pageSetUpPr fitToPage="1"/>
  </sheetPr>
  <dimension ref="A1:DO53"/>
  <sheetViews>
    <sheetView showGridLines="0" tabSelected="1" workbookViewId="0" topLeftCell="A1"/>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2:119" ht="33" customHeight="1">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2:4" ht="24.75" thickBot="1">
      <c r="B2" s="179" t="s">
        <v>81</v>
      </c>
      <c r="C2" s="179"/>
      <c r="D2" s="180"/>
    </row>
    <row r="3" spans="1:113" ht="18.75" customHeight="1" thickBot="1">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3" ht="18.75" customHeight="1">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26436000</v>
      </c>
      <c r="BO4" s="410"/>
      <c r="BP4" s="410"/>
      <c r="BQ4" s="410"/>
      <c r="BR4" s="410"/>
      <c r="BS4" s="410"/>
      <c r="BT4" s="410"/>
      <c r="BU4" s="411"/>
      <c r="BV4" s="409">
        <v>30563099</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2.7999999999999998</v>
      </c>
      <c r="CU4" s="416"/>
      <c r="CV4" s="416"/>
      <c r="CW4" s="416"/>
      <c r="CX4" s="416"/>
      <c r="CY4" s="416"/>
      <c r="CZ4" s="416"/>
      <c r="DA4" s="417"/>
      <c r="DB4" s="415">
        <v>0.40000000000000002</v>
      </c>
      <c r="DC4" s="416"/>
      <c r="DD4" s="416"/>
      <c r="DE4" s="416"/>
      <c r="DF4" s="416"/>
      <c r="DG4" s="416"/>
      <c r="DH4" s="416"/>
      <c r="DI4" s="417"/>
    </row>
    <row r="5" spans="1:113" ht="18.75" customHeight="1">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26006336</v>
      </c>
      <c r="BO5" s="447"/>
      <c r="BP5" s="447"/>
      <c r="BQ5" s="447"/>
      <c r="BR5" s="447"/>
      <c r="BS5" s="447"/>
      <c r="BT5" s="447"/>
      <c r="BU5" s="448"/>
      <c r="BV5" s="446">
        <v>30443611</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94.099999999999994</v>
      </c>
      <c r="CU5" s="444"/>
      <c r="CV5" s="444"/>
      <c r="CW5" s="444"/>
      <c r="CX5" s="444"/>
      <c r="CY5" s="444"/>
      <c r="CZ5" s="444"/>
      <c r="DA5" s="445"/>
      <c r="DB5" s="443">
        <v>98.400000000000006</v>
      </c>
      <c r="DC5" s="444"/>
      <c r="DD5" s="444"/>
      <c r="DE5" s="444"/>
      <c r="DF5" s="444"/>
      <c r="DG5" s="444"/>
      <c r="DH5" s="444"/>
      <c r="DI5" s="445"/>
    </row>
    <row r="6" spans="1:113" ht="18.75" customHeight="1">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103</v>
      </c>
      <c r="AZ6" s="481"/>
      <c r="BA6" s="481"/>
      <c r="BB6" s="481"/>
      <c r="BC6" s="481"/>
      <c r="BD6" s="481"/>
      <c r="BE6" s="481"/>
      <c r="BF6" s="481"/>
      <c r="BG6" s="481"/>
      <c r="BH6" s="481"/>
      <c r="BI6" s="481"/>
      <c r="BJ6" s="481"/>
      <c r="BK6" s="481"/>
      <c r="BL6" s="481"/>
      <c r="BM6" s="482"/>
      <c r="BN6" s="446">
        <v>429664</v>
      </c>
      <c r="BO6" s="447"/>
      <c r="BP6" s="447"/>
      <c r="BQ6" s="447"/>
      <c r="BR6" s="447"/>
      <c r="BS6" s="447"/>
      <c r="BT6" s="447"/>
      <c r="BU6" s="448"/>
      <c r="BV6" s="446">
        <v>119488</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100.2</v>
      </c>
      <c r="CU6" s="484"/>
      <c r="CV6" s="484"/>
      <c r="CW6" s="484"/>
      <c r="CX6" s="484"/>
      <c r="CY6" s="484"/>
      <c r="CZ6" s="484"/>
      <c r="DA6" s="485"/>
      <c r="DB6" s="483">
        <v>103.8</v>
      </c>
      <c r="DC6" s="484"/>
      <c r="DD6" s="484"/>
      <c r="DE6" s="484"/>
      <c r="DF6" s="484"/>
      <c r="DG6" s="484"/>
      <c r="DH6" s="484"/>
      <c r="DI6" s="485"/>
    </row>
    <row r="7" spans="1:113" ht="18.75" customHeight="1">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94</v>
      </c>
      <c r="AV7" s="479"/>
      <c r="AW7" s="479"/>
      <c r="AX7" s="479"/>
      <c r="AY7" s="480" t="s">
        <v>107</v>
      </c>
      <c r="AZ7" s="481"/>
      <c r="BA7" s="481"/>
      <c r="BB7" s="481"/>
      <c r="BC7" s="481"/>
      <c r="BD7" s="481"/>
      <c r="BE7" s="481"/>
      <c r="BF7" s="481"/>
      <c r="BG7" s="481"/>
      <c r="BH7" s="481"/>
      <c r="BI7" s="481"/>
      <c r="BJ7" s="481"/>
      <c r="BK7" s="481"/>
      <c r="BL7" s="481"/>
      <c r="BM7" s="482"/>
      <c r="BN7" s="446">
        <v>12525</v>
      </c>
      <c r="BO7" s="447"/>
      <c r="BP7" s="447"/>
      <c r="BQ7" s="447"/>
      <c r="BR7" s="447"/>
      <c r="BS7" s="447"/>
      <c r="BT7" s="447"/>
      <c r="BU7" s="448"/>
      <c r="BV7" s="446">
        <v>57569</v>
      </c>
      <c r="BW7" s="447"/>
      <c r="BX7" s="447"/>
      <c r="BY7" s="447"/>
      <c r="BZ7" s="447"/>
      <c r="CA7" s="447"/>
      <c r="CB7" s="447"/>
      <c r="CC7" s="448"/>
      <c r="CD7" s="449" t="s">
        <v>108</v>
      </c>
      <c r="CE7" s="450"/>
      <c r="CF7" s="450"/>
      <c r="CG7" s="450"/>
      <c r="CH7" s="450"/>
      <c r="CI7" s="450"/>
      <c r="CJ7" s="450"/>
      <c r="CK7" s="450"/>
      <c r="CL7" s="450"/>
      <c r="CM7" s="450"/>
      <c r="CN7" s="450"/>
      <c r="CO7" s="450"/>
      <c r="CP7" s="450"/>
      <c r="CQ7" s="450"/>
      <c r="CR7" s="450"/>
      <c r="CS7" s="451"/>
      <c r="CT7" s="446">
        <v>14981011</v>
      </c>
      <c r="CU7" s="447"/>
      <c r="CV7" s="447"/>
      <c r="CW7" s="447"/>
      <c r="CX7" s="447"/>
      <c r="CY7" s="447"/>
      <c r="CZ7" s="447"/>
      <c r="DA7" s="448"/>
      <c r="DB7" s="446">
        <v>14233876</v>
      </c>
      <c r="DC7" s="447"/>
      <c r="DD7" s="447"/>
      <c r="DE7" s="447"/>
      <c r="DF7" s="447"/>
      <c r="DG7" s="447"/>
      <c r="DH7" s="447"/>
      <c r="DI7" s="448"/>
    </row>
    <row r="8" spans="1:113" ht="18.75" customHeight="1" thickBot="1">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109</v>
      </c>
      <c r="AN8" s="476"/>
      <c r="AO8" s="476"/>
      <c r="AP8" s="476"/>
      <c r="AQ8" s="476"/>
      <c r="AR8" s="476"/>
      <c r="AS8" s="476"/>
      <c r="AT8" s="477"/>
      <c r="AU8" s="478" t="s">
        <v>110</v>
      </c>
      <c r="AV8" s="479"/>
      <c r="AW8" s="479"/>
      <c r="AX8" s="479"/>
      <c r="AY8" s="480" t="s">
        <v>111</v>
      </c>
      <c r="AZ8" s="481"/>
      <c r="BA8" s="481"/>
      <c r="BB8" s="481"/>
      <c r="BC8" s="481"/>
      <c r="BD8" s="481"/>
      <c r="BE8" s="481"/>
      <c r="BF8" s="481"/>
      <c r="BG8" s="481"/>
      <c r="BH8" s="481"/>
      <c r="BI8" s="481"/>
      <c r="BJ8" s="481"/>
      <c r="BK8" s="481"/>
      <c r="BL8" s="481"/>
      <c r="BM8" s="482"/>
      <c r="BN8" s="446">
        <v>417139</v>
      </c>
      <c r="BO8" s="447"/>
      <c r="BP8" s="447"/>
      <c r="BQ8" s="447"/>
      <c r="BR8" s="447"/>
      <c r="BS8" s="447"/>
      <c r="BT8" s="447"/>
      <c r="BU8" s="448"/>
      <c r="BV8" s="446">
        <v>61919</v>
      </c>
      <c r="BW8" s="447"/>
      <c r="BX8" s="447"/>
      <c r="BY8" s="447"/>
      <c r="BZ8" s="447"/>
      <c r="CA8" s="447"/>
      <c r="CB8" s="447"/>
      <c r="CC8" s="448"/>
      <c r="CD8" s="449" t="s">
        <v>112</v>
      </c>
      <c r="CE8" s="450"/>
      <c r="CF8" s="450"/>
      <c r="CG8" s="450"/>
      <c r="CH8" s="450"/>
      <c r="CI8" s="450"/>
      <c r="CJ8" s="450"/>
      <c r="CK8" s="450"/>
      <c r="CL8" s="450"/>
      <c r="CM8" s="450"/>
      <c r="CN8" s="450"/>
      <c r="CO8" s="450"/>
      <c r="CP8" s="450"/>
      <c r="CQ8" s="450"/>
      <c r="CR8" s="450"/>
      <c r="CS8" s="451"/>
      <c r="CT8" s="486">
        <v>0.60999999999999999</v>
      </c>
      <c r="CU8" s="487"/>
      <c r="CV8" s="487"/>
      <c r="CW8" s="487"/>
      <c r="CX8" s="487"/>
      <c r="CY8" s="487"/>
      <c r="CZ8" s="487"/>
      <c r="DA8" s="488"/>
      <c r="DB8" s="486">
        <v>0.62</v>
      </c>
      <c r="DC8" s="487"/>
      <c r="DD8" s="487"/>
      <c r="DE8" s="487"/>
      <c r="DF8" s="487"/>
      <c r="DG8" s="487"/>
      <c r="DH8" s="487"/>
      <c r="DI8" s="488"/>
    </row>
    <row r="9" spans="1:113" ht="18.75" customHeight="1" thickBot="1">
      <c r="A9" s="178"/>
      <c r="B9" s="440" t="s">
        <v>113</v>
      </c>
      <c r="C9" s="441"/>
      <c r="D9" s="441"/>
      <c r="E9" s="441"/>
      <c r="F9" s="441"/>
      <c r="G9" s="441"/>
      <c r="H9" s="441"/>
      <c r="I9" s="441"/>
      <c r="J9" s="441"/>
      <c r="K9" s="489"/>
      <c r="L9" s="490" t="s">
        <v>114</v>
      </c>
      <c r="M9" s="491"/>
      <c r="N9" s="491"/>
      <c r="O9" s="491"/>
      <c r="P9" s="491"/>
      <c r="Q9" s="492"/>
      <c r="R9" s="493">
        <v>63688</v>
      </c>
      <c r="S9" s="494"/>
      <c r="T9" s="494"/>
      <c r="U9" s="494"/>
      <c r="V9" s="495"/>
      <c r="W9" s="403" t="s">
        <v>115</v>
      </c>
      <c r="X9" s="404"/>
      <c r="Y9" s="404"/>
      <c r="Z9" s="404"/>
      <c r="AA9" s="404"/>
      <c r="AB9" s="404"/>
      <c r="AC9" s="404"/>
      <c r="AD9" s="404"/>
      <c r="AE9" s="404"/>
      <c r="AF9" s="404"/>
      <c r="AG9" s="404"/>
      <c r="AH9" s="404"/>
      <c r="AI9" s="404"/>
      <c r="AJ9" s="404"/>
      <c r="AK9" s="404"/>
      <c r="AL9" s="405"/>
      <c r="AM9" s="475" t="s">
        <v>116</v>
      </c>
      <c r="AN9" s="476"/>
      <c r="AO9" s="476"/>
      <c r="AP9" s="476"/>
      <c r="AQ9" s="476"/>
      <c r="AR9" s="476"/>
      <c r="AS9" s="476"/>
      <c r="AT9" s="477"/>
      <c r="AU9" s="478" t="s">
        <v>94</v>
      </c>
      <c r="AV9" s="479"/>
      <c r="AW9" s="479"/>
      <c r="AX9" s="479"/>
      <c r="AY9" s="480" t="s">
        <v>118</v>
      </c>
      <c r="AZ9" s="481"/>
      <c r="BA9" s="481"/>
      <c r="BB9" s="481"/>
      <c r="BC9" s="481"/>
      <c r="BD9" s="481"/>
      <c r="BE9" s="481"/>
      <c r="BF9" s="481"/>
      <c r="BG9" s="481"/>
      <c r="BH9" s="481"/>
      <c r="BI9" s="481"/>
      <c r="BJ9" s="481"/>
      <c r="BK9" s="481"/>
      <c r="BL9" s="481"/>
      <c r="BM9" s="482"/>
      <c r="BN9" s="446">
        <v>355220</v>
      </c>
      <c r="BO9" s="447"/>
      <c r="BP9" s="447"/>
      <c r="BQ9" s="447"/>
      <c r="BR9" s="447"/>
      <c r="BS9" s="447"/>
      <c r="BT9" s="447"/>
      <c r="BU9" s="448"/>
      <c r="BV9" s="446">
        <v>44948</v>
      </c>
      <c r="BW9" s="447"/>
      <c r="BX9" s="447"/>
      <c r="BY9" s="447"/>
      <c r="BZ9" s="447"/>
      <c r="CA9" s="447"/>
      <c r="CB9" s="447"/>
      <c r="CC9" s="448"/>
      <c r="CD9" s="449" t="s">
        <v>119</v>
      </c>
      <c r="CE9" s="450"/>
      <c r="CF9" s="450"/>
      <c r="CG9" s="450"/>
      <c r="CH9" s="450"/>
      <c r="CI9" s="450"/>
      <c r="CJ9" s="450"/>
      <c r="CK9" s="450"/>
      <c r="CL9" s="450"/>
      <c r="CM9" s="450"/>
      <c r="CN9" s="450"/>
      <c r="CO9" s="450"/>
      <c r="CP9" s="450"/>
      <c r="CQ9" s="450"/>
      <c r="CR9" s="450"/>
      <c r="CS9" s="451"/>
      <c r="CT9" s="443">
        <v>9.4000000000000004</v>
      </c>
      <c r="CU9" s="444"/>
      <c r="CV9" s="444"/>
      <c r="CW9" s="444"/>
      <c r="CX9" s="444"/>
      <c r="CY9" s="444"/>
      <c r="CZ9" s="444"/>
      <c r="DA9" s="445"/>
      <c r="DB9" s="443">
        <v>8.4000000000000004</v>
      </c>
      <c r="DC9" s="444"/>
      <c r="DD9" s="444"/>
      <c r="DE9" s="444"/>
      <c r="DF9" s="444"/>
      <c r="DG9" s="444"/>
      <c r="DH9" s="444"/>
      <c r="DI9" s="445"/>
    </row>
    <row r="10" spans="1:113" ht="18.75" customHeight="1" thickBot="1">
      <c r="A10" s="178"/>
      <c r="B10" s="440"/>
      <c r="C10" s="441"/>
      <c r="D10" s="441"/>
      <c r="E10" s="441"/>
      <c r="F10" s="441"/>
      <c r="G10" s="441"/>
      <c r="H10" s="441"/>
      <c r="I10" s="441"/>
      <c r="J10" s="441"/>
      <c r="K10" s="489"/>
      <c r="L10" s="496" t="s">
        <v>120</v>
      </c>
      <c r="M10" s="476"/>
      <c r="N10" s="476"/>
      <c r="O10" s="476"/>
      <c r="P10" s="476"/>
      <c r="Q10" s="477"/>
      <c r="R10" s="497">
        <v>65438</v>
      </c>
      <c r="S10" s="498"/>
      <c r="T10" s="498"/>
      <c r="U10" s="498"/>
      <c r="V10" s="499"/>
      <c r="W10" s="434"/>
      <c r="X10" s="435"/>
      <c r="Y10" s="435"/>
      <c r="Z10" s="435"/>
      <c r="AA10" s="435"/>
      <c r="AB10" s="435"/>
      <c r="AC10" s="435"/>
      <c r="AD10" s="435"/>
      <c r="AE10" s="435"/>
      <c r="AF10" s="435"/>
      <c r="AG10" s="435"/>
      <c r="AH10" s="435"/>
      <c r="AI10" s="435"/>
      <c r="AJ10" s="435"/>
      <c r="AK10" s="435"/>
      <c r="AL10" s="438"/>
      <c r="AM10" s="475" t="s">
        <v>121</v>
      </c>
      <c r="AN10" s="476"/>
      <c r="AO10" s="476"/>
      <c r="AP10" s="476"/>
      <c r="AQ10" s="476"/>
      <c r="AR10" s="476"/>
      <c r="AS10" s="476"/>
      <c r="AT10" s="477"/>
      <c r="AU10" s="478" t="s">
        <v>94</v>
      </c>
      <c r="AV10" s="479"/>
      <c r="AW10" s="479"/>
      <c r="AX10" s="479"/>
      <c r="AY10" s="480" t="s">
        <v>122</v>
      </c>
      <c r="AZ10" s="481"/>
      <c r="BA10" s="481"/>
      <c r="BB10" s="481"/>
      <c r="BC10" s="481"/>
      <c r="BD10" s="481"/>
      <c r="BE10" s="481"/>
      <c r="BF10" s="481"/>
      <c r="BG10" s="481"/>
      <c r="BH10" s="481"/>
      <c r="BI10" s="481"/>
      <c r="BJ10" s="481"/>
      <c r="BK10" s="481"/>
      <c r="BL10" s="481"/>
      <c r="BM10" s="482"/>
      <c r="BN10" s="446">
        <v>857</v>
      </c>
      <c r="BO10" s="447"/>
      <c r="BP10" s="447"/>
      <c r="BQ10" s="447"/>
      <c r="BR10" s="447"/>
      <c r="BS10" s="447"/>
      <c r="BT10" s="447"/>
      <c r="BU10" s="448"/>
      <c r="BV10" s="446">
        <v>749</v>
      </c>
      <c r="BW10" s="447"/>
      <c r="BX10" s="447"/>
      <c r="BY10" s="447"/>
      <c r="BZ10" s="447"/>
      <c r="CA10" s="447"/>
      <c r="CB10" s="447"/>
      <c r="CC10" s="448"/>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3" ht="18.75" customHeight="1" thickBot="1">
      <c r="A11" s="178"/>
      <c r="B11" s="440"/>
      <c r="C11" s="441"/>
      <c r="D11" s="441"/>
      <c r="E11" s="441"/>
      <c r="F11" s="441"/>
      <c r="G11" s="441"/>
      <c r="H11" s="441"/>
      <c r="I11" s="441"/>
      <c r="J11" s="441"/>
      <c r="K11" s="489"/>
      <c r="L11" s="500" t="s">
        <v>124</v>
      </c>
      <c r="M11" s="501"/>
      <c r="N11" s="501"/>
      <c r="O11" s="501"/>
      <c r="P11" s="501"/>
      <c r="Q11" s="502"/>
      <c r="R11" s="503" t="s">
        <v>125</v>
      </c>
      <c r="S11" s="504"/>
      <c r="T11" s="504"/>
      <c r="U11" s="504"/>
      <c r="V11" s="505"/>
      <c r="W11" s="434"/>
      <c r="X11" s="435"/>
      <c r="Y11" s="435"/>
      <c r="Z11" s="435"/>
      <c r="AA11" s="435"/>
      <c r="AB11" s="435"/>
      <c r="AC11" s="435"/>
      <c r="AD11" s="435"/>
      <c r="AE11" s="435"/>
      <c r="AF11" s="435"/>
      <c r="AG11" s="435"/>
      <c r="AH11" s="435"/>
      <c r="AI11" s="435"/>
      <c r="AJ11" s="435"/>
      <c r="AK11" s="435"/>
      <c r="AL11" s="438"/>
      <c r="AM11" s="475" t="s">
        <v>126</v>
      </c>
      <c r="AN11" s="476"/>
      <c r="AO11" s="476"/>
      <c r="AP11" s="476"/>
      <c r="AQ11" s="476"/>
      <c r="AR11" s="476"/>
      <c r="AS11" s="476"/>
      <c r="AT11" s="477"/>
      <c r="AU11" s="478" t="s">
        <v>94</v>
      </c>
      <c r="AV11" s="479"/>
      <c r="AW11" s="479"/>
      <c r="AX11" s="479"/>
      <c r="AY11" s="480" t="s">
        <v>127</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128</v>
      </c>
      <c r="CE11" s="450"/>
      <c r="CF11" s="450"/>
      <c r="CG11" s="450"/>
      <c r="CH11" s="450"/>
      <c r="CI11" s="450"/>
      <c r="CJ11" s="450"/>
      <c r="CK11" s="450"/>
      <c r="CL11" s="450"/>
      <c r="CM11" s="450"/>
      <c r="CN11" s="450"/>
      <c r="CO11" s="450"/>
      <c r="CP11" s="450"/>
      <c r="CQ11" s="450"/>
      <c r="CR11" s="450"/>
      <c r="CS11" s="451"/>
      <c r="CT11" s="486" t="s">
        <v>129</v>
      </c>
      <c r="CU11" s="487"/>
      <c r="CV11" s="487"/>
      <c r="CW11" s="487"/>
      <c r="CX11" s="487"/>
      <c r="CY11" s="487"/>
      <c r="CZ11" s="487"/>
      <c r="DA11" s="488"/>
      <c r="DB11" s="486" t="s">
        <v>129</v>
      </c>
      <c r="DC11" s="487"/>
      <c r="DD11" s="487"/>
      <c r="DE11" s="487"/>
      <c r="DF11" s="487"/>
      <c r="DG11" s="487"/>
      <c r="DH11" s="487"/>
      <c r="DI11" s="488"/>
    </row>
    <row r="12" spans="1:113" ht="18.75" customHeight="1">
      <c r="A12" s="178"/>
      <c r="B12" s="506" t="s">
        <v>130</v>
      </c>
      <c r="C12" s="507"/>
      <c r="D12" s="507"/>
      <c r="E12" s="507"/>
      <c r="F12" s="507"/>
      <c r="G12" s="507"/>
      <c r="H12" s="507"/>
      <c r="I12" s="507"/>
      <c r="J12" s="507"/>
      <c r="K12" s="508"/>
      <c r="L12" s="515" t="s">
        <v>131</v>
      </c>
      <c r="M12" s="516"/>
      <c r="N12" s="516"/>
      <c r="O12" s="516"/>
      <c r="P12" s="516"/>
      <c r="Q12" s="517"/>
      <c r="R12" s="518">
        <v>63532</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94</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129</v>
      </c>
      <c r="CU12" s="487"/>
      <c r="CV12" s="487"/>
      <c r="CW12" s="487"/>
      <c r="CX12" s="487"/>
      <c r="CY12" s="487"/>
      <c r="CZ12" s="487"/>
      <c r="DA12" s="488"/>
      <c r="DB12" s="486" t="s">
        <v>129</v>
      </c>
      <c r="DC12" s="487"/>
      <c r="DD12" s="487"/>
      <c r="DE12" s="487"/>
      <c r="DF12" s="487"/>
      <c r="DG12" s="487"/>
      <c r="DH12" s="487"/>
      <c r="DI12" s="488"/>
    </row>
    <row r="13" spans="1:113" ht="18.75" customHeight="1">
      <c r="A13" s="178"/>
      <c r="B13" s="509"/>
      <c r="C13" s="510"/>
      <c r="D13" s="510"/>
      <c r="E13" s="510"/>
      <c r="F13" s="510"/>
      <c r="G13" s="510"/>
      <c r="H13" s="510"/>
      <c r="I13" s="510"/>
      <c r="J13" s="510"/>
      <c r="K13" s="511"/>
      <c r="L13" s="187"/>
      <c r="M13" s="537" t="s">
        <v>139</v>
      </c>
      <c r="N13" s="538"/>
      <c r="O13" s="538"/>
      <c r="P13" s="538"/>
      <c r="Q13" s="539"/>
      <c r="R13" s="530">
        <v>62808</v>
      </c>
      <c r="S13" s="531"/>
      <c r="T13" s="531"/>
      <c r="U13" s="531"/>
      <c r="V13" s="532"/>
      <c r="W13" s="462" t="s">
        <v>140</v>
      </c>
      <c r="X13" s="463"/>
      <c r="Y13" s="463"/>
      <c r="Z13" s="463"/>
      <c r="AA13" s="463"/>
      <c r="AB13" s="453"/>
      <c r="AC13" s="497">
        <v>133</v>
      </c>
      <c r="AD13" s="498"/>
      <c r="AE13" s="498"/>
      <c r="AF13" s="498"/>
      <c r="AG13" s="540"/>
      <c r="AH13" s="497">
        <v>137</v>
      </c>
      <c r="AI13" s="498"/>
      <c r="AJ13" s="498"/>
      <c r="AK13" s="498"/>
      <c r="AL13" s="499"/>
      <c r="AM13" s="475" t="s">
        <v>141</v>
      </c>
      <c r="AN13" s="476"/>
      <c r="AO13" s="476"/>
      <c r="AP13" s="476"/>
      <c r="AQ13" s="476"/>
      <c r="AR13" s="476"/>
      <c r="AS13" s="476"/>
      <c r="AT13" s="477"/>
      <c r="AU13" s="478" t="s">
        <v>110</v>
      </c>
      <c r="AV13" s="479"/>
      <c r="AW13" s="479"/>
      <c r="AX13" s="479"/>
      <c r="AY13" s="480" t="s">
        <v>142</v>
      </c>
      <c r="AZ13" s="481"/>
      <c r="BA13" s="481"/>
      <c r="BB13" s="481"/>
      <c r="BC13" s="481"/>
      <c r="BD13" s="481"/>
      <c r="BE13" s="481"/>
      <c r="BF13" s="481"/>
      <c r="BG13" s="481"/>
      <c r="BH13" s="481"/>
      <c r="BI13" s="481"/>
      <c r="BJ13" s="481"/>
      <c r="BK13" s="481"/>
      <c r="BL13" s="481"/>
      <c r="BM13" s="482"/>
      <c r="BN13" s="446">
        <v>356077</v>
      </c>
      <c r="BO13" s="447"/>
      <c r="BP13" s="447"/>
      <c r="BQ13" s="447"/>
      <c r="BR13" s="447"/>
      <c r="BS13" s="447"/>
      <c r="BT13" s="447"/>
      <c r="BU13" s="448"/>
      <c r="BV13" s="446">
        <v>45697</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1.8999999999999999</v>
      </c>
      <c r="CU13" s="444"/>
      <c r="CV13" s="444"/>
      <c r="CW13" s="444"/>
      <c r="CX13" s="444"/>
      <c r="CY13" s="444"/>
      <c r="CZ13" s="444"/>
      <c r="DA13" s="445"/>
      <c r="DB13" s="443">
        <v>1.3</v>
      </c>
      <c r="DC13" s="444"/>
      <c r="DD13" s="444"/>
      <c r="DE13" s="444"/>
      <c r="DF13" s="444"/>
      <c r="DG13" s="444"/>
      <c r="DH13" s="444"/>
      <c r="DI13" s="445"/>
    </row>
    <row r="14" spans="1:113" ht="18.75" customHeight="1" thickBot="1">
      <c r="A14" s="178"/>
      <c r="B14" s="509"/>
      <c r="C14" s="510"/>
      <c r="D14" s="510"/>
      <c r="E14" s="510"/>
      <c r="F14" s="510"/>
      <c r="G14" s="510"/>
      <c r="H14" s="510"/>
      <c r="I14" s="510"/>
      <c r="J14" s="510"/>
      <c r="K14" s="511"/>
      <c r="L14" s="527" t="s">
        <v>144</v>
      </c>
      <c r="M14" s="528"/>
      <c r="N14" s="528"/>
      <c r="O14" s="528"/>
      <c r="P14" s="528"/>
      <c r="Q14" s="529"/>
      <c r="R14" s="530">
        <v>64200</v>
      </c>
      <c r="S14" s="531"/>
      <c r="T14" s="531"/>
      <c r="U14" s="531"/>
      <c r="V14" s="532"/>
      <c r="W14" s="436"/>
      <c r="X14" s="437"/>
      <c r="Y14" s="437"/>
      <c r="Z14" s="437"/>
      <c r="AA14" s="437"/>
      <c r="AB14" s="426"/>
      <c r="AC14" s="533">
        <v>0.5</v>
      </c>
      <c r="AD14" s="534"/>
      <c r="AE14" s="534"/>
      <c r="AF14" s="534"/>
      <c r="AG14" s="535"/>
      <c r="AH14" s="533">
        <v>0.5</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v>54.899999999999999</v>
      </c>
      <c r="CU14" s="545"/>
      <c r="CV14" s="545"/>
      <c r="CW14" s="545"/>
      <c r="CX14" s="545"/>
      <c r="CY14" s="545"/>
      <c r="CZ14" s="545"/>
      <c r="DA14" s="546"/>
      <c r="DB14" s="544">
        <v>71.900000000000006</v>
      </c>
      <c r="DC14" s="545"/>
      <c r="DD14" s="545"/>
      <c r="DE14" s="545"/>
      <c r="DF14" s="545"/>
      <c r="DG14" s="545"/>
      <c r="DH14" s="545"/>
      <c r="DI14" s="546"/>
    </row>
    <row r="15" spans="1:113" ht="18.75" customHeight="1">
      <c r="A15" s="178"/>
      <c r="B15" s="509"/>
      <c r="C15" s="510"/>
      <c r="D15" s="510"/>
      <c r="E15" s="510"/>
      <c r="F15" s="510"/>
      <c r="G15" s="510"/>
      <c r="H15" s="510"/>
      <c r="I15" s="510"/>
      <c r="J15" s="510"/>
      <c r="K15" s="511"/>
      <c r="L15" s="187"/>
      <c r="M15" s="537" t="s">
        <v>139</v>
      </c>
      <c r="N15" s="538"/>
      <c r="O15" s="538"/>
      <c r="P15" s="538"/>
      <c r="Q15" s="539"/>
      <c r="R15" s="530">
        <v>63425</v>
      </c>
      <c r="S15" s="531"/>
      <c r="T15" s="531"/>
      <c r="U15" s="531"/>
      <c r="V15" s="532"/>
      <c r="W15" s="462" t="s">
        <v>147</v>
      </c>
      <c r="X15" s="463"/>
      <c r="Y15" s="463"/>
      <c r="Z15" s="463"/>
      <c r="AA15" s="463"/>
      <c r="AB15" s="453"/>
      <c r="AC15" s="497">
        <v>6934</v>
      </c>
      <c r="AD15" s="498"/>
      <c r="AE15" s="498"/>
      <c r="AF15" s="498"/>
      <c r="AG15" s="540"/>
      <c r="AH15" s="497">
        <v>7377</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7157068</v>
      </c>
      <c r="BO15" s="410"/>
      <c r="BP15" s="410"/>
      <c r="BQ15" s="410"/>
      <c r="BR15" s="410"/>
      <c r="BS15" s="410"/>
      <c r="BT15" s="410"/>
      <c r="BU15" s="411"/>
      <c r="BV15" s="409">
        <v>7299021</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3" ht="18.75" customHeight="1">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25.5</v>
      </c>
      <c r="AD16" s="534"/>
      <c r="AE16" s="534"/>
      <c r="AF16" s="534"/>
      <c r="AG16" s="535"/>
      <c r="AH16" s="533">
        <v>27.5</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12074688</v>
      </c>
      <c r="BO16" s="447"/>
      <c r="BP16" s="447"/>
      <c r="BQ16" s="447"/>
      <c r="BR16" s="447"/>
      <c r="BS16" s="447"/>
      <c r="BT16" s="447"/>
      <c r="BU16" s="448"/>
      <c r="BV16" s="446">
        <v>11515067</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c r="A17" s="178"/>
      <c r="B17" s="512"/>
      <c r="C17" s="513"/>
      <c r="D17" s="513"/>
      <c r="E17" s="513"/>
      <c r="F17" s="513"/>
      <c r="G17" s="513"/>
      <c r="H17" s="513"/>
      <c r="I17" s="513"/>
      <c r="J17" s="513"/>
      <c r="K17" s="514"/>
      <c r="L17" s="192"/>
      <c r="M17" s="557" t="s">
        <v>153</v>
      </c>
      <c r="N17" s="558"/>
      <c r="O17" s="558"/>
      <c r="P17" s="558"/>
      <c r="Q17" s="559"/>
      <c r="R17" s="552" t="s">
        <v>151</v>
      </c>
      <c r="S17" s="553"/>
      <c r="T17" s="553"/>
      <c r="U17" s="553"/>
      <c r="V17" s="554"/>
      <c r="W17" s="462" t="s">
        <v>155</v>
      </c>
      <c r="X17" s="463"/>
      <c r="Y17" s="463"/>
      <c r="Z17" s="463"/>
      <c r="AA17" s="463"/>
      <c r="AB17" s="453"/>
      <c r="AC17" s="497">
        <v>20076</v>
      </c>
      <c r="AD17" s="498"/>
      <c r="AE17" s="498"/>
      <c r="AF17" s="498"/>
      <c r="AG17" s="540"/>
      <c r="AH17" s="497">
        <v>19348</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9100641</v>
      </c>
      <c r="BO17" s="447"/>
      <c r="BP17" s="447"/>
      <c r="BQ17" s="447"/>
      <c r="BR17" s="447"/>
      <c r="BS17" s="447"/>
      <c r="BT17" s="447"/>
      <c r="BU17" s="448"/>
      <c r="BV17" s="446">
        <v>9321616</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c r="A18" s="178"/>
      <c r="B18" s="568" t="s">
        <v>157</v>
      </c>
      <c r="C18" s="489"/>
      <c r="D18" s="489"/>
      <c r="E18" s="569"/>
      <c r="F18" s="569"/>
      <c r="G18" s="569"/>
      <c r="H18" s="569"/>
      <c r="I18" s="569"/>
      <c r="J18" s="569"/>
      <c r="K18" s="569"/>
      <c r="L18" s="570">
        <v>8.8900000000000006</v>
      </c>
      <c r="M18" s="570"/>
      <c r="N18" s="570"/>
      <c r="O18" s="570"/>
      <c r="P18" s="570"/>
      <c r="Q18" s="570"/>
      <c r="R18" s="571"/>
      <c r="S18" s="571"/>
      <c r="T18" s="571"/>
      <c r="U18" s="571"/>
      <c r="V18" s="572"/>
      <c r="W18" s="464"/>
      <c r="X18" s="465"/>
      <c r="Y18" s="465"/>
      <c r="Z18" s="465"/>
      <c r="AA18" s="465"/>
      <c r="AB18" s="456"/>
      <c r="AC18" s="573">
        <v>74</v>
      </c>
      <c r="AD18" s="574"/>
      <c r="AE18" s="574"/>
      <c r="AF18" s="574"/>
      <c r="AG18" s="575"/>
      <c r="AH18" s="573">
        <v>72</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14592417</v>
      </c>
      <c r="BO18" s="447"/>
      <c r="BP18" s="447"/>
      <c r="BQ18" s="447"/>
      <c r="BR18" s="447"/>
      <c r="BS18" s="447"/>
      <c r="BT18" s="447"/>
      <c r="BU18" s="448"/>
      <c r="BV18" s="446">
        <v>14338294</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c r="A19" s="178"/>
      <c r="B19" s="568" t="s">
        <v>159</v>
      </c>
      <c r="C19" s="489"/>
      <c r="D19" s="489"/>
      <c r="E19" s="569"/>
      <c r="F19" s="569"/>
      <c r="G19" s="569"/>
      <c r="H19" s="569"/>
      <c r="I19" s="569"/>
      <c r="J19" s="569"/>
      <c r="K19" s="569"/>
      <c r="L19" s="577">
        <v>7164</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17309362</v>
      </c>
      <c r="BO19" s="447"/>
      <c r="BP19" s="447"/>
      <c r="BQ19" s="447"/>
      <c r="BR19" s="447"/>
      <c r="BS19" s="447"/>
      <c r="BT19" s="447"/>
      <c r="BU19" s="448"/>
      <c r="BV19" s="446">
        <v>16706272</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c r="A20" s="178"/>
      <c r="B20" s="568" t="s">
        <v>161</v>
      </c>
      <c r="C20" s="489"/>
      <c r="D20" s="489"/>
      <c r="E20" s="569"/>
      <c r="F20" s="569"/>
      <c r="G20" s="569"/>
      <c r="H20" s="569"/>
      <c r="I20" s="569"/>
      <c r="J20" s="569"/>
      <c r="K20" s="569"/>
      <c r="L20" s="577">
        <v>27814</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18735553</v>
      </c>
      <c r="BO22" s="410"/>
      <c r="BP22" s="410"/>
      <c r="BQ22" s="410"/>
      <c r="BR22" s="410"/>
      <c r="BS22" s="410"/>
      <c r="BT22" s="410"/>
      <c r="BU22" s="411"/>
      <c r="BV22" s="409">
        <v>19236516</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15294854</v>
      </c>
      <c r="BO23" s="447"/>
      <c r="BP23" s="447"/>
      <c r="BQ23" s="447"/>
      <c r="BR23" s="447"/>
      <c r="BS23" s="447"/>
      <c r="BT23" s="447"/>
      <c r="BU23" s="448"/>
      <c r="BV23" s="446">
        <v>15268187</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c r="A24" s="178"/>
      <c r="B24" s="617"/>
      <c r="C24" s="593"/>
      <c r="D24" s="594"/>
      <c r="E24" s="496" t="s">
        <v>171</v>
      </c>
      <c r="F24" s="476"/>
      <c r="G24" s="476"/>
      <c r="H24" s="476"/>
      <c r="I24" s="476"/>
      <c r="J24" s="476"/>
      <c r="K24" s="477"/>
      <c r="L24" s="497">
        <v>1</v>
      </c>
      <c r="M24" s="498"/>
      <c r="N24" s="498"/>
      <c r="O24" s="498"/>
      <c r="P24" s="540"/>
      <c r="Q24" s="497">
        <v>7520</v>
      </c>
      <c r="R24" s="498"/>
      <c r="S24" s="498"/>
      <c r="T24" s="498"/>
      <c r="U24" s="498"/>
      <c r="V24" s="540"/>
      <c r="W24" s="592"/>
      <c r="X24" s="593"/>
      <c r="Y24" s="594"/>
      <c r="Z24" s="496" t="s">
        <v>172</v>
      </c>
      <c r="AA24" s="476"/>
      <c r="AB24" s="476"/>
      <c r="AC24" s="476"/>
      <c r="AD24" s="476"/>
      <c r="AE24" s="476"/>
      <c r="AF24" s="476"/>
      <c r="AG24" s="477"/>
      <c r="AH24" s="497">
        <v>438</v>
      </c>
      <c r="AI24" s="498"/>
      <c r="AJ24" s="498"/>
      <c r="AK24" s="498"/>
      <c r="AL24" s="540"/>
      <c r="AM24" s="497">
        <v>1269762</v>
      </c>
      <c r="AN24" s="498"/>
      <c r="AO24" s="498"/>
      <c r="AP24" s="498"/>
      <c r="AQ24" s="498"/>
      <c r="AR24" s="540"/>
      <c r="AS24" s="497">
        <v>2899</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8005656</v>
      </c>
      <c r="BO24" s="447"/>
      <c r="BP24" s="447"/>
      <c r="BQ24" s="447"/>
      <c r="BR24" s="447"/>
      <c r="BS24" s="447"/>
      <c r="BT24" s="447"/>
      <c r="BU24" s="448"/>
      <c r="BV24" s="446">
        <v>8592582</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c r="A25" s="178"/>
      <c r="B25" s="617"/>
      <c r="C25" s="593"/>
      <c r="D25" s="594"/>
      <c r="E25" s="496" t="s">
        <v>174</v>
      </c>
      <c r="F25" s="476"/>
      <c r="G25" s="476"/>
      <c r="H25" s="476"/>
      <c r="I25" s="476"/>
      <c r="J25" s="476"/>
      <c r="K25" s="477"/>
      <c r="L25" s="497">
        <v>2</v>
      </c>
      <c r="M25" s="498"/>
      <c r="N25" s="498"/>
      <c r="O25" s="498"/>
      <c r="P25" s="540"/>
      <c r="Q25" s="497">
        <v>6560</v>
      </c>
      <c r="R25" s="498"/>
      <c r="S25" s="498"/>
      <c r="T25" s="498"/>
      <c r="U25" s="498"/>
      <c r="V25" s="540"/>
      <c r="W25" s="592"/>
      <c r="X25" s="593"/>
      <c r="Y25" s="594"/>
      <c r="Z25" s="496" t="s">
        <v>175</v>
      </c>
      <c r="AA25" s="476"/>
      <c r="AB25" s="476"/>
      <c r="AC25" s="476"/>
      <c r="AD25" s="476"/>
      <c r="AE25" s="476"/>
      <c r="AF25" s="476"/>
      <c r="AG25" s="477"/>
      <c r="AH25" s="497" t="s">
        <v>129</v>
      </c>
      <c r="AI25" s="498"/>
      <c r="AJ25" s="498"/>
      <c r="AK25" s="498"/>
      <c r="AL25" s="540"/>
      <c r="AM25" s="497" t="s">
        <v>129</v>
      </c>
      <c r="AN25" s="498"/>
      <c r="AO25" s="498"/>
      <c r="AP25" s="498"/>
      <c r="AQ25" s="498"/>
      <c r="AR25" s="540"/>
      <c r="AS25" s="497" t="s">
        <v>129</v>
      </c>
      <c r="AT25" s="498"/>
      <c r="AU25" s="498"/>
      <c r="AV25" s="498"/>
      <c r="AW25" s="498"/>
      <c r="AX25" s="499"/>
      <c r="AY25" s="406" t="s">
        <v>178</v>
      </c>
      <c r="AZ25" s="407"/>
      <c r="BA25" s="407"/>
      <c r="BB25" s="407"/>
      <c r="BC25" s="407"/>
      <c r="BD25" s="407"/>
      <c r="BE25" s="407"/>
      <c r="BF25" s="407"/>
      <c r="BG25" s="407"/>
      <c r="BH25" s="407"/>
      <c r="BI25" s="407"/>
      <c r="BJ25" s="407"/>
      <c r="BK25" s="407"/>
      <c r="BL25" s="407"/>
      <c r="BM25" s="408"/>
      <c r="BN25" s="409">
        <v>3280918</v>
      </c>
      <c r="BO25" s="410"/>
      <c r="BP25" s="410"/>
      <c r="BQ25" s="410"/>
      <c r="BR25" s="410"/>
      <c r="BS25" s="410"/>
      <c r="BT25" s="410"/>
      <c r="BU25" s="411"/>
      <c r="BV25" s="409">
        <v>2775884</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c r="A26" s="178"/>
      <c r="B26" s="617"/>
      <c r="C26" s="593"/>
      <c r="D26" s="594"/>
      <c r="E26" s="496" t="s">
        <v>179</v>
      </c>
      <c r="F26" s="476"/>
      <c r="G26" s="476"/>
      <c r="H26" s="476"/>
      <c r="I26" s="476"/>
      <c r="J26" s="476"/>
      <c r="K26" s="477"/>
      <c r="L26" s="497">
        <v>1</v>
      </c>
      <c r="M26" s="498"/>
      <c r="N26" s="498"/>
      <c r="O26" s="498"/>
      <c r="P26" s="540"/>
      <c r="Q26" s="497">
        <v>5840</v>
      </c>
      <c r="R26" s="498"/>
      <c r="S26" s="498"/>
      <c r="T26" s="498"/>
      <c r="U26" s="498"/>
      <c r="V26" s="540"/>
      <c r="W26" s="592"/>
      <c r="X26" s="593"/>
      <c r="Y26" s="594"/>
      <c r="Z26" s="496" t="s">
        <v>180</v>
      </c>
      <c r="AA26" s="598"/>
      <c r="AB26" s="598"/>
      <c r="AC26" s="598"/>
      <c r="AD26" s="598"/>
      <c r="AE26" s="598"/>
      <c r="AF26" s="598"/>
      <c r="AG26" s="599"/>
      <c r="AH26" s="497">
        <v>42</v>
      </c>
      <c r="AI26" s="498"/>
      <c r="AJ26" s="498"/>
      <c r="AK26" s="498"/>
      <c r="AL26" s="540"/>
      <c r="AM26" s="497">
        <v>137298</v>
      </c>
      <c r="AN26" s="498"/>
      <c r="AO26" s="498"/>
      <c r="AP26" s="498"/>
      <c r="AQ26" s="498"/>
      <c r="AR26" s="540"/>
      <c r="AS26" s="497">
        <v>3269</v>
      </c>
      <c r="AT26" s="498"/>
      <c r="AU26" s="498"/>
      <c r="AV26" s="498"/>
      <c r="AW26" s="498"/>
      <c r="AX26" s="499"/>
      <c r="AY26" s="449" t="s">
        <v>181</v>
      </c>
      <c r="AZ26" s="450"/>
      <c r="BA26" s="450"/>
      <c r="BB26" s="450"/>
      <c r="BC26" s="450"/>
      <c r="BD26" s="450"/>
      <c r="BE26" s="450"/>
      <c r="BF26" s="450"/>
      <c r="BG26" s="450"/>
      <c r="BH26" s="450"/>
      <c r="BI26" s="450"/>
      <c r="BJ26" s="450"/>
      <c r="BK26" s="450"/>
      <c r="BL26" s="450"/>
      <c r="BM26" s="451"/>
      <c r="BN26" s="446" t="s">
        <v>129</v>
      </c>
      <c r="BO26" s="447"/>
      <c r="BP26" s="447"/>
      <c r="BQ26" s="447"/>
      <c r="BR26" s="447"/>
      <c r="BS26" s="447"/>
      <c r="BT26" s="447"/>
      <c r="BU26" s="448"/>
      <c r="BV26" s="446" t="s">
        <v>129</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c r="A27" s="178"/>
      <c r="B27" s="617"/>
      <c r="C27" s="593"/>
      <c r="D27" s="594"/>
      <c r="E27" s="496" t="s">
        <v>182</v>
      </c>
      <c r="F27" s="476"/>
      <c r="G27" s="476"/>
      <c r="H27" s="476"/>
      <c r="I27" s="476"/>
      <c r="J27" s="476"/>
      <c r="K27" s="477"/>
      <c r="L27" s="497">
        <v>1</v>
      </c>
      <c r="M27" s="498"/>
      <c r="N27" s="498"/>
      <c r="O27" s="498"/>
      <c r="P27" s="540"/>
      <c r="Q27" s="497">
        <v>5800</v>
      </c>
      <c r="R27" s="498"/>
      <c r="S27" s="498"/>
      <c r="T27" s="498"/>
      <c r="U27" s="498"/>
      <c r="V27" s="540"/>
      <c r="W27" s="592"/>
      <c r="X27" s="593"/>
      <c r="Y27" s="594"/>
      <c r="Z27" s="496" t="s">
        <v>183</v>
      </c>
      <c r="AA27" s="476"/>
      <c r="AB27" s="476"/>
      <c r="AC27" s="476"/>
      <c r="AD27" s="476"/>
      <c r="AE27" s="476"/>
      <c r="AF27" s="476"/>
      <c r="AG27" s="477"/>
      <c r="AH27" s="497">
        <v>32</v>
      </c>
      <c r="AI27" s="498"/>
      <c r="AJ27" s="498"/>
      <c r="AK27" s="498"/>
      <c r="AL27" s="540"/>
      <c r="AM27" s="497">
        <v>109805</v>
      </c>
      <c r="AN27" s="498"/>
      <c r="AO27" s="498"/>
      <c r="AP27" s="498"/>
      <c r="AQ27" s="498"/>
      <c r="AR27" s="540"/>
      <c r="AS27" s="497">
        <v>3431</v>
      </c>
      <c r="AT27" s="498"/>
      <c r="AU27" s="498"/>
      <c r="AV27" s="498"/>
      <c r="AW27" s="498"/>
      <c r="AX27" s="499"/>
      <c r="AY27" s="541" t="s">
        <v>184</v>
      </c>
      <c r="AZ27" s="542"/>
      <c r="BA27" s="542"/>
      <c r="BB27" s="542"/>
      <c r="BC27" s="542"/>
      <c r="BD27" s="542"/>
      <c r="BE27" s="542"/>
      <c r="BF27" s="542"/>
      <c r="BG27" s="542"/>
      <c r="BH27" s="542"/>
      <c r="BI27" s="542"/>
      <c r="BJ27" s="542"/>
      <c r="BK27" s="542"/>
      <c r="BL27" s="542"/>
      <c r="BM27" s="543"/>
      <c r="BN27" s="565" t="s">
        <v>129</v>
      </c>
      <c r="BO27" s="566"/>
      <c r="BP27" s="566"/>
      <c r="BQ27" s="566"/>
      <c r="BR27" s="566"/>
      <c r="BS27" s="566"/>
      <c r="BT27" s="566"/>
      <c r="BU27" s="567"/>
      <c r="BV27" s="565" t="s">
        <v>129</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c r="A28" s="178"/>
      <c r="B28" s="617"/>
      <c r="C28" s="593"/>
      <c r="D28" s="594"/>
      <c r="E28" s="496" t="s">
        <v>185</v>
      </c>
      <c r="F28" s="476"/>
      <c r="G28" s="476"/>
      <c r="H28" s="476"/>
      <c r="I28" s="476"/>
      <c r="J28" s="476"/>
      <c r="K28" s="477"/>
      <c r="L28" s="497">
        <v>1</v>
      </c>
      <c r="M28" s="498"/>
      <c r="N28" s="498"/>
      <c r="O28" s="498"/>
      <c r="P28" s="540"/>
      <c r="Q28" s="497">
        <v>5400</v>
      </c>
      <c r="R28" s="498"/>
      <c r="S28" s="498"/>
      <c r="T28" s="498"/>
      <c r="U28" s="498"/>
      <c r="V28" s="540"/>
      <c r="W28" s="592"/>
      <c r="X28" s="593"/>
      <c r="Y28" s="594"/>
      <c r="Z28" s="496" t="s">
        <v>186</v>
      </c>
      <c r="AA28" s="476"/>
      <c r="AB28" s="476"/>
      <c r="AC28" s="476"/>
      <c r="AD28" s="476"/>
      <c r="AE28" s="476"/>
      <c r="AF28" s="476"/>
      <c r="AG28" s="477"/>
      <c r="AH28" s="497" t="s">
        <v>129</v>
      </c>
      <c r="AI28" s="498"/>
      <c r="AJ28" s="498"/>
      <c r="AK28" s="498"/>
      <c r="AL28" s="540"/>
      <c r="AM28" s="497" t="s">
        <v>129</v>
      </c>
      <c r="AN28" s="498"/>
      <c r="AO28" s="498"/>
      <c r="AP28" s="498"/>
      <c r="AQ28" s="498"/>
      <c r="AR28" s="540"/>
      <c r="AS28" s="497" t="s">
        <v>129</v>
      </c>
      <c r="AT28" s="498"/>
      <c r="AU28" s="498"/>
      <c r="AV28" s="498"/>
      <c r="AW28" s="498"/>
      <c r="AX28" s="499"/>
      <c r="AY28" s="600" t="s">
        <v>187</v>
      </c>
      <c r="AZ28" s="601"/>
      <c r="BA28" s="601"/>
      <c r="BB28" s="602"/>
      <c r="BC28" s="406" t="s">
        <v>48</v>
      </c>
      <c r="BD28" s="407"/>
      <c r="BE28" s="407"/>
      <c r="BF28" s="407"/>
      <c r="BG28" s="407"/>
      <c r="BH28" s="407"/>
      <c r="BI28" s="407"/>
      <c r="BJ28" s="407"/>
      <c r="BK28" s="407"/>
      <c r="BL28" s="407"/>
      <c r="BM28" s="408"/>
      <c r="BN28" s="409">
        <v>1544947</v>
      </c>
      <c r="BO28" s="410"/>
      <c r="BP28" s="410"/>
      <c r="BQ28" s="410"/>
      <c r="BR28" s="410"/>
      <c r="BS28" s="410"/>
      <c r="BT28" s="410"/>
      <c r="BU28" s="411"/>
      <c r="BV28" s="409">
        <v>1504090</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c r="A29" s="178"/>
      <c r="B29" s="617"/>
      <c r="C29" s="593"/>
      <c r="D29" s="594"/>
      <c r="E29" s="496" t="s">
        <v>188</v>
      </c>
      <c r="F29" s="476"/>
      <c r="G29" s="476"/>
      <c r="H29" s="476"/>
      <c r="I29" s="476"/>
      <c r="J29" s="476"/>
      <c r="K29" s="477"/>
      <c r="L29" s="497">
        <v>12</v>
      </c>
      <c r="M29" s="498"/>
      <c r="N29" s="498"/>
      <c r="O29" s="498"/>
      <c r="P29" s="540"/>
      <c r="Q29" s="497">
        <v>5200</v>
      </c>
      <c r="R29" s="498"/>
      <c r="S29" s="498"/>
      <c r="T29" s="498"/>
      <c r="U29" s="498"/>
      <c r="V29" s="540"/>
      <c r="W29" s="595"/>
      <c r="X29" s="596"/>
      <c r="Y29" s="597"/>
      <c r="Z29" s="496" t="s">
        <v>189</v>
      </c>
      <c r="AA29" s="476"/>
      <c r="AB29" s="476"/>
      <c r="AC29" s="476"/>
      <c r="AD29" s="476"/>
      <c r="AE29" s="476"/>
      <c r="AF29" s="476"/>
      <c r="AG29" s="477"/>
      <c r="AH29" s="497">
        <v>470</v>
      </c>
      <c r="AI29" s="498"/>
      <c r="AJ29" s="498"/>
      <c r="AK29" s="498"/>
      <c r="AL29" s="540"/>
      <c r="AM29" s="497">
        <v>1379567</v>
      </c>
      <c r="AN29" s="498"/>
      <c r="AO29" s="498"/>
      <c r="AP29" s="498"/>
      <c r="AQ29" s="498"/>
      <c r="AR29" s="540"/>
      <c r="AS29" s="497">
        <v>2935</v>
      </c>
      <c r="AT29" s="498"/>
      <c r="AU29" s="498"/>
      <c r="AV29" s="498"/>
      <c r="AW29" s="498"/>
      <c r="AX29" s="499"/>
      <c r="AY29" s="603"/>
      <c r="AZ29" s="604"/>
      <c r="BA29" s="604"/>
      <c r="BB29" s="605"/>
      <c r="BC29" s="480" t="s">
        <v>190</v>
      </c>
      <c r="BD29" s="481"/>
      <c r="BE29" s="481"/>
      <c r="BF29" s="481"/>
      <c r="BG29" s="481"/>
      <c r="BH29" s="481"/>
      <c r="BI29" s="481"/>
      <c r="BJ29" s="481"/>
      <c r="BK29" s="481"/>
      <c r="BL29" s="481"/>
      <c r="BM29" s="482"/>
      <c r="BN29" s="446">
        <v>684229</v>
      </c>
      <c r="BO29" s="447"/>
      <c r="BP29" s="447"/>
      <c r="BQ29" s="447"/>
      <c r="BR29" s="447"/>
      <c r="BS29" s="447"/>
      <c r="BT29" s="447"/>
      <c r="BU29" s="448"/>
      <c r="BV29" s="446">
        <v>171854</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191</v>
      </c>
      <c r="X30" s="614"/>
      <c r="Y30" s="614"/>
      <c r="Z30" s="614"/>
      <c r="AA30" s="614"/>
      <c r="AB30" s="614"/>
      <c r="AC30" s="614"/>
      <c r="AD30" s="614"/>
      <c r="AE30" s="614"/>
      <c r="AF30" s="614"/>
      <c r="AG30" s="615"/>
      <c r="AH30" s="573">
        <v>96.299999999999997</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545020</v>
      </c>
      <c r="BO30" s="566"/>
      <c r="BP30" s="566"/>
      <c r="BQ30" s="566"/>
      <c r="BR30" s="566"/>
      <c r="BS30" s="566"/>
      <c r="BT30" s="566"/>
      <c r="BU30" s="567"/>
      <c r="BV30" s="565">
        <v>356147</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2 113:113" ht="13.5" customHeight="1">
      <c r="A31" s="178"/>
      <c r="B31" s="200"/>
      <c r="DI31" s="201"/>
    </row>
    <row r="32" spans="1:113" ht="13.5" customHeight="1">
      <c r="A32" s="178"/>
      <c r="B32" s="202"/>
      <c r="C32" s="609" t="s">
        <v>192</v>
      </c>
      <c r="D32" s="609"/>
      <c r="E32" s="609"/>
      <c r="F32" s="609"/>
      <c r="G32" s="609"/>
      <c r="H32" s="609"/>
      <c r="I32" s="609"/>
      <c r="J32" s="609"/>
      <c r="K32" s="609"/>
      <c r="L32" s="609"/>
      <c r="M32" s="609"/>
      <c r="N32" s="609"/>
      <c r="O32" s="609"/>
      <c r="P32" s="609"/>
      <c r="Q32" s="609"/>
      <c r="R32" s="609"/>
      <c r="S32" s="609"/>
      <c r="U32" s="450" t="s">
        <v>193</v>
      </c>
      <c r="V32" s="450"/>
      <c r="W32" s="450"/>
      <c r="X32" s="450"/>
      <c r="Y32" s="450"/>
      <c r="Z32" s="450"/>
      <c r="AA32" s="450"/>
      <c r="AB32" s="450"/>
      <c r="AC32" s="450"/>
      <c r="AD32" s="450"/>
      <c r="AE32" s="450"/>
      <c r="AF32" s="450"/>
      <c r="AG32" s="450"/>
      <c r="AH32" s="450"/>
      <c r="AI32" s="450"/>
      <c r="AJ32" s="450"/>
      <c r="AK32" s="450"/>
      <c r="AM32" s="450" t="s">
        <v>194</v>
      </c>
      <c r="AN32" s="450"/>
      <c r="AO32" s="450"/>
      <c r="AP32" s="450"/>
      <c r="AQ32" s="450"/>
      <c r="AR32" s="450"/>
      <c r="AS32" s="450"/>
      <c r="AT32" s="450"/>
      <c r="AU32" s="450"/>
      <c r="AV32" s="450"/>
      <c r="AW32" s="450"/>
      <c r="AX32" s="450"/>
      <c r="AY32" s="450"/>
      <c r="AZ32" s="450"/>
      <c r="BA32" s="450"/>
      <c r="BB32" s="450"/>
      <c r="BC32" s="450"/>
      <c r="BE32" s="450" t="s">
        <v>195</v>
      </c>
      <c r="BF32" s="450"/>
      <c r="BG32" s="450"/>
      <c r="BH32" s="450"/>
      <c r="BI32" s="450"/>
      <c r="BJ32" s="450"/>
      <c r="BK32" s="450"/>
      <c r="BL32" s="450"/>
      <c r="BM32" s="450"/>
      <c r="BN32" s="450"/>
      <c r="BO32" s="450"/>
      <c r="BP32" s="450"/>
      <c r="BQ32" s="450"/>
      <c r="BR32" s="450"/>
      <c r="BS32" s="450"/>
      <c r="BT32" s="450"/>
      <c r="BU32" s="450"/>
      <c r="BW32" s="450" t="s">
        <v>196</v>
      </c>
      <c r="BX32" s="450"/>
      <c r="BY32" s="450"/>
      <c r="BZ32" s="450"/>
      <c r="CA32" s="450"/>
      <c r="CB32" s="450"/>
      <c r="CC32" s="450"/>
      <c r="CD32" s="450"/>
      <c r="CE32" s="450"/>
      <c r="CF32" s="450"/>
      <c r="CG32" s="450"/>
      <c r="CH32" s="450"/>
      <c r="CI32" s="450"/>
      <c r="CJ32" s="450"/>
      <c r="CK32" s="450"/>
      <c r="CL32" s="450"/>
      <c r="CM32" s="450"/>
      <c r="CO32" s="450" t="s">
        <v>197</v>
      </c>
      <c r="CP32" s="450"/>
      <c r="CQ32" s="450"/>
      <c r="CR32" s="450"/>
      <c r="CS32" s="450"/>
      <c r="CT32" s="450"/>
      <c r="CU32" s="450"/>
      <c r="CV32" s="450"/>
      <c r="CW32" s="450"/>
      <c r="CX32" s="450"/>
      <c r="CY32" s="450"/>
      <c r="CZ32" s="450"/>
      <c r="DA32" s="450"/>
      <c r="DB32" s="450"/>
      <c r="DC32" s="450"/>
      <c r="DD32" s="450"/>
      <c r="DE32" s="450"/>
      <c r="DI32" s="201"/>
    </row>
    <row r="33" spans="1:113" ht="13.5" customHeight="1">
      <c r="A33" s="178"/>
      <c r="B33" s="202"/>
      <c r="C33" s="470" t="s">
        <v>198</v>
      </c>
      <c r="D33" s="470"/>
      <c r="E33" s="435" t="s">
        <v>199</v>
      </c>
      <c r="F33" s="435"/>
      <c r="G33" s="435"/>
      <c r="H33" s="435"/>
      <c r="I33" s="435"/>
      <c r="J33" s="435"/>
      <c r="K33" s="435"/>
      <c r="L33" s="435"/>
      <c r="M33" s="435"/>
      <c r="N33" s="435"/>
      <c r="O33" s="435"/>
      <c r="P33" s="435"/>
      <c r="Q33" s="435"/>
      <c r="R33" s="435"/>
      <c r="S33" s="435"/>
      <c r="T33" s="203"/>
      <c r="U33" s="470" t="s">
        <v>198</v>
      </c>
      <c r="V33" s="470"/>
      <c r="W33" s="435" t="s">
        <v>199</v>
      </c>
      <c r="X33" s="435"/>
      <c r="Y33" s="435"/>
      <c r="Z33" s="435"/>
      <c r="AA33" s="435"/>
      <c r="AB33" s="435"/>
      <c r="AC33" s="435"/>
      <c r="AD33" s="435"/>
      <c r="AE33" s="435"/>
      <c r="AF33" s="435"/>
      <c r="AG33" s="435"/>
      <c r="AH33" s="435"/>
      <c r="AI33" s="435"/>
      <c r="AJ33" s="435"/>
      <c r="AK33" s="435"/>
      <c r="AL33" s="203"/>
      <c r="AM33" s="470" t="s">
        <v>198</v>
      </c>
      <c r="AN33" s="470"/>
      <c r="AO33" s="435" t="s">
        <v>199</v>
      </c>
      <c r="AP33" s="435"/>
      <c r="AQ33" s="435"/>
      <c r="AR33" s="435"/>
      <c r="AS33" s="435"/>
      <c r="AT33" s="435"/>
      <c r="AU33" s="435"/>
      <c r="AV33" s="435"/>
      <c r="AW33" s="435"/>
      <c r="AX33" s="435"/>
      <c r="AY33" s="435"/>
      <c r="AZ33" s="435"/>
      <c r="BA33" s="435"/>
      <c r="BB33" s="435"/>
      <c r="BC33" s="435"/>
      <c r="BD33" s="204"/>
      <c r="BE33" s="435" t="s">
        <v>200</v>
      </c>
      <c r="BF33" s="435"/>
      <c r="BG33" s="435" t="s">
        <v>201</v>
      </c>
      <c r="BH33" s="435"/>
      <c r="BI33" s="435"/>
      <c r="BJ33" s="435"/>
      <c r="BK33" s="435"/>
      <c r="BL33" s="435"/>
      <c r="BM33" s="435"/>
      <c r="BN33" s="435"/>
      <c r="BO33" s="435"/>
      <c r="BP33" s="435"/>
      <c r="BQ33" s="435"/>
      <c r="BR33" s="435"/>
      <c r="BS33" s="435"/>
      <c r="BT33" s="435"/>
      <c r="BU33" s="435"/>
      <c r="BV33" s="204"/>
      <c r="BW33" s="470" t="s">
        <v>200</v>
      </c>
      <c r="BX33" s="470"/>
      <c r="BY33" s="435" t="s">
        <v>202</v>
      </c>
      <c r="BZ33" s="435"/>
      <c r="CA33" s="435"/>
      <c r="CB33" s="435"/>
      <c r="CC33" s="435"/>
      <c r="CD33" s="435"/>
      <c r="CE33" s="435"/>
      <c r="CF33" s="435"/>
      <c r="CG33" s="435"/>
      <c r="CH33" s="435"/>
      <c r="CI33" s="435"/>
      <c r="CJ33" s="435"/>
      <c r="CK33" s="435"/>
      <c r="CL33" s="435"/>
      <c r="CM33" s="435"/>
      <c r="CN33" s="203"/>
      <c r="CO33" s="470" t="s">
        <v>198</v>
      </c>
      <c r="CP33" s="470"/>
      <c r="CQ33" s="435" t="s">
        <v>203</v>
      </c>
      <c r="CR33" s="435"/>
      <c r="CS33" s="435"/>
      <c r="CT33" s="435"/>
      <c r="CU33" s="435"/>
      <c r="CV33" s="435"/>
      <c r="CW33" s="435"/>
      <c r="CX33" s="435"/>
      <c r="CY33" s="435"/>
      <c r="CZ33" s="435"/>
      <c r="DA33" s="435"/>
      <c r="DB33" s="435"/>
      <c r="DC33" s="435"/>
      <c r="DD33" s="435"/>
      <c r="DE33" s="435"/>
      <c r="DF33" s="203"/>
      <c r="DG33" s="635" t="s">
        <v>204</v>
      </c>
      <c r="DH33" s="635"/>
      <c r="DI33" s="205"/>
    </row>
    <row r="34" spans="1:113" ht="32.25" customHeight="1">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IF('各会計、関係団体の財政状況及び健全化判断比率'!B32="","",'各会計、関係団体の財政状況及び健全化判断比率'!B32)</f>
        <v>病院事業会計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8</v>
      </c>
      <c r="BX34" s="636"/>
      <c r="BY34" s="637" t="str">
        <f>IF('各会計、関係団体の財政状況及び健全化判断比率'!B68="","",'各会計、関係団体の財政状況及び健全化判断比率'!B68)</f>
        <v>藤井寺市柏原市学校給食組合</v>
      </c>
      <c r="BZ34" s="637"/>
      <c r="CA34" s="637"/>
      <c r="CB34" s="637"/>
      <c r="CC34" s="637"/>
      <c r="CD34" s="637"/>
      <c r="CE34" s="637"/>
      <c r="CF34" s="637"/>
      <c r="CG34" s="637"/>
      <c r="CH34" s="637"/>
      <c r="CI34" s="637"/>
      <c r="CJ34" s="637"/>
      <c r="CK34" s="637"/>
      <c r="CL34" s="637"/>
      <c r="CM34" s="637"/>
      <c r="CN34" s="178"/>
      <c r="CO34" s="636">
        <f>IF(CQ34="","",MAX(C34:D43,U34:V43,AM34:AN43,BE34:BF43,BW34:BX43)+1)</f>
        <v>17</v>
      </c>
      <c r="CP34" s="636"/>
      <c r="CQ34" s="637" t="str">
        <f>IF('各会計、関係団体の財政状況及び健全化判断比率'!BS7="","",'各会計、関係団体の財政状況及び健全化判断比率'!BS7)</f>
        <v>藤井寺市地域サービス公社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f t="shared" si="0" ref="AM35:AM43">IF(AO35="","",AM34+1)</f>
        <v>7</v>
      </c>
      <c r="AN35" s="636"/>
      <c r="AO35" s="637" t="str">
        <f>IF('各会計、関係団体の財政状況及び健全化判断比率'!B33="","",'各会計、関係団体の財政状況及び健全化判断比率'!B33)</f>
        <v>公共下水道事業会計</v>
      </c>
      <c r="AP35" s="637"/>
      <c r="AQ35" s="637"/>
      <c r="AR35" s="637"/>
      <c r="AS35" s="637"/>
      <c r="AT35" s="637"/>
      <c r="AU35" s="637"/>
      <c r="AV35" s="637"/>
      <c r="AW35" s="637"/>
      <c r="AX35" s="637"/>
      <c r="AY35" s="637"/>
      <c r="AZ35" s="637"/>
      <c r="BA35" s="637"/>
      <c r="BB35" s="637"/>
      <c r="BC35" s="637"/>
      <c r="BD35" s="178"/>
      <c r="BE35" s="636" t="str">
        <f t="shared" si="1" ref="BE35:BE43">IF(BG35="","",BE34+1)</f>
        <v/>
      </c>
      <c r="BF35" s="636"/>
      <c r="BG35" s="637"/>
      <c r="BH35" s="637"/>
      <c r="BI35" s="637"/>
      <c r="BJ35" s="637"/>
      <c r="BK35" s="637"/>
      <c r="BL35" s="637"/>
      <c r="BM35" s="637"/>
      <c r="BN35" s="637"/>
      <c r="BO35" s="637"/>
      <c r="BP35" s="637"/>
      <c r="BQ35" s="637"/>
      <c r="BR35" s="637"/>
      <c r="BS35" s="637"/>
      <c r="BT35" s="637"/>
      <c r="BU35" s="637"/>
      <c r="BV35" s="178"/>
      <c r="BW35" s="636">
        <f t="shared" si="2" ref="BW35:BW43">IF(BY35="","",BW34+1)</f>
        <v>9</v>
      </c>
      <c r="BX35" s="636"/>
      <c r="BY35" s="637" t="str">
        <f>IF('各会計、関係団体の財政状況及び健全化判断比率'!B69="","",'各会計、関係団体の財政状況及び健全化判断比率'!B69)</f>
        <v>柏原羽曳野藤井寺消防組合</v>
      </c>
      <c r="BZ35" s="637"/>
      <c r="CA35" s="637"/>
      <c r="CB35" s="637"/>
      <c r="CC35" s="637"/>
      <c r="CD35" s="637"/>
      <c r="CE35" s="637"/>
      <c r="CF35" s="637"/>
      <c r="CG35" s="637"/>
      <c r="CH35" s="637"/>
      <c r="CI35" s="637"/>
      <c r="CJ35" s="637"/>
      <c r="CK35" s="637"/>
      <c r="CL35" s="637"/>
      <c r="CM35" s="637"/>
      <c r="CN35" s="178"/>
      <c r="CO35" s="636">
        <f t="shared" si="3" ref="CO35:CO43">IF(CQ35="","",CO34+1)</f>
        <v>18</v>
      </c>
      <c r="CP35" s="636"/>
      <c r="CQ35" s="637" t="str">
        <f>IF('各会計、関係団体の財政状況及び健全化判断比率'!BS8="","",'各会計、関係団体の財政状況及び健全化判断比率'!BS8)</f>
        <v>藤井寺市勤労者互助会</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si="4" ref="U36:U43">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10</v>
      </c>
      <c r="BX36" s="636"/>
      <c r="BY36" s="637" t="str">
        <f>IF('各会計、関係団体の財政状況及び健全化判断比率'!B70="","",'各会計、関係団体の財政状況及び健全化判断比率'!B70)</f>
        <v>柏羽藤環境事業組合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駐車場特別会計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11</v>
      </c>
      <c r="BX37" s="636"/>
      <c r="BY37" s="637" t="str">
        <f>IF('各会計、関係団体の財政状況及び健全化判断比率'!B71="","",'各会計、関係団体の財政状況及び健全化判断比率'!B71)</f>
        <v>大和川右岸水防事務組合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c r="A38" s="178"/>
      <c r="B38" s="202"/>
      <c r="C38" s="636" t="str">
        <f t="shared" si="5" ref="C38:C43">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12</v>
      </c>
      <c r="BX38" s="636"/>
      <c r="BY38" s="637" t="str">
        <f>IF('各会計、関係団体の財政状況及び健全化判断比率'!B72="","",'各会計、関係団体の財政状況及び健全化判断比率'!B72)</f>
        <v>大阪府後期高齢者医療広域連合（一般会計）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13</v>
      </c>
      <c r="BX39" s="636"/>
      <c r="BY39" s="637" t="str">
        <f>IF('各会計、関係団体の財政状況及び健全化判断比率'!B73="","",'各会計、関係団体の財政状況及び健全化判断比率'!B73)</f>
        <v>大阪府後期高齢者医療広域連合（後期高齢者医療特別会計）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14</v>
      </c>
      <c r="BX40" s="636"/>
      <c r="BY40" s="637" t="str">
        <f>IF('各会計、関係団体の財政状況及び健全化判断比率'!B74="","",'各会計、関係団体の財政状況及び健全化判断比率'!B74)</f>
        <v>大阪広域水道企業団（水道事業会計）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15</v>
      </c>
      <c r="BX41" s="636"/>
      <c r="BY41" s="637" t="str">
        <f>IF('各会計、関係団体の財政状況及び健全化判断比率'!B75="","",'各会計、関係団体の財政状況及び健全化判断比率'!B75)</f>
        <v>大阪広域水道企業団（工業用水道事業会計）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2:113" ht="32.25" customHeight="1">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16</v>
      </c>
      <c r="BX42" s="636"/>
      <c r="BY42" s="637" t="str">
        <f>IF('各会計、関係団体の財政状況及び健全化判断比率'!B76="","",'各会計、関係団体の財政状況及び健全化判断比率'!B76)</f>
        <v>藤井寺水道事業会計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2:113" ht="32.25" customHeight="1">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2: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ht="11.25"/>
    <row r="46" spans="2:113" ht="11.25">
      <c r="B46" s="177" t="s">
        <v>205</v>
      </c>
      <c r="E46" s="639" t="s">
        <v>206</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5:113" ht="11.25">
      <c r="E47" s="639" t="s">
        <v>207</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5:113" ht="11.25">
      <c r="E48" s="639" t="s">
        <v>208</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ht="11.25">
      <c r="E49" s="640" t="s">
        <v>209</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ht="11.25">
      <c r="E50" s="639" t="s">
        <v>210</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ht="11.25">
      <c r="E51" s="639" t="s">
        <v>211</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ht="11.25">
      <c r="E52" s="639" t="s">
        <v>212</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5" ht="11.25">
      <c r="E53" s="177" t="s">
        <v>599</v>
      </c>
    </row>
    <row r="54" ht="11.25"/>
    <row r="55" ht="11.25"/>
    <row r="56" ht="11.2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rintOptions horizontalCentered="1"/>
  <pageMargins left="0" right="0" top="0.393700787401575" bottom="0.393700787401575" header="0.196850393700787" footer="0.196850393700787"/>
  <pageSetup cellComments="asDisplayed" horizontalDpi="300" verticalDpi="300" orientation="landscape" paperSize="9" scale="53" r:id="rId1"/>
  <headerFooter>
    <oddFooter>&amp;C&amp;P/&amp;N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f508de4-c89a-414b-9e3a-09b959b95597}">
  <sheetPr codeName="MasterSheet5">
    <pageSetUpPr fitToPage="1"/>
  </sheetPr>
  <dimension ref="A1:P45"/>
  <sheetViews>
    <sheetView showGridLines="0" zoomScaleSheetLayoutView="100" workbookViewId="0" topLeftCell="A1"/>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15" t="s">
        <v>406</v>
      </c>
      <c r="D34" s="1215"/>
      <c r="E34" s="1216"/>
      <c r="F34" s="32">
        <v>5.9900000000000002</v>
      </c>
      <c r="G34" s="33">
        <v>5.2400000000000002</v>
      </c>
      <c r="H34" s="33">
        <v>4.54</v>
      </c>
      <c r="I34" s="33">
        <v>4.96</v>
      </c>
      <c r="J34" s="34">
        <v>5.3399999999999999</v>
      </c>
      <c r="K34" s="22"/>
      <c r="L34" s="22"/>
      <c r="M34" s="22"/>
      <c r="N34" s="22"/>
      <c r="O34" s="22"/>
      <c r="P34" s="22"/>
    </row>
    <row r="35" spans="1:16" ht="39" customHeight="1">
      <c r="A35" s="22"/>
      <c r="B35" s="35"/>
      <c r="C35" s="1209" t="s">
        <v>402</v>
      </c>
      <c r="D35" s="1210"/>
      <c r="E35" s="1211"/>
      <c r="F35" s="36">
        <v>1.7</v>
      </c>
      <c r="G35" s="37">
        <v>2.1699999999999999</v>
      </c>
      <c r="H35" s="37">
        <v>3.3900000000000001</v>
      </c>
      <c r="I35" s="37">
        <v>4.1799999999999997</v>
      </c>
      <c r="J35" s="38">
        <v>3.0899999999999999</v>
      </c>
      <c r="K35" s="22"/>
      <c r="L35" s="22"/>
      <c r="M35" s="22"/>
      <c r="N35" s="22"/>
      <c r="O35" s="22"/>
      <c r="P35" s="22"/>
    </row>
    <row r="36" spans="1:16" ht="39" customHeight="1">
      <c r="A36" s="22"/>
      <c r="B36" s="35"/>
      <c r="C36" s="1209" t="s">
        <v>388</v>
      </c>
      <c r="D36" s="1210"/>
      <c r="E36" s="1211"/>
      <c r="F36" s="36">
        <v>0.11</v>
      </c>
      <c r="G36" s="37">
        <v>2.2000000000000002</v>
      </c>
      <c r="H36" s="37">
        <v>0.12</v>
      </c>
      <c r="I36" s="37">
        <v>0.42999999999999999</v>
      </c>
      <c r="J36" s="38">
        <v>2.7799999999999998</v>
      </c>
      <c r="K36" s="22"/>
      <c r="L36" s="22"/>
      <c r="M36" s="22"/>
      <c r="N36" s="22"/>
      <c r="O36" s="22"/>
      <c r="P36" s="22"/>
    </row>
    <row r="37" spans="1:16" ht="39" customHeight="1">
      <c r="A37" s="22"/>
      <c r="B37" s="35"/>
      <c r="C37" s="1209" t="s">
        <v>408</v>
      </c>
      <c r="D37" s="1210"/>
      <c r="E37" s="1211"/>
      <c r="F37" s="36" t="s">
        <v>129</v>
      </c>
      <c r="G37" s="37" t="s">
        <v>129</v>
      </c>
      <c r="H37" s="37">
        <v>0.14999999999999999</v>
      </c>
      <c r="I37" s="37">
        <v>0.54000000000000004</v>
      </c>
      <c r="J37" s="38">
        <v>1.8500000000000001</v>
      </c>
      <c r="K37" s="22"/>
      <c r="L37" s="22"/>
      <c r="M37" s="22"/>
      <c r="N37" s="22"/>
      <c r="O37" s="22"/>
      <c r="P37" s="22"/>
    </row>
    <row r="38" spans="1:16" ht="39" customHeight="1">
      <c r="A38" s="22"/>
      <c r="B38" s="35"/>
      <c r="C38" s="1209" t="s">
        <v>403</v>
      </c>
      <c r="D38" s="1210"/>
      <c r="E38" s="1211"/>
      <c r="F38" s="36">
        <v>1</v>
      </c>
      <c r="G38" s="37">
        <v>0.28999999999999998</v>
      </c>
      <c r="H38" s="37">
        <v>0.55000000000000004</v>
      </c>
      <c r="I38" s="37">
        <v>0.81999999999999995</v>
      </c>
      <c r="J38" s="38">
        <v>1.52</v>
      </c>
      <c r="K38" s="22"/>
      <c r="L38" s="22"/>
      <c r="M38" s="22"/>
      <c r="N38" s="22"/>
      <c r="O38" s="22"/>
      <c r="P38" s="22"/>
    </row>
    <row r="39" spans="1:16" ht="39" customHeight="1">
      <c r="A39" s="22"/>
      <c r="B39" s="35"/>
      <c r="C39" s="1209" t="s">
        <v>404</v>
      </c>
      <c r="D39" s="1210"/>
      <c r="E39" s="1211"/>
      <c r="F39" s="36">
        <v>0.20999999999999999</v>
      </c>
      <c r="G39" s="37">
        <v>0.23000000000000001</v>
      </c>
      <c r="H39" s="37">
        <v>0.050000000000000003</v>
      </c>
      <c r="I39" s="37">
        <v>0.25</v>
      </c>
      <c r="J39" s="38">
        <v>0.25</v>
      </c>
      <c r="K39" s="22"/>
      <c r="L39" s="22"/>
      <c r="M39" s="22"/>
      <c r="N39" s="22"/>
      <c r="O39" s="22"/>
      <c r="P39" s="22"/>
    </row>
    <row r="40" spans="1:16" ht="39" customHeight="1">
      <c r="A40" s="22"/>
      <c r="B40" s="35"/>
      <c r="C40" s="1209" t="s">
        <v>405</v>
      </c>
      <c r="D40" s="1210"/>
      <c r="E40" s="1211"/>
      <c r="F40" s="36" t="s">
        <v>569</v>
      </c>
      <c r="G40" s="37">
        <v>0.040000000000000001</v>
      </c>
      <c r="H40" s="37">
        <v>0.12</v>
      </c>
      <c r="I40" s="37">
        <v>0.070000000000000007</v>
      </c>
      <c r="J40" s="38">
        <v>0</v>
      </c>
      <c r="K40" s="22"/>
      <c r="L40" s="22"/>
      <c r="M40" s="22"/>
      <c r="N40" s="22"/>
      <c r="O40" s="22"/>
      <c r="P40" s="22"/>
    </row>
    <row r="41" spans="1:16" ht="39" customHeight="1">
      <c r="A41" s="22"/>
      <c r="B41" s="35"/>
      <c r="C41" s="1209"/>
      <c r="D41" s="1210"/>
      <c r="E41" s="1211"/>
      <c r="F41" s="36"/>
      <c r="G41" s="37"/>
      <c r="H41" s="37"/>
      <c r="I41" s="37"/>
      <c r="J41" s="38"/>
      <c r="K41" s="22"/>
      <c r="L41" s="22"/>
      <c r="M41" s="22"/>
      <c r="N41" s="22"/>
      <c r="O41" s="22"/>
      <c r="P41" s="22"/>
    </row>
    <row r="42" spans="1:16" ht="39" customHeight="1">
      <c r="A42" s="22"/>
      <c r="B42" s="39"/>
      <c r="C42" s="1209" t="s">
        <v>570</v>
      </c>
      <c r="D42" s="1210"/>
      <c r="E42" s="1211"/>
      <c r="F42" s="36" t="s">
        <v>129</v>
      </c>
      <c r="G42" s="37" t="s">
        <v>129</v>
      </c>
      <c r="H42" s="37" t="s">
        <v>129</v>
      </c>
      <c r="I42" s="37" t="s">
        <v>129</v>
      </c>
      <c r="J42" s="38" t="s">
        <v>129</v>
      </c>
      <c r="K42" s="22"/>
      <c r="L42" s="22"/>
      <c r="M42" s="22"/>
      <c r="N42" s="22"/>
      <c r="O42" s="22"/>
      <c r="P42" s="22"/>
    </row>
    <row r="43" spans="1:16" ht="39" customHeight="1" thickBot="1">
      <c r="A43" s="22"/>
      <c r="B43" s="40"/>
      <c r="C43" s="1212" t="s">
        <v>571</v>
      </c>
      <c r="D43" s="1213"/>
      <c r="E43" s="1214"/>
      <c r="F43" s="41">
        <v>8.9700000000000006</v>
      </c>
      <c r="G43" s="42">
        <v>11.210000000000001</v>
      </c>
      <c r="H43" s="42">
        <v>10.630000000000001</v>
      </c>
      <c r="I43" s="42">
        <v>9.2100000000000009</v>
      </c>
      <c r="J43" s="43" t="s">
        <v>129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L50tUOHhctrI2W5sZ+KyV3LI0+f/9+UsotOuGpEEaoqVO2Xt0BpictW/hh8m4mzuo3PoPJUbwpkUG1j6AYdJPQ==" saltValue="opFOravrFsSPUEd9liGy8w==" spinCount="100000" sheet="1" objects="1" scenarios="1"/>
  <mergeCells count="10">
    <mergeCell ref="C40:E40"/>
    <mergeCell ref="C41:E41"/>
    <mergeCell ref="C42:E42"/>
    <mergeCell ref="C43:E43"/>
    <mergeCell ref="C34:E34"/>
    <mergeCell ref="C35:E35"/>
    <mergeCell ref="C36:E36"/>
    <mergeCell ref="C37:E37"/>
    <mergeCell ref="C38:E38"/>
    <mergeCell ref="C39:E39"/>
  </mergeCells>
  <printOptions horizontalCentered="1"/>
  <pageMargins left="0" right="0" top="0.196850393700787" bottom="0" header="0" footer="0"/>
  <pageSetup horizontalDpi="300" verticalDpi="300" orientation="landscape" paperSize="9" scale="59" r:id="rId2"/>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1aa49f0-c943-434f-8327-b57fa48708e9}">
  <sheetPr codeName="MasterSheet6">
    <pageSetUpPr fitToPage="1"/>
  </sheetPr>
  <dimension ref="A1:U62"/>
  <sheetViews>
    <sheetView showGridLines="0" zoomScaleSheetLayoutView="55" workbookViewId="0" topLeftCell="A1"/>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17" t="s">
        <v>11</v>
      </c>
      <c r="C45" s="1218"/>
      <c r="D45" s="58"/>
      <c r="E45" s="1223" t="s">
        <v>12</v>
      </c>
      <c r="F45" s="1223"/>
      <c r="G45" s="1223"/>
      <c r="H45" s="1223"/>
      <c r="I45" s="1223"/>
      <c r="J45" s="1224"/>
      <c r="K45" s="59">
        <v>1302</v>
      </c>
      <c r="L45" s="60">
        <v>1327</v>
      </c>
      <c r="M45" s="60">
        <v>1355</v>
      </c>
      <c r="N45" s="60">
        <v>1466</v>
      </c>
      <c r="O45" s="61">
        <v>1685</v>
      </c>
      <c r="P45" s="48"/>
      <c r="Q45" s="48"/>
      <c r="R45" s="48"/>
      <c r="S45" s="48"/>
      <c r="T45" s="48"/>
      <c r="U45" s="48"/>
    </row>
    <row r="46" spans="1:21" ht="30.75" customHeight="1">
      <c r="A46" s="48"/>
      <c r="B46" s="1219"/>
      <c r="C46" s="1220"/>
      <c r="D46" s="62"/>
      <c r="E46" s="1225" t="s">
        <v>13</v>
      </c>
      <c r="F46" s="1225"/>
      <c r="G46" s="1225"/>
      <c r="H46" s="1225"/>
      <c r="I46" s="1225"/>
      <c r="J46" s="1226"/>
      <c r="K46" s="63" t="s">
        <v>129</v>
      </c>
      <c r="L46" s="64" t="s">
        <v>129</v>
      </c>
      <c r="M46" s="64" t="s">
        <v>129</v>
      </c>
      <c r="N46" s="64" t="s">
        <v>129</v>
      </c>
      <c r="O46" s="65" t="s">
        <v>129</v>
      </c>
      <c r="P46" s="48"/>
      <c r="Q46" s="48"/>
      <c r="R46" s="48"/>
      <c r="S46" s="48"/>
      <c r="T46" s="48"/>
      <c r="U46" s="48"/>
    </row>
    <row r="47" spans="1:21" ht="30.75" customHeight="1">
      <c r="A47" s="48"/>
      <c r="B47" s="1219"/>
      <c r="C47" s="1220"/>
      <c r="D47" s="62"/>
      <c r="E47" s="1225" t="s">
        <v>14</v>
      </c>
      <c r="F47" s="1225"/>
      <c r="G47" s="1225"/>
      <c r="H47" s="1225"/>
      <c r="I47" s="1225"/>
      <c r="J47" s="1226"/>
      <c r="K47" s="63" t="s">
        <v>129</v>
      </c>
      <c r="L47" s="64" t="s">
        <v>129</v>
      </c>
      <c r="M47" s="64" t="s">
        <v>129</v>
      </c>
      <c r="N47" s="64" t="s">
        <v>129</v>
      </c>
      <c r="O47" s="65" t="s">
        <v>129</v>
      </c>
      <c r="P47" s="48"/>
      <c r="Q47" s="48"/>
      <c r="R47" s="48"/>
      <c r="S47" s="48"/>
      <c r="T47" s="48"/>
      <c r="U47" s="48"/>
    </row>
    <row r="48" spans="1:21" ht="30.75" customHeight="1">
      <c r="A48" s="48"/>
      <c r="B48" s="1219"/>
      <c r="C48" s="1220"/>
      <c r="D48" s="62"/>
      <c r="E48" s="1225" t="s">
        <v>15</v>
      </c>
      <c r="F48" s="1225"/>
      <c r="G48" s="1225"/>
      <c r="H48" s="1225"/>
      <c r="I48" s="1225"/>
      <c r="J48" s="1226"/>
      <c r="K48" s="63">
        <v>1104</v>
      </c>
      <c r="L48" s="64">
        <v>1114</v>
      </c>
      <c r="M48" s="64">
        <v>1141</v>
      </c>
      <c r="N48" s="64">
        <v>1073</v>
      </c>
      <c r="O48" s="65">
        <v>1024</v>
      </c>
      <c r="P48" s="48"/>
      <c r="Q48" s="48"/>
      <c r="R48" s="48"/>
      <c r="S48" s="48"/>
      <c r="T48" s="48"/>
      <c r="U48" s="48"/>
    </row>
    <row r="49" spans="1:21" ht="30.75" customHeight="1">
      <c r="A49" s="48"/>
      <c r="B49" s="1219"/>
      <c r="C49" s="1220"/>
      <c r="D49" s="62"/>
      <c r="E49" s="1225" t="s">
        <v>16</v>
      </c>
      <c r="F49" s="1225"/>
      <c r="G49" s="1225"/>
      <c r="H49" s="1225"/>
      <c r="I49" s="1225"/>
      <c r="J49" s="1226"/>
      <c r="K49" s="63">
        <v>262</v>
      </c>
      <c r="L49" s="64">
        <v>171</v>
      </c>
      <c r="M49" s="64">
        <v>110</v>
      </c>
      <c r="N49" s="64">
        <v>96</v>
      </c>
      <c r="O49" s="65">
        <v>112</v>
      </c>
      <c r="P49" s="48"/>
      <c r="Q49" s="48"/>
      <c r="R49" s="48"/>
      <c r="S49" s="48"/>
      <c r="T49" s="48"/>
      <c r="U49" s="48"/>
    </row>
    <row r="50" spans="1:21" ht="30.75" customHeight="1">
      <c r="A50" s="48"/>
      <c r="B50" s="1219"/>
      <c r="C50" s="1220"/>
      <c r="D50" s="62"/>
      <c r="E50" s="1225" t="s">
        <v>17</v>
      </c>
      <c r="F50" s="1225"/>
      <c r="G50" s="1225"/>
      <c r="H50" s="1225"/>
      <c r="I50" s="1225"/>
      <c r="J50" s="1226"/>
      <c r="K50" s="63" t="s">
        <v>129</v>
      </c>
      <c r="L50" s="64" t="s">
        <v>129</v>
      </c>
      <c r="M50" s="64">
        <v>86</v>
      </c>
      <c r="N50" s="64">
        <v>1</v>
      </c>
      <c r="O50" s="65">
        <v>1</v>
      </c>
      <c r="P50" s="48"/>
      <c r="Q50" s="48"/>
      <c r="R50" s="48"/>
      <c r="S50" s="48"/>
      <c r="T50" s="48"/>
      <c r="U50" s="48"/>
    </row>
    <row r="51" spans="1:21" ht="30.75" customHeight="1">
      <c r="A51" s="48"/>
      <c r="B51" s="1221"/>
      <c r="C51" s="1222"/>
      <c r="D51" s="66"/>
      <c r="E51" s="1225" t="s">
        <v>18</v>
      </c>
      <c r="F51" s="1225"/>
      <c r="G51" s="1225"/>
      <c r="H51" s="1225"/>
      <c r="I51" s="1225"/>
      <c r="J51" s="1226"/>
      <c r="K51" s="63" t="s">
        <v>129</v>
      </c>
      <c r="L51" s="64" t="s">
        <v>129</v>
      </c>
      <c r="M51" s="64">
        <v>1</v>
      </c>
      <c r="N51" s="64">
        <v>1</v>
      </c>
      <c r="O51" s="65">
        <v>0</v>
      </c>
      <c r="P51" s="48"/>
      <c r="Q51" s="48"/>
      <c r="R51" s="48"/>
      <c r="S51" s="48"/>
      <c r="T51" s="48"/>
      <c r="U51" s="48"/>
    </row>
    <row r="52" spans="1:21" ht="30.75" customHeight="1">
      <c r="A52" s="48"/>
      <c r="B52" s="1227" t="s">
        <v>19</v>
      </c>
      <c r="C52" s="1228"/>
      <c r="D52" s="66"/>
      <c r="E52" s="1225" t="s">
        <v>20</v>
      </c>
      <c r="F52" s="1225"/>
      <c r="G52" s="1225"/>
      <c r="H52" s="1225"/>
      <c r="I52" s="1225"/>
      <c r="J52" s="1226"/>
      <c r="K52" s="63">
        <v>2456</v>
      </c>
      <c r="L52" s="64">
        <v>2509</v>
      </c>
      <c r="M52" s="64">
        <v>2470</v>
      </c>
      <c r="N52" s="64">
        <v>2480</v>
      </c>
      <c r="O52" s="65">
        <v>2450</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212</v>
      </c>
      <c r="L53" s="69">
        <v>103</v>
      </c>
      <c r="M53" s="69">
        <v>223</v>
      </c>
      <c r="N53" s="69">
        <v>157</v>
      </c>
      <c r="O53" s="70">
        <v>372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2:15" ht="31.5" customHeight="1">
      <c r="B57" s="1233" t="s">
        <v>25</v>
      </c>
      <c r="C57" s="1234"/>
      <c r="D57" s="1237" t="s">
        <v>26</v>
      </c>
      <c r="E57" s="1238"/>
      <c r="F57" s="1238"/>
      <c r="G57" s="1238"/>
      <c r="H57" s="1238"/>
      <c r="I57" s="1238"/>
      <c r="J57" s="1239"/>
      <c r="K57" s="83"/>
      <c r="L57" s="84"/>
      <c r="M57" s="84"/>
      <c r="N57" s="84"/>
      <c r="O57" s="85"/>
    </row>
    <row r="58" spans="2:15" ht="31.5" customHeight="1" thickBot="1">
      <c r="B58" s="1235"/>
      <c r="C58" s="1236"/>
      <c r="D58" s="1240" t="s">
        <v>27</v>
      </c>
      <c r="E58" s="1241"/>
      <c r="F58" s="1241"/>
      <c r="G58" s="1241"/>
      <c r="H58" s="1241"/>
      <c r="I58" s="1241"/>
      <c r="J58" s="1242"/>
      <c r="K58" s="86"/>
      <c r="L58" s="87"/>
      <c r="M58" s="87"/>
      <c r="N58" s="87"/>
      <c r="O58" s="88"/>
    </row>
    <row r="59" spans="2:15" ht="24" customHeight="1">
      <c r="B59" s="89"/>
      <c r="C59" s="89"/>
      <c r="D59" s="90" t="s">
        <v>28</v>
      </c>
      <c r="E59" s="91"/>
      <c r="F59" s="91"/>
      <c r="G59" s="91"/>
      <c r="H59" s="91"/>
      <c r="I59" s="91"/>
      <c r="J59" s="91"/>
      <c r="K59" s="91"/>
      <c r="L59" s="91"/>
      <c r="M59" s="91"/>
      <c r="N59" s="91"/>
      <c r="O59" s="91"/>
    </row>
    <row r="60" spans="2:15"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1/Sebloa/V1R55VLpfU+ZyeyBjBOhywB3rqdkpvt0u6gBBw+oj2clHqb+zuOTBrQ9B0z7LM7jkGHgKb6m3CQ==" saltValue="duLwPO69g2qw8csWj6yI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rintOptions horizontalCentered="1"/>
  <pageMargins left="0" right="0" top="0.196850393700787" bottom="0.236220472440945" header="0" footer="0"/>
  <pageSetup horizontalDpi="300" verticalDpi="300" orientation="landscape" paperSize="9" scale="54" r:id="rId2"/>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d8cb485-45ca-4bb7-bf65-6530f002adfd}">
  <sheetPr codeName="MasterSheet7">
    <pageSetUpPr fitToPage="1"/>
  </sheetPr>
  <dimension ref="B39:M54"/>
  <sheetViews>
    <sheetView showGridLines="0" zoomScaleSheetLayoutView="100" workbookViewId="0" topLeftCell="A1"/>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spans="13: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43" t="s">
        <v>30</v>
      </c>
      <c r="C41" s="1244"/>
      <c r="D41" s="102"/>
      <c r="E41" s="1249" t="s">
        <v>31</v>
      </c>
      <c r="F41" s="1249"/>
      <c r="G41" s="1249"/>
      <c r="H41" s="1250"/>
      <c r="I41" s="351">
        <v>18353</v>
      </c>
      <c r="J41" s="352">
        <v>18686</v>
      </c>
      <c r="K41" s="352">
        <v>19393</v>
      </c>
      <c r="L41" s="352">
        <v>19237</v>
      </c>
      <c r="M41" s="353">
        <v>18736</v>
      </c>
    </row>
    <row r="42" spans="2:13" ht="27.75" customHeight="1">
      <c r="B42" s="1245"/>
      <c r="C42" s="1246"/>
      <c r="D42" s="103"/>
      <c r="E42" s="1251" t="s">
        <v>32</v>
      </c>
      <c r="F42" s="1251"/>
      <c r="G42" s="1251"/>
      <c r="H42" s="1252"/>
      <c r="I42" s="354" t="s">
        <v>129</v>
      </c>
      <c r="J42" s="355" t="s">
        <v>129</v>
      </c>
      <c r="K42" s="355">
        <v>86</v>
      </c>
      <c r="L42" s="355">
        <v>4</v>
      </c>
      <c r="M42" s="356">
        <v>4</v>
      </c>
    </row>
    <row r="43" spans="2:13" ht="27.75" customHeight="1">
      <c r="B43" s="1245"/>
      <c r="C43" s="1246"/>
      <c r="D43" s="103"/>
      <c r="E43" s="1251" t="s">
        <v>33</v>
      </c>
      <c r="F43" s="1251"/>
      <c r="G43" s="1251"/>
      <c r="H43" s="1252"/>
      <c r="I43" s="354">
        <v>15260</v>
      </c>
      <c r="J43" s="355">
        <v>16105</v>
      </c>
      <c r="K43" s="355">
        <v>15786</v>
      </c>
      <c r="L43" s="355">
        <v>15295</v>
      </c>
      <c r="M43" s="356">
        <v>13680</v>
      </c>
    </row>
    <row r="44" spans="2:13" ht="27.75" customHeight="1">
      <c r="B44" s="1245"/>
      <c r="C44" s="1246"/>
      <c r="D44" s="103"/>
      <c r="E44" s="1251" t="s">
        <v>34</v>
      </c>
      <c r="F44" s="1251"/>
      <c r="G44" s="1251"/>
      <c r="H44" s="1252"/>
      <c r="I44" s="354">
        <v>621</v>
      </c>
      <c r="J44" s="355">
        <v>680</v>
      </c>
      <c r="K44" s="355">
        <v>738</v>
      </c>
      <c r="L44" s="355">
        <v>781</v>
      </c>
      <c r="M44" s="356">
        <v>796</v>
      </c>
    </row>
    <row r="45" spans="2:13" ht="27.75" customHeight="1">
      <c r="B45" s="1245"/>
      <c r="C45" s="1246"/>
      <c r="D45" s="103"/>
      <c r="E45" s="1251" t="s">
        <v>35</v>
      </c>
      <c r="F45" s="1251"/>
      <c r="G45" s="1251"/>
      <c r="H45" s="1252"/>
      <c r="I45" s="354">
        <v>3220</v>
      </c>
      <c r="J45" s="355">
        <v>3061</v>
      </c>
      <c r="K45" s="355">
        <v>2943</v>
      </c>
      <c r="L45" s="355">
        <v>2932</v>
      </c>
      <c r="M45" s="356">
        <v>2929</v>
      </c>
    </row>
    <row r="46" spans="2:13" ht="27.75" customHeight="1">
      <c r="B46" s="1245"/>
      <c r="C46" s="1246"/>
      <c r="D46" s="104"/>
      <c r="E46" s="1251" t="s">
        <v>36</v>
      </c>
      <c r="F46" s="1251"/>
      <c r="G46" s="1251"/>
      <c r="H46" s="1252"/>
      <c r="I46" s="354" t="s">
        <v>129</v>
      </c>
      <c r="J46" s="355" t="s">
        <v>129</v>
      </c>
      <c r="K46" s="355" t="s">
        <v>129</v>
      </c>
      <c r="L46" s="355" t="s">
        <v>129</v>
      </c>
      <c r="M46" s="356" t="s">
        <v>129</v>
      </c>
    </row>
    <row r="47" spans="2:13" ht="27.75" customHeight="1">
      <c r="B47" s="1245"/>
      <c r="C47" s="1246"/>
      <c r="D47" s="105"/>
      <c r="E47" s="1253" t="s">
        <v>37</v>
      </c>
      <c r="F47" s="1254"/>
      <c r="G47" s="1254"/>
      <c r="H47" s="1255"/>
      <c r="I47" s="354" t="s">
        <v>129</v>
      </c>
      <c r="J47" s="355" t="s">
        <v>129</v>
      </c>
      <c r="K47" s="355" t="s">
        <v>129</v>
      </c>
      <c r="L47" s="355" t="s">
        <v>129</v>
      </c>
      <c r="M47" s="356" t="s">
        <v>129</v>
      </c>
    </row>
    <row r="48" spans="2:13" ht="27.75" customHeight="1">
      <c r="B48" s="1245"/>
      <c r="C48" s="1246"/>
      <c r="D48" s="103"/>
      <c r="E48" s="1251" t="s">
        <v>38</v>
      </c>
      <c r="F48" s="1251"/>
      <c r="G48" s="1251"/>
      <c r="H48" s="1252"/>
      <c r="I48" s="354" t="s">
        <v>129</v>
      </c>
      <c r="J48" s="355" t="s">
        <v>129</v>
      </c>
      <c r="K48" s="355" t="s">
        <v>129</v>
      </c>
      <c r="L48" s="355" t="s">
        <v>129</v>
      </c>
      <c r="M48" s="356" t="s">
        <v>129</v>
      </c>
    </row>
    <row r="49" spans="2:13" ht="27.75" customHeight="1">
      <c r="B49" s="1247"/>
      <c r="C49" s="1248"/>
      <c r="D49" s="103"/>
      <c r="E49" s="1251" t="s">
        <v>39</v>
      </c>
      <c r="F49" s="1251"/>
      <c r="G49" s="1251"/>
      <c r="H49" s="1252"/>
      <c r="I49" s="354" t="s">
        <v>129</v>
      </c>
      <c r="J49" s="355" t="s">
        <v>129</v>
      </c>
      <c r="K49" s="355" t="s">
        <v>129</v>
      </c>
      <c r="L49" s="355" t="s">
        <v>129</v>
      </c>
      <c r="M49" s="356" t="s">
        <v>129</v>
      </c>
    </row>
    <row r="50" spans="2:13" ht="27.75" customHeight="1">
      <c r="B50" s="1256" t="s">
        <v>40</v>
      </c>
      <c r="C50" s="1257"/>
      <c r="D50" s="106"/>
      <c r="E50" s="1251" t="s">
        <v>41</v>
      </c>
      <c r="F50" s="1251"/>
      <c r="G50" s="1251"/>
      <c r="H50" s="1252"/>
      <c r="I50" s="354">
        <v>2407</v>
      </c>
      <c r="J50" s="355">
        <v>2737</v>
      </c>
      <c r="K50" s="355">
        <v>2737</v>
      </c>
      <c r="L50" s="355">
        <v>2830</v>
      </c>
      <c r="M50" s="356">
        <v>3699</v>
      </c>
    </row>
    <row r="51" spans="2:13" ht="27.75" customHeight="1">
      <c r="B51" s="1245"/>
      <c r="C51" s="1246"/>
      <c r="D51" s="103"/>
      <c r="E51" s="1251" t="s">
        <v>42</v>
      </c>
      <c r="F51" s="1251"/>
      <c r="G51" s="1251"/>
      <c r="H51" s="1252"/>
      <c r="I51" s="354">
        <v>6687</v>
      </c>
      <c r="J51" s="355">
        <v>8047</v>
      </c>
      <c r="K51" s="355">
        <v>4332</v>
      </c>
      <c r="L51" s="355">
        <v>4353</v>
      </c>
      <c r="M51" s="356">
        <v>3702</v>
      </c>
    </row>
    <row r="52" spans="2:13" ht="27.75" customHeight="1">
      <c r="B52" s="1247"/>
      <c r="C52" s="1248"/>
      <c r="D52" s="103"/>
      <c r="E52" s="1251" t="s">
        <v>43</v>
      </c>
      <c r="F52" s="1251"/>
      <c r="G52" s="1251"/>
      <c r="H52" s="1252"/>
      <c r="I52" s="354">
        <v>23050</v>
      </c>
      <c r="J52" s="355">
        <v>23005</v>
      </c>
      <c r="K52" s="355">
        <v>22826</v>
      </c>
      <c r="L52" s="355">
        <v>22123</v>
      </c>
      <c r="M52" s="356">
        <v>21497</v>
      </c>
    </row>
    <row r="53" spans="2:13" ht="27.75" customHeight="1" thickBot="1">
      <c r="B53" s="1258" t="s">
        <v>21</v>
      </c>
      <c r="C53" s="1259"/>
      <c r="D53" s="107"/>
      <c r="E53" s="1260" t="s">
        <v>45</v>
      </c>
      <c r="F53" s="1260"/>
      <c r="G53" s="1260"/>
      <c r="H53" s="1261"/>
      <c r="I53" s="357">
        <v>5309</v>
      </c>
      <c r="J53" s="358">
        <v>4744</v>
      </c>
      <c r="K53" s="358">
        <v>9051</v>
      </c>
      <c r="L53" s="358">
        <v>8943</v>
      </c>
      <c r="M53" s="359">
        <v>7246</v>
      </c>
    </row>
    <row r="54" spans="2:13" ht="27.75" customHeight="1">
      <c r="B54" s="108" t="s">
        <v>46</v>
      </c>
      <c r="C54" s="109"/>
      <c r="D54" s="109"/>
      <c r="E54" s="110"/>
      <c r="F54" s="110"/>
      <c r="G54" s="110"/>
      <c r="H54" s="110"/>
      <c r="I54" s="111"/>
      <c r="J54" s="111"/>
      <c r="K54" s="111"/>
      <c r="L54" s="111"/>
      <c r="M54" s="111"/>
    </row>
    <row r="55" ht="13.5"/>
  </sheetData>
  <sheetProtection algorithmName="SHA-512" hashValue="tTkbgoi2biSyFDCjE74FNzbC2QKiGpS6IxAdqo5MEQBy4jj+fioRsiHnynZAWpqSTZpw9Gou0lt07T5SXk/Efw==" saltValue="L8M3wElFD+ohWjLAUkNp8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rintOptions horizontalCentered="1"/>
  <pageMargins left="0" right="0" top="0.196850393700787" bottom="0" header="0" footer="0"/>
  <pageSetup horizontalDpi="300" verticalDpi="300" orientation="landscape" paperSize="9" scale="60" r:id="rId2"/>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3deabf9-08eb-4202-ac65-11f2be3e7e60}">
  <sheetPr>
    <pageSetUpPr fitToPage="1"/>
  </sheetPr>
  <dimension ref="B53:H63"/>
  <sheetViews>
    <sheetView showGridLines="0" zoomScaleSheetLayoutView="100" workbookViewId="0" topLeftCell="A1"/>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20.25" customHeight="1"/>
    <row r="50" ht="16.5" customHeight="1"/>
    <row r="51" ht="29.25" customHeight="1"/>
    <row r="52"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557</v>
      </c>
      <c r="G54" s="116" t="s">
        <v>558</v>
      </c>
      <c r="H54" s="117" t="s">
        <v>559</v>
      </c>
    </row>
    <row r="55" spans="2:8" ht="52.5" customHeight="1">
      <c r="B55" s="118"/>
      <c r="C55" s="1270" t="s">
        <v>48</v>
      </c>
      <c r="D55" s="1270"/>
      <c r="E55" s="1271"/>
      <c r="F55" s="119">
        <v>1493</v>
      </c>
      <c r="G55" s="119">
        <v>1504</v>
      </c>
      <c r="H55" s="120">
        <v>1545</v>
      </c>
    </row>
    <row r="56" spans="2:8" ht="52.5" customHeight="1">
      <c r="B56" s="121"/>
      <c r="C56" s="1272" t="s">
        <v>49</v>
      </c>
      <c r="D56" s="1272"/>
      <c r="E56" s="1273"/>
      <c r="F56" s="122">
        <v>172</v>
      </c>
      <c r="G56" s="122">
        <v>172</v>
      </c>
      <c r="H56" s="123">
        <v>684</v>
      </c>
    </row>
    <row r="57" spans="2:8" ht="53.25" customHeight="1">
      <c r="B57" s="121"/>
      <c r="C57" s="1274" t="s">
        <v>50</v>
      </c>
      <c r="D57" s="1274"/>
      <c r="E57" s="1275"/>
      <c r="F57" s="124">
        <v>331</v>
      </c>
      <c r="G57" s="124">
        <v>356</v>
      </c>
      <c r="H57" s="125">
        <v>545</v>
      </c>
    </row>
    <row r="58" spans="2:8" ht="45.75" customHeight="1">
      <c r="B58" s="126"/>
      <c r="C58" s="1262" t="s">
        <v>593</v>
      </c>
      <c r="D58" s="1263"/>
      <c r="E58" s="1264"/>
      <c r="F58" s="127">
        <v>213</v>
      </c>
      <c r="G58" s="127">
        <v>230</v>
      </c>
      <c r="H58" s="128">
        <v>398</v>
      </c>
    </row>
    <row r="59" spans="2:8" ht="45.75" customHeight="1">
      <c r="B59" s="126"/>
      <c r="C59" s="1262" t="s">
        <v>594</v>
      </c>
      <c r="D59" s="1263"/>
      <c r="E59" s="1264"/>
      <c r="F59" s="127">
        <v>41</v>
      </c>
      <c r="G59" s="127">
        <v>47</v>
      </c>
      <c r="H59" s="128">
        <v>64</v>
      </c>
    </row>
    <row r="60" spans="2:8" ht="45.75" customHeight="1">
      <c r="B60" s="126"/>
      <c r="C60" s="1262" t="s">
        <v>595</v>
      </c>
      <c r="D60" s="1263"/>
      <c r="E60" s="1264"/>
      <c r="F60" s="127">
        <v>37</v>
      </c>
      <c r="G60" s="127">
        <v>37</v>
      </c>
      <c r="H60" s="128">
        <v>37</v>
      </c>
    </row>
    <row r="61" spans="2:8" ht="45.75" customHeight="1">
      <c r="B61" s="126"/>
      <c r="C61" s="1262" t="s">
        <v>596</v>
      </c>
      <c r="D61" s="1263"/>
      <c r="E61" s="1264"/>
      <c r="F61" s="127">
        <v>26</v>
      </c>
      <c r="G61" s="127">
        <v>26</v>
      </c>
      <c r="H61" s="128">
        <v>26</v>
      </c>
    </row>
    <row r="62" spans="2:8" ht="45.75" customHeight="1" thickBot="1">
      <c r="B62" s="129"/>
      <c r="C62" s="1265" t="s">
        <v>597</v>
      </c>
      <c r="D62" s="1266"/>
      <c r="E62" s="1267"/>
      <c r="F62" s="130" t="s">
        <v>129</v>
      </c>
      <c r="G62" s="130">
        <v>5</v>
      </c>
      <c r="H62" s="131">
        <v>10</v>
      </c>
    </row>
    <row r="63" spans="2:8" ht="52.5" customHeight="1" thickBot="1">
      <c r="B63" s="132"/>
      <c r="C63" s="1268" t="s">
        <v>51</v>
      </c>
      <c r="D63" s="1268"/>
      <c r="E63" s="1269"/>
      <c r="F63" s="133">
        <v>1996</v>
      </c>
      <c r="G63" s="133">
        <v>2032</v>
      </c>
      <c r="H63" s="134">
        <v>2774</v>
      </c>
    </row>
    <row r="64" ht="13.5"/>
  </sheetData>
  <sheetProtection algorithmName="SHA-512" hashValue="cXeTZWyi21J+uuSTUqUqJmjPFuLf5bp2MRZzu49D3akuyBlkoXpd/Uv0NHrbCnIZ6vsKKekQIgsXUP+xTlKSRQ==" saltValue="LNIJz0rleDGLvzwv8RmJjg==" spinCount="100000" sheet="1" objects="1" scenarios="1"/>
  <mergeCells count="9">
    <mergeCell ref="C61:E61"/>
    <mergeCell ref="C62:E62"/>
    <mergeCell ref="C63:E63"/>
    <mergeCell ref="C55:E55"/>
    <mergeCell ref="C56:E56"/>
    <mergeCell ref="C57:E57"/>
    <mergeCell ref="C58:E58"/>
    <mergeCell ref="C59:E59"/>
    <mergeCell ref="C60:E60"/>
  </mergeCells>
  <printOptions horizontalCentered="1"/>
  <pageMargins left="0" right="0" top="0.196850393700787" bottom="0" header="0" footer="0"/>
  <pageSetup orientation="landscape" paperSize="9" scale="44" r:id="rId2"/>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b284dac-5fe1-4f76-b7a2-527061e15582}">
  <sheetPr>
    <pageSetUpPr fitToPage="1"/>
  </sheetPr>
  <dimension ref="A1:DE85"/>
  <sheetViews>
    <sheetView showGridLines="0" zoomScaleSheetLayoutView="55" workbookViewId="0" topLeftCell="A1"/>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2 108: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08:109" ht="13.5">
      <c r="DD19" s="369"/>
      <c r="DE19" s="369"/>
    </row>
    <row r="20" spans="108:109" ht="13.5">
      <c r="DD20" s="369"/>
      <c r="DE20" s="369"/>
    </row>
    <row r="21" spans="2: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2:2" ht="17.25" customHeight="1">
      <c r="B22" s="375"/>
    </row>
    <row r="23" spans="2:2" ht="13.5">
      <c r="B23" s="375"/>
    </row>
    <row r="24" spans="2:2" ht="13.5">
      <c r="B24" s="375"/>
    </row>
    <row r="25" spans="2:2" ht="13.5">
      <c r="B25" s="375"/>
    </row>
    <row r="26" spans="2:2" ht="13.5">
      <c r="B26" s="375"/>
    </row>
    <row r="27" spans="2:2" ht="13.5">
      <c r="B27" s="375"/>
    </row>
    <row r="28" spans="2:2" ht="13.5">
      <c r="B28" s="375"/>
    </row>
    <row r="29" spans="2:2" ht="13.5">
      <c r="B29" s="375"/>
    </row>
    <row r="30" spans="2:2" ht="13.5">
      <c r="B30" s="375"/>
    </row>
    <row r="31" spans="2:2" ht="13.5">
      <c r="B31" s="375"/>
    </row>
    <row r="32" spans="2:2" ht="13.5">
      <c r="B32" s="375"/>
    </row>
    <row r="33" spans="2:2" ht="13.5">
      <c r="B33" s="375"/>
    </row>
    <row r="34" spans="2:2" ht="13.5">
      <c r="B34" s="375"/>
    </row>
    <row r="35" spans="2:2" ht="13.5">
      <c r="B35" s="375"/>
    </row>
    <row r="36" spans="2:2" ht="13.5">
      <c r="B36" s="375"/>
    </row>
    <row r="37" spans="2:2" ht="13.5">
      <c r="B37" s="375"/>
    </row>
    <row r="38" spans="2:2" ht="13.5">
      <c r="B38" s="375"/>
    </row>
    <row r="39" spans="2:108" ht="13.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2 108:109" ht="13.5">
      <c r="B40" s="380"/>
      <c r="DD40" s="380"/>
      <c r="DE40" s="369"/>
    </row>
    <row r="41" spans="2:108" ht="17.25">
      <c r="B41" s="381" t="s">
        <v>600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1 39:103" ht="13.5">
      <c r="B42" s="375"/>
      <c r="G42" s="382"/>
      <c r="I42" s="383"/>
      <c r="J42" s="383"/>
      <c r="K42" s="383"/>
      <c r="AM42" s="382"/>
      <c r="AN42" s="382" t="s">
        <v>601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2 40:107" ht="13.5" customHeight="1">
      <c r="B43" s="375"/>
      <c r="AN43" s="1289" t="s">
        <v>602</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2 40:107" ht="13.5">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2 40:107" ht="13.5">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2 40:107" ht="13.5">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2 40:107" ht="13.5">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 40:102" ht="13.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2:2 40:40" ht="13.5">
      <c r="B49" s="375"/>
      <c r="AN49" s="369" t="s">
        <v>603</v>
      </c>
    </row>
    <row r="50" spans="2:107" ht="13.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555</v>
      </c>
      <c r="BQ50" s="1281"/>
      <c r="BR50" s="1281"/>
      <c r="BS50" s="1281"/>
      <c r="BT50" s="1281"/>
      <c r="BU50" s="1281"/>
      <c r="BV50" s="1281"/>
      <c r="BW50" s="1281"/>
      <c r="BX50" s="1281" t="s">
        <v>556</v>
      </c>
      <c r="BY50" s="1281"/>
      <c r="BZ50" s="1281"/>
      <c r="CA50" s="1281"/>
      <c r="CB50" s="1281"/>
      <c r="CC50" s="1281"/>
      <c r="CD50" s="1281"/>
      <c r="CE50" s="1281"/>
      <c r="CF50" s="1281" t="s">
        <v>557</v>
      </c>
      <c r="CG50" s="1281"/>
      <c r="CH50" s="1281"/>
      <c r="CI50" s="1281"/>
      <c r="CJ50" s="1281"/>
      <c r="CK50" s="1281"/>
      <c r="CL50" s="1281"/>
      <c r="CM50" s="1281"/>
      <c r="CN50" s="1281" t="s">
        <v>558</v>
      </c>
      <c r="CO50" s="1281"/>
      <c r="CP50" s="1281"/>
      <c r="CQ50" s="1281"/>
      <c r="CR50" s="1281"/>
      <c r="CS50" s="1281"/>
      <c r="CT50" s="1281"/>
      <c r="CU50" s="1281"/>
      <c r="CV50" s="1281" t="s">
        <v>559</v>
      </c>
      <c r="CW50" s="1281"/>
      <c r="CX50" s="1281"/>
      <c r="CY50" s="1281"/>
      <c r="CZ50" s="1281"/>
      <c r="DA50" s="1281"/>
      <c r="DB50" s="1281"/>
      <c r="DC50" s="1281"/>
    </row>
    <row r="51" spans="2:107" ht="13.5" customHeight="1">
      <c r="B51" s="375"/>
      <c r="G51" s="1284"/>
      <c r="H51" s="1284"/>
      <c r="I51" s="1298"/>
      <c r="J51" s="1298"/>
      <c r="K51" s="1283"/>
      <c r="L51" s="1283"/>
      <c r="M51" s="1283"/>
      <c r="N51" s="1283"/>
      <c r="AM51" s="384"/>
      <c r="AN51" s="1279" t="s">
        <v>604</v>
      </c>
      <c r="AO51" s="1279"/>
      <c r="AP51" s="1279"/>
      <c r="AQ51" s="1279"/>
      <c r="AR51" s="1279"/>
      <c r="AS51" s="1279"/>
      <c r="AT51" s="1279"/>
      <c r="AU51" s="1279"/>
      <c r="AV51" s="1279"/>
      <c r="AW51" s="1279"/>
      <c r="AX51" s="1279"/>
      <c r="AY51" s="1279"/>
      <c r="AZ51" s="1279"/>
      <c r="BA51" s="1279"/>
      <c r="BB51" s="1279" t="s">
        <v>605</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76">
        <v>39.5</v>
      </c>
      <c r="BY51" s="1276"/>
      <c r="BZ51" s="1276"/>
      <c r="CA51" s="1276"/>
      <c r="CB51" s="1276"/>
      <c r="CC51" s="1276"/>
      <c r="CD51" s="1276"/>
      <c r="CE51" s="1276"/>
      <c r="CF51" s="1276">
        <v>75.799999999999997</v>
      </c>
      <c r="CG51" s="1276"/>
      <c r="CH51" s="1276"/>
      <c r="CI51" s="1276"/>
      <c r="CJ51" s="1276"/>
      <c r="CK51" s="1276"/>
      <c r="CL51" s="1276"/>
      <c r="CM51" s="1276"/>
      <c r="CN51" s="1276">
        <v>71.900000000000006</v>
      </c>
      <c r="CO51" s="1276"/>
      <c r="CP51" s="1276"/>
      <c r="CQ51" s="1276"/>
      <c r="CR51" s="1276"/>
      <c r="CS51" s="1276"/>
      <c r="CT51" s="1276"/>
      <c r="CU51" s="1276"/>
      <c r="CV51" s="1276">
        <v>54.899999999999999</v>
      </c>
      <c r="CW51" s="1276"/>
      <c r="CX51" s="1276"/>
      <c r="CY51" s="1276"/>
      <c r="CZ51" s="1276"/>
      <c r="DA51" s="1276"/>
      <c r="DB51" s="1276"/>
      <c r="DC51" s="1276"/>
    </row>
    <row r="52" spans="2:107" ht="13.5">
      <c r="B52" s="375"/>
      <c r="G52" s="1284"/>
      <c r="H52" s="1284"/>
      <c r="I52" s="1298"/>
      <c r="J52" s="1298"/>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7" ht="13.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606</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76">
        <v>52</v>
      </c>
      <c r="BY53" s="1276"/>
      <c r="BZ53" s="1276"/>
      <c r="CA53" s="1276"/>
      <c r="CB53" s="1276"/>
      <c r="CC53" s="1276"/>
      <c r="CD53" s="1276"/>
      <c r="CE53" s="1276"/>
      <c r="CF53" s="1276">
        <v>63.399999999999999</v>
      </c>
      <c r="CG53" s="1276"/>
      <c r="CH53" s="1276"/>
      <c r="CI53" s="1276"/>
      <c r="CJ53" s="1276"/>
      <c r="CK53" s="1276"/>
      <c r="CL53" s="1276"/>
      <c r="CM53" s="1276"/>
      <c r="CN53" s="1276">
        <v>63.5</v>
      </c>
      <c r="CO53" s="1276"/>
      <c r="CP53" s="1276"/>
      <c r="CQ53" s="1276"/>
      <c r="CR53" s="1276"/>
      <c r="CS53" s="1276"/>
      <c r="CT53" s="1276"/>
      <c r="CU53" s="1276"/>
      <c r="CV53" s="1276">
        <v>65.299999999999997</v>
      </c>
      <c r="CW53" s="1276"/>
      <c r="CX53" s="1276"/>
      <c r="CY53" s="1276"/>
      <c r="CZ53" s="1276"/>
      <c r="DA53" s="1276"/>
      <c r="DB53" s="1276"/>
      <c r="DC53" s="1276"/>
    </row>
    <row r="54" spans="1:107" ht="13.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7" ht="13.5">
      <c r="A55" s="383"/>
      <c r="B55" s="375"/>
      <c r="G55" s="1282"/>
      <c r="H55" s="1282"/>
      <c r="I55" s="1282"/>
      <c r="J55" s="1282"/>
      <c r="K55" s="1283"/>
      <c r="L55" s="1283"/>
      <c r="M55" s="1283"/>
      <c r="N55" s="1283"/>
      <c r="AN55" s="1281" t="s">
        <v>607</v>
      </c>
      <c r="AO55" s="1281"/>
      <c r="AP55" s="1281"/>
      <c r="AQ55" s="1281"/>
      <c r="AR55" s="1281"/>
      <c r="AS55" s="1281"/>
      <c r="AT55" s="1281"/>
      <c r="AU55" s="1281"/>
      <c r="AV55" s="1281"/>
      <c r="AW55" s="1281"/>
      <c r="AX55" s="1281"/>
      <c r="AY55" s="1281"/>
      <c r="AZ55" s="1281"/>
      <c r="BA55" s="1281"/>
      <c r="BB55" s="1279" t="s">
        <v>605</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76">
        <v>24.199999999999999</v>
      </c>
      <c r="BY55" s="1276"/>
      <c r="BZ55" s="1276"/>
      <c r="CA55" s="1276"/>
      <c r="CB55" s="1276"/>
      <c r="CC55" s="1276"/>
      <c r="CD55" s="1276"/>
      <c r="CE55" s="1276"/>
      <c r="CF55" s="1276">
        <v>22.100000000000001</v>
      </c>
      <c r="CG55" s="1276"/>
      <c r="CH55" s="1276"/>
      <c r="CI55" s="1276"/>
      <c r="CJ55" s="1276"/>
      <c r="CK55" s="1276"/>
      <c r="CL55" s="1276"/>
      <c r="CM55" s="1276"/>
      <c r="CN55" s="1276">
        <v>20.399999999999999</v>
      </c>
      <c r="CO55" s="1276"/>
      <c r="CP55" s="1276"/>
      <c r="CQ55" s="1276"/>
      <c r="CR55" s="1276"/>
      <c r="CS55" s="1276"/>
      <c r="CT55" s="1276"/>
      <c r="CU55" s="1276"/>
      <c r="CV55" s="1276">
        <v>11.199999999999999</v>
      </c>
      <c r="CW55" s="1276"/>
      <c r="CX55" s="1276"/>
      <c r="CY55" s="1276"/>
      <c r="CZ55" s="1276"/>
      <c r="DA55" s="1276"/>
      <c r="DB55" s="1276"/>
      <c r="DC55" s="1276"/>
    </row>
    <row r="56" spans="1:107" ht="13.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2:109" s="383" customFormat="1" ht="13.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606</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76">
        <v>60.100000000000001</v>
      </c>
      <c r="BY57" s="1276"/>
      <c r="BZ57" s="1276"/>
      <c r="CA57" s="1276"/>
      <c r="CB57" s="1276"/>
      <c r="CC57" s="1276"/>
      <c r="CD57" s="1276"/>
      <c r="CE57" s="1276"/>
      <c r="CF57" s="1276">
        <v>61.5</v>
      </c>
      <c r="CG57" s="1276"/>
      <c r="CH57" s="1276"/>
      <c r="CI57" s="1276"/>
      <c r="CJ57" s="1276"/>
      <c r="CK57" s="1276"/>
      <c r="CL57" s="1276"/>
      <c r="CM57" s="1276"/>
      <c r="CN57" s="1276">
        <v>63.100000000000001</v>
      </c>
      <c r="CO57" s="1276"/>
      <c r="CP57" s="1276"/>
      <c r="CQ57" s="1276"/>
      <c r="CR57" s="1276"/>
      <c r="CS57" s="1276"/>
      <c r="CT57" s="1276"/>
      <c r="CU57" s="1276"/>
      <c r="CV57" s="1276">
        <v>63.200000000000003</v>
      </c>
      <c r="CW57" s="1276"/>
      <c r="CX57" s="1276"/>
      <c r="CY57" s="1276"/>
      <c r="CZ57" s="1276"/>
      <c r="DA57" s="1276"/>
      <c r="DB57" s="1276"/>
      <c r="DC57" s="1276"/>
      <c r="DD57" s="388"/>
      <c r="DE57" s="387"/>
    </row>
    <row r="58" spans="1:109" s="383" customFormat="1" ht="13.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4 43:109" s="383" customFormat="1" ht="13.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4 43:109" s="383" customFormat="1" ht="13.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2:109" ht="13.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2:2" ht="17.25">
      <c r="B63" s="394" t="s">
        <v>608</v>
      </c>
    </row>
    <row r="64" spans="2:14 39:103" ht="13.5">
      <c r="B64" s="375"/>
      <c r="G64" s="382"/>
      <c r="I64" s="395"/>
      <c r="J64" s="395"/>
      <c r="K64" s="395"/>
      <c r="L64" s="395"/>
      <c r="M64" s="395"/>
      <c r="N64" s="396"/>
      <c r="AM64" s="382"/>
      <c r="AN64" s="382" t="s">
        <v>601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2 40:107" ht="13.5">
      <c r="B65" s="375"/>
      <c r="AN65" s="1289" t="s">
        <v>609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2 40:107" ht="13.5">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2 40:107" ht="13.5">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2 40:107" ht="13.5">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2 40:107" ht="13.5">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4 40:102" ht="13.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40" ht="13.5">
      <c r="B71" s="375"/>
      <c r="G71" s="400"/>
      <c r="I71" s="401"/>
      <c r="J71" s="398"/>
      <c r="K71" s="398"/>
      <c r="L71" s="399"/>
      <c r="M71" s="398"/>
      <c r="N71" s="399"/>
      <c r="AM71" s="400"/>
      <c r="AN71" s="369" t="s">
        <v>603</v>
      </c>
    </row>
    <row r="72" spans="2:107" ht="13.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555</v>
      </c>
      <c r="BQ72" s="1281"/>
      <c r="BR72" s="1281"/>
      <c r="BS72" s="1281"/>
      <c r="BT72" s="1281"/>
      <c r="BU72" s="1281"/>
      <c r="BV72" s="1281"/>
      <c r="BW72" s="1281"/>
      <c r="BX72" s="1281" t="s">
        <v>556</v>
      </c>
      <c r="BY72" s="1281"/>
      <c r="BZ72" s="1281"/>
      <c r="CA72" s="1281"/>
      <c r="CB72" s="1281"/>
      <c r="CC72" s="1281"/>
      <c r="CD72" s="1281"/>
      <c r="CE72" s="1281"/>
      <c r="CF72" s="1281" t="s">
        <v>557</v>
      </c>
      <c r="CG72" s="1281"/>
      <c r="CH72" s="1281"/>
      <c r="CI72" s="1281"/>
      <c r="CJ72" s="1281"/>
      <c r="CK72" s="1281"/>
      <c r="CL72" s="1281"/>
      <c r="CM72" s="1281"/>
      <c r="CN72" s="1281" t="s">
        <v>558</v>
      </c>
      <c r="CO72" s="1281"/>
      <c r="CP72" s="1281"/>
      <c r="CQ72" s="1281"/>
      <c r="CR72" s="1281"/>
      <c r="CS72" s="1281"/>
      <c r="CT72" s="1281"/>
      <c r="CU72" s="1281"/>
      <c r="CV72" s="1281" t="s">
        <v>559</v>
      </c>
      <c r="CW72" s="1281"/>
      <c r="CX72" s="1281"/>
      <c r="CY72" s="1281"/>
      <c r="CZ72" s="1281"/>
      <c r="DA72" s="1281"/>
      <c r="DB72" s="1281"/>
      <c r="DC72" s="1281"/>
    </row>
    <row r="73" spans="2:107" ht="13.5">
      <c r="B73" s="375"/>
      <c r="G73" s="1284"/>
      <c r="H73" s="1284"/>
      <c r="I73" s="1284"/>
      <c r="J73" s="1284"/>
      <c r="K73" s="1280"/>
      <c r="L73" s="1280"/>
      <c r="M73" s="1280"/>
      <c r="N73" s="1280"/>
      <c r="AM73" s="384"/>
      <c r="AN73" s="1279" t="s">
        <v>604</v>
      </c>
      <c r="AO73" s="1279"/>
      <c r="AP73" s="1279"/>
      <c r="AQ73" s="1279"/>
      <c r="AR73" s="1279"/>
      <c r="AS73" s="1279"/>
      <c r="AT73" s="1279"/>
      <c r="AU73" s="1279"/>
      <c r="AV73" s="1279"/>
      <c r="AW73" s="1279"/>
      <c r="AX73" s="1279"/>
      <c r="AY73" s="1279"/>
      <c r="AZ73" s="1279"/>
      <c r="BA73" s="1279"/>
      <c r="BB73" s="1279" t="s">
        <v>605</v>
      </c>
      <c r="BC73" s="1279"/>
      <c r="BD73" s="1279"/>
      <c r="BE73" s="1279"/>
      <c r="BF73" s="1279"/>
      <c r="BG73" s="1279"/>
      <c r="BH73" s="1279"/>
      <c r="BI73" s="1279"/>
      <c r="BJ73" s="1279"/>
      <c r="BK73" s="1279"/>
      <c r="BL73" s="1279"/>
      <c r="BM73" s="1279"/>
      <c r="BN73" s="1279"/>
      <c r="BO73" s="1279"/>
      <c r="BP73" s="1276">
        <v>44.5</v>
      </c>
      <c r="BQ73" s="1276"/>
      <c r="BR73" s="1276"/>
      <c r="BS73" s="1276"/>
      <c r="BT73" s="1276"/>
      <c r="BU73" s="1276"/>
      <c r="BV73" s="1276"/>
      <c r="BW73" s="1276"/>
      <c r="BX73" s="1276">
        <v>39.5</v>
      </c>
      <c r="BY73" s="1276"/>
      <c r="BZ73" s="1276"/>
      <c r="CA73" s="1276"/>
      <c r="CB73" s="1276"/>
      <c r="CC73" s="1276"/>
      <c r="CD73" s="1276"/>
      <c r="CE73" s="1276"/>
      <c r="CF73" s="1276">
        <v>75.799999999999997</v>
      </c>
      <c r="CG73" s="1276"/>
      <c r="CH73" s="1276"/>
      <c r="CI73" s="1276"/>
      <c r="CJ73" s="1276"/>
      <c r="CK73" s="1276"/>
      <c r="CL73" s="1276"/>
      <c r="CM73" s="1276"/>
      <c r="CN73" s="1276">
        <v>71.900000000000006</v>
      </c>
      <c r="CO73" s="1276"/>
      <c r="CP73" s="1276"/>
      <c r="CQ73" s="1276"/>
      <c r="CR73" s="1276"/>
      <c r="CS73" s="1276"/>
      <c r="CT73" s="1276"/>
      <c r="CU73" s="1276"/>
      <c r="CV73" s="1276">
        <v>54.899999999999999</v>
      </c>
      <c r="CW73" s="1276"/>
      <c r="CX73" s="1276"/>
      <c r="CY73" s="1276"/>
      <c r="CZ73" s="1276"/>
      <c r="DA73" s="1276"/>
      <c r="DB73" s="1276"/>
      <c r="DC73" s="1276"/>
    </row>
    <row r="74" spans="2:107" ht="13.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610</v>
      </c>
      <c r="BC75" s="1279"/>
      <c r="BD75" s="1279"/>
      <c r="BE75" s="1279"/>
      <c r="BF75" s="1279"/>
      <c r="BG75" s="1279"/>
      <c r="BH75" s="1279"/>
      <c r="BI75" s="1279"/>
      <c r="BJ75" s="1279"/>
      <c r="BK75" s="1279"/>
      <c r="BL75" s="1279"/>
      <c r="BM75" s="1279"/>
      <c r="BN75" s="1279"/>
      <c r="BO75" s="1279"/>
      <c r="BP75" s="1276">
        <v>2.1000000000000001</v>
      </c>
      <c r="BQ75" s="1276"/>
      <c r="BR75" s="1276"/>
      <c r="BS75" s="1276"/>
      <c r="BT75" s="1276"/>
      <c r="BU75" s="1276"/>
      <c r="BV75" s="1276"/>
      <c r="BW75" s="1276"/>
      <c r="BX75" s="1276">
        <v>1.5</v>
      </c>
      <c r="BY75" s="1276"/>
      <c r="BZ75" s="1276"/>
      <c r="CA75" s="1276"/>
      <c r="CB75" s="1276"/>
      <c r="CC75" s="1276"/>
      <c r="CD75" s="1276"/>
      <c r="CE75" s="1276"/>
      <c r="CF75" s="1276">
        <v>1.5</v>
      </c>
      <c r="CG75" s="1276"/>
      <c r="CH75" s="1276"/>
      <c r="CI75" s="1276"/>
      <c r="CJ75" s="1276"/>
      <c r="CK75" s="1276"/>
      <c r="CL75" s="1276"/>
      <c r="CM75" s="1276"/>
      <c r="CN75" s="1276">
        <v>1.3</v>
      </c>
      <c r="CO75" s="1276"/>
      <c r="CP75" s="1276"/>
      <c r="CQ75" s="1276"/>
      <c r="CR75" s="1276"/>
      <c r="CS75" s="1276"/>
      <c r="CT75" s="1276"/>
      <c r="CU75" s="1276"/>
      <c r="CV75" s="1276">
        <v>1.8999999999999999</v>
      </c>
      <c r="CW75" s="1276"/>
      <c r="CX75" s="1276"/>
      <c r="CY75" s="1276"/>
      <c r="CZ75" s="1276"/>
      <c r="DA75" s="1276"/>
      <c r="DB75" s="1276"/>
      <c r="DC75" s="1276"/>
    </row>
    <row r="76" spans="2:107" ht="13.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c r="B77" s="375"/>
      <c r="G77" s="1282"/>
      <c r="H77" s="1282"/>
      <c r="I77" s="1282"/>
      <c r="J77" s="1282"/>
      <c r="K77" s="1280"/>
      <c r="L77" s="1280"/>
      <c r="M77" s="1280"/>
      <c r="N77" s="1280"/>
      <c r="AN77" s="1281" t="s">
        <v>607</v>
      </c>
      <c r="AO77" s="1281"/>
      <c r="AP77" s="1281"/>
      <c r="AQ77" s="1281"/>
      <c r="AR77" s="1281"/>
      <c r="AS77" s="1281"/>
      <c r="AT77" s="1281"/>
      <c r="AU77" s="1281"/>
      <c r="AV77" s="1281"/>
      <c r="AW77" s="1281"/>
      <c r="AX77" s="1281"/>
      <c r="AY77" s="1281"/>
      <c r="AZ77" s="1281"/>
      <c r="BA77" s="1281"/>
      <c r="BB77" s="1279" t="s">
        <v>605</v>
      </c>
      <c r="BC77" s="1279"/>
      <c r="BD77" s="1279"/>
      <c r="BE77" s="1279"/>
      <c r="BF77" s="1279"/>
      <c r="BG77" s="1279"/>
      <c r="BH77" s="1279"/>
      <c r="BI77" s="1279"/>
      <c r="BJ77" s="1279"/>
      <c r="BK77" s="1279"/>
      <c r="BL77" s="1279"/>
      <c r="BM77" s="1279"/>
      <c r="BN77" s="1279"/>
      <c r="BO77" s="1279"/>
      <c r="BP77" s="1276">
        <v>31.899999999999999</v>
      </c>
      <c r="BQ77" s="1276"/>
      <c r="BR77" s="1276"/>
      <c r="BS77" s="1276"/>
      <c r="BT77" s="1276"/>
      <c r="BU77" s="1276"/>
      <c r="BV77" s="1276"/>
      <c r="BW77" s="1276"/>
      <c r="BX77" s="1276">
        <v>24.199999999999999</v>
      </c>
      <c r="BY77" s="1276"/>
      <c r="BZ77" s="1276"/>
      <c r="CA77" s="1276"/>
      <c r="CB77" s="1276"/>
      <c r="CC77" s="1276"/>
      <c r="CD77" s="1276"/>
      <c r="CE77" s="1276"/>
      <c r="CF77" s="1276">
        <v>22.100000000000001</v>
      </c>
      <c r="CG77" s="1276"/>
      <c r="CH77" s="1276"/>
      <c r="CI77" s="1276"/>
      <c r="CJ77" s="1276"/>
      <c r="CK77" s="1276"/>
      <c r="CL77" s="1276"/>
      <c r="CM77" s="1276"/>
      <c r="CN77" s="1276">
        <v>20.399999999999999</v>
      </c>
      <c r="CO77" s="1276"/>
      <c r="CP77" s="1276"/>
      <c r="CQ77" s="1276"/>
      <c r="CR77" s="1276"/>
      <c r="CS77" s="1276"/>
      <c r="CT77" s="1276"/>
      <c r="CU77" s="1276"/>
      <c r="CV77" s="1276">
        <v>11.199999999999999</v>
      </c>
      <c r="CW77" s="1276"/>
      <c r="CX77" s="1276"/>
      <c r="CY77" s="1276"/>
      <c r="CZ77" s="1276"/>
      <c r="DA77" s="1276"/>
      <c r="DB77" s="1276"/>
      <c r="DC77" s="1276"/>
    </row>
    <row r="78" spans="2:107" ht="13.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610</v>
      </c>
      <c r="BC79" s="1279"/>
      <c r="BD79" s="1279"/>
      <c r="BE79" s="1279"/>
      <c r="BF79" s="1279"/>
      <c r="BG79" s="1279"/>
      <c r="BH79" s="1279"/>
      <c r="BI79" s="1279"/>
      <c r="BJ79" s="1279"/>
      <c r="BK79" s="1279"/>
      <c r="BL79" s="1279"/>
      <c r="BM79" s="1279"/>
      <c r="BN79" s="1279"/>
      <c r="BO79" s="1279"/>
      <c r="BP79" s="1276">
        <v>6.5999999999999996</v>
      </c>
      <c r="BQ79" s="1276"/>
      <c r="BR79" s="1276"/>
      <c r="BS79" s="1276"/>
      <c r="BT79" s="1276"/>
      <c r="BU79" s="1276"/>
      <c r="BV79" s="1276"/>
      <c r="BW79" s="1276"/>
      <c r="BX79" s="1276">
        <v>6.4000000000000004</v>
      </c>
      <c r="BY79" s="1276"/>
      <c r="BZ79" s="1276"/>
      <c r="CA79" s="1276"/>
      <c r="CB79" s="1276"/>
      <c r="CC79" s="1276"/>
      <c r="CD79" s="1276"/>
      <c r="CE79" s="1276"/>
      <c r="CF79" s="1276">
        <v>6.2999999999999998</v>
      </c>
      <c r="CG79" s="1276"/>
      <c r="CH79" s="1276"/>
      <c r="CI79" s="1276"/>
      <c r="CJ79" s="1276"/>
      <c r="CK79" s="1276"/>
      <c r="CL79" s="1276"/>
      <c r="CM79" s="1276"/>
      <c r="CN79" s="1276">
        <v>6.2000000000000002</v>
      </c>
      <c r="CO79" s="1276"/>
      <c r="CP79" s="1276"/>
      <c r="CQ79" s="1276"/>
      <c r="CR79" s="1276"/>
      <c r="CS79" s="1276"/>
      <c r="CT79" s="1276"/>
      <c r="CU79" s="1276"/>
      <c r="CV79" s="1276">
        <v>5.7000000000000002</v>
      </c>
      <c r="CW79" s="1276"/>
      <c r="CX79" s="1276"/>
      <c r="CY79" s="1276"/>
      <c r="CZ79" s="1276"/>
      <c r="DA79" s="1276"/>
      <c r="DB79" s="1276"/>
      <c r="DC79" s="1276"/>
    </row>
    <row r="80" spans="2:107" ht="13.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2" ht="13.5">
      <c r="B81" s="375"/>
    </row>
    <row r="82" spans="2:14 43:107"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8" ht="13.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108:109" ht="13.5">
      <c r="DD84" s="369"/>
      <c r="DE84" s="369"/>
    </row>
    <row r="85" spans="108:109" ht="13.5">
      <c r="DD85" s="369"/>
      <c r="DE85" s="369"/>
    </row>
  </sheetData>
  <sheetProtection algorithmName="SHA-512" hashValue="JZj+B7qesyhpXkIGuav59kreljCtugc8EMyUpveBdm7VwuzGie5DYCDk3Trj+JyKdjziI84x++Xuon6mExD/9g==" saltValue="8ayNznOk0gHwMmQ2JfQdNQ==" spinCount="100000" sheet="1" objects="1" scenarios="1" formatCells="0"/>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rintOptions horizontalCentered="1" verticalCentered="1"/>
  <pageMargins left="0" right="0" top="0.196850393700787" bottom="0.31496062992126" header="0.393700787401575" footer="0"/>
  <pageSetup horizontalDpi="300" verticalDpi="300" orientation="landscape" paperSize="9" scale="49" r:id="rId2"/>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b2b660f-e687-46fd-a7b6-242468240fc3}">
  <sheetPr>
    <pageSetUpPr fitToPage="1"/>
  </sheetPr>
  <dimension ref="A1:DR125"/>
  <sheetViews>
    <sheetView showGridLines="0" zoomScaleSheetLayoutView="70" workbookViewId="0" topLeftCell="A1"/>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9:34" ht="13.5">
      <c r="S2" s="255"/>
      <c r="AH2" s="255"/>
    </row>
    <row r="3" spans="3:34" ht="13.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ht="13.5"/>
    <row r="5" ht="13.5"/>
    <row r="6" ht="13.5"/>
    <row r="7" ht="13.5"/>
    <row r="8" ht="13.5"/>
    <row r="9" spans="34:34" ht="13.5">
      <c r="AH9" s="255"/>
    </row>
    <row r="10" ht="13.5"/>
    <row r="11" ht="13.5"/>
    <row r="12" ht="13.5"/>
    <row r="13" ht="13.5"/>
    <row r="14" ht="13.5"/>
    <row r="15" ht="13.5"/>
    <row r="16" ht="13.5"/>
    <row r="17" spans="34:34" ht="13.5">
      <c r="AH17" s="255"/>
    </row>
    <row r="18" ht="13.5"/>
    <row r="19" ht="13.5"/>
    <row r="20" spans="34:34" ht="13.5">
      <c r="AH20" s="255"/>
    </row>
    <row r="21" spans="34:34" ht="13.5">
      <c r="AH21" s="255"/>
    </row>
    <row r="22" ht="13.5"/>
    <row r="23" ht="13.5"/>
    <row r="24" spans="17:17" ht="13.5">
      <c r="Q24" s="255"/>
    </row>
    <row r="25" ht="13.5"/>
    <row r="26" ht="13.5"/>
    <row r="27" ht="13.5"/>
    <row r="28" spans="15:34" ht="13.5">
      <c r="O28" s="255"/>
      <c r="T28" s="255"/>
      <c r="AH28" s="255"/>
    </row>
    <row r="29" ht="13.5"/>
    <row r="30" ht="13.5"/>
    <row r="31" spans="17:17" ht="13.5">
      <c r="Q31" s="255"/>
    </row>
    <row r="32" spans="12:12" ht="13.5">
      <c r="L32" s="255"/>
    </row>
    <row r="33" spans="3:24" ht="13.5">
      <c r="C33" s="255"/>
      <c r="E33" s="255"/>
      <c r="G33" s="255"/>
      <c r="I33" s="255"/>
      <c r="X33" s="255"/>
    </row>
    <row r="34" spans="2:20" ht="13.5">
      <c r="B34" s="255"/>
      <c r="P34" s="255"/>
      <c r="R34" s="255"/>
      <c r="T34" s="255"/>
    </row>
    <row r="35" spans="4:34" ht="13.5">
      <c r="D35" s="255"/>
      <c r="W35" s="255"/>
      <c r="AC35" s="255"/>
      <c r="AD35" s="255"/>
      <c r="AE35" s="255"/>
      <c r="AF35" s="255"/>
      <c r="AG35" s="255"/>
      <c r="AH35" s="255"/>
    </row>
    <row r="36" spans="8:34" ht="13.5">
      <c r="H36" s="255"/>
      <c r="J36" s="255"/>
      <c r="K36" s="255"/>
      <c r="M36" s="255"/>
      <c r="Y36" s="255"/>
      <c r="Z36" s="255"/>
      <c r="AA36" s="255"/>
      <c r="AB36" s="255"/>
      <c r="AC36" s="255"/>
      <c r="AD36" s="255"/>
      <c r="AE36" s="255"/>
      <c r="AF36" s="255"/>
      <c r="AG36" s="255"/>
      <c r="AH36" s="255"/>
    </row>
    <row r="37" spans="34:34" ht="13.5">
      <c r="AH37" s="255"/>
    </row>
    <row r="38" spans="33:34" ht="13.5">
      <c r="AG38" s="255"/>
      <c r="AH38" s="255"/>
    </row>
    <row r="39" ht="13.5"/>
    <row r="40" spans="24:24" ht="13.5">
      <c r="X40" s="255"/>
    </row>
    <row r="41" spans="18:18" ht="13.5">
      <c r="R41" s="255"/>
    </row>
    <row r="42" spans="23:23" ht="13.5">
      <c r="W42" s="255"/>
    </row>
    <row r="43" spans="25:34" ht="13.5">
      <c r="Y43" s="255"/>
      <c r="Z43" s="255"/>
      <c r="AA43" s="255"/>
      <c r="AB43" s="255"/>
      <c r="AC43" s="255"/>
      <c r="AD43" s="255"/>
      <c r="AE43" s="255"/>
      <c r="AF43" s="255"/>
      <c r="AG43" s="255"/>
      <c r="AH43" s="255"/>
    </row>
    <row r="44" spans="34:34" ht="13.5">
      <c r="AH44" s="255"/>
    </row>
    <row r="45" spans="24:24" ht="13.5">
      <c r="X45" s="255"/>
    </row>
    <row r="46" ht="13.5"/>
    <row r="47" ht="13.5"/>
    <row r="48" spans="23:34" ht="13.5">
      <c r="W48" s="255"/>
      <c r="Y48" s="255"/>
      <c r="Z48" s="255"/>
      <c r="AA48" s="255"/>
      <c r="AB48" s="255"/>
      <c r="AC48" s="255"/>
      <c r="AD48" s="255"/>
      <c r="AE48" s="255"/>
      <c r="AF48" s="255"/>
      <c r="AG48" s="255"/>
      <c r="AH48" s="255"/>
    </row>
    <row r="49" ht="13.5"/>
    <row r="50" spans="31:34" ht="13.5">
      <c r="AE50" s="255"/>
      <c r="AF50" s="255"/>
      <c r="AG50" s="255"/>
      <c r="AH50" s="255"/>
    </row>
    <row r="51" spans="29:34" ht="13.5">
      <c r="AC51" s="255"/>
      <c r="AD51" s="255"/>
      <c r="AE51" s="255"/>
      <c r="AF51" s="255"/>
      <c r="AG51" s="255"/>
      <c r="AH51" s="255"/>
    </row>
    <row r="52" ht="13.5"/>
    <row r="53" spans="32:34" ht="13.5">
      <c r="AF53" s="255"/>
      <c r="AG53" s="255"/>
      <c r="AH53" s="255"/>
    </row>
    <row r="54" spans="34:34" ht="13.5">
      <c r="AH54" s="255"/>
    </row>
    <row r="55" ht="13.5"/>
    <row r="56" spans="28:34" ht="13.5">
      <c r="AB56" s="255"/>
      <c r="AC56" s="255"/>
      <c r="AD56" s="255"/>
      <c r="AE56" s="255"/>
      <c r="AF56" s="255"/>
      <c r="AG56" s="255"/>
      <c r="AH56" s="255"/>
    </row>
    <row r="57" spans="34:34" ht="13.5">
      <c r="AH57" s="255"/>
    </row>
    <row r="58" spans="34:34" ht="13.5">
      <c r="AH58" s="255"/>
    </row>
    <row r="59" ht="13.5"/>
    <row r="60" ht="13.5"/>
    <row r="61" ht="13.5"/>
    <row r="62" ht="13.5"/>
    <row r="63" spans="34:34" ht="13.5">
      <c r="AH63" s="255"/>
    </row>
    <row r="64" spans="33:34" ht="13.5">
      <c r="AG64" s="255"/>
      <c r="AH64" s="255"/>
    </row>
    <row r="65" ht="13.5"/>
    <row r="66" ht="13.5"/>
    <row r="67" ht="13.5"/>
    <row r="68" spans="28:34" ht="13.5">
      <c r="AB68" s="255"/>
      <c r="AC68" s="255"/>
      <c r="AD68" s="255"/>
      <c r="AE68" s="255"/>
      <c r="AF68" s="255"/>
      <c r="AG68" s="255"/>
      <c r="AH68" s="255"/>
    </row>
    <row r="69" spans="32:34" ht="13.5">
      <c r="AF69" s="255"/>
      <c r="AG69" s="255"/>
      <c r="AH69" s="255"/>
    </row>
    <row r="70" ht="13.5"/>
    <row r="71" ht="13.5"/>
    <row r="72" ht="13.5"/>
    <row r="73" ht="13.5"/>
    <row r="74" ht="13.5"/>
    <row r="75" spans="34:34" ht="13.5">
      <c r="AH75" s="255"/>
    </row>
    <row r="76" spans="32:34" ht="13.5">
      <c r="AF76" s="255"/>
      <c r="AG76" s="255"/>
      <c r="AH76" s="255"/>
    </row>
    <row r="77" spans="33:34" ht="13.5">
      <c r="AG77" s="255"/>
      <c r="AH77" s="255"/>
    </row>
    <row r="78" ht="13.5"/>
    <row r="79" ht="13.5"/>
    <row r="80" ht="13.5"/>
    <row r="81" ht="13.5"/>
    <row r="82" spans="25:25" ht="13.5">
      <c r="Y82" s="255"/>
    </row>
    <row r="83" spans="25:34" ht="13.5">
      <c r="Y83" s="255"/>
      <c r="Z83" s="255"/>
      <c r="AA83" s="255"/>
      <c r="AB83" s="255"/>
      <c r="AC83" s="255"/>
      <c r="AD83" s="255"/>
      <c r="AE83" s="255"/>
      <c r="AF83" s="255"/>
      <c r="AG83" s="255"/>
      <c r="AH83" s="255"/>
    </row>
    <row r="84" ht="13.5"/>
    <row r="85" ht="13.5"/>
    <row r="86" ht="13.5"/>
    <row r="87" ht="13.5"/>
    <row r="88" spans="34:34" ht="13.5">
      <c r="AH88" s="255"/>
    </row>
    <row r="89" ht="13.5"/>
    <row r="90" ht="13.5"/>
    <row r="91" ht="13.5"/>
    <row r="92" ht="13.5" customHeight="1"/>
    <row r="93" ht="13.5" customHeight="1"/>
    <row r="94" spans="32:34" ht="13.5" customHeight="1">
      <c r="AF94" s="255"/>
      <c r="AG94" s="255"/>
      <c r="AH94" s="255"/>
    </row>
    <row r="95" spans="34:34" ht="13.5" customHeight="1">
      <c r="AH95" s="255"/>
    </row>
    <row r="96" ht="13.5" customHeight="1"/>
    <row r="97" ht="13.5" customHeight="1"/>
    <row r="98" ht="13.5" customHeight="1"/>
    <row r="99" ht="13.5" customHeight="1"/>
    <row r="100" ht="13.5" customHeight="1"/>
    <row r="101" spans="34:34" ht="13.5" customHeight="1">
      <c r="AH101" s="255"/>
    </row>
    <row r="102" ht="13.5" customHeight="1"/>
    <row r="103" ht="13.5" customHeight="1"/>
    <row r="104" spans="33:34" ht="13.5" customHeight="1">
      <c r="AG104" s="255"/>
      <c r="AH104" s="255"/>
    </row>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spans="34:34" ht="13.5" customHeight="1">
      <c r="AH116" s="255"/>
    </row>
    <row r="117" ht="13.5" customHeight="1"/>
    <row r="118" ht="13.5" customHeight="1"/>
    <row r="119" ht="13.5" customHeight="1"/>
    <row r="120" spans="34:34" ht="13.5" customHeight="1">
      <c r="AH120" s="255"/>
    </row>
    <row r="121" spans="34:34" ht="13.5" customHeight="1">
      <c r="AH121" s="255"/>
    </row>
    <row r="122" ht="13.5" customHeight="1"/>
    <row r="123" ht="13.5" customHeight="1"/>
    <row r="124" ht="13.5" customHeight="1"/>
    <row r="125" spans="122:122" ht="13.5" customHeight="1">
      <c r="DR125" s="255" t="s">
        <v>502</v>
      </c>
    </row>
  </sheetData>
  <sheetProtection algorithmName="SHA-512" hashValue="cD7CS5f65yn1yS4dyXHoFOpb37Oeeot+p52oOXCf5CfTfxLy1MHVHgfEz9UHtvpyCWmSG65dEEVk5vBXfvvCJg==" saltValue="c+18/wFNJYfODjVzxYF7yQ==" spinCount="100000" sheet="1" objects="1" scenarios="1"/>
  <printOptions horizontalCentered="1" verticalCentered="1"/>
  <pageMargins left="0" right="0" top="0.196850393700787" bottom="0" header="0.393700787401575" footer="0"/>
  <pageSetup horizontalDpi="300" verticalDpi="300" orientation="landscape" paperSize="9" scale="33" r:id="rId2"/>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e2c5f60-4e68-44b0-ba32-a9501e877303}">
  <sheetPr>
    <pageSetUpPr fitToPage="1"/>
  </sheetPr>
  <dimension ref="B1:DR125"/>
  <sheetViews>
    <sheetView showGridLines="0" zoomScaleSheetLayoutView="55" workbookViewId="0" topLeftCell="A1"/>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9:34" ht="13.5">
      <c r="S2" s="255"/>
      <c r="AH2" s="255"/>
    </row>
    <row r="3" spans="3:34" ht="13.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ht="13.5"/>
    <row r="5" ht="13.5"/>
    <row r="6" ht="13.5"/>
    <row r="7" ht="13.5"/>
    <row r="8" ht="13.5"/>
    <row r="9" spans="34:34" ht="13.5">
      <c r="AH9" s="255"/>
    </row>
    <row r="10" ht="13.5"/>
    <row r="11" ht="13.5"/>
    <row r="12" ht="13.5"/>
    <row r="13" ht="13.5"/>
    <row r="14" ht="13.5"/>
    <row r="15" ht="13.5"/>
    <row r="16" ht="13.5"/>
    <row r="17" spans="34:34" ht="13.5">
      <c r="AH17" s="255"/>
    </row>
    <row r="18" ht="13.5"/>
    <row r="19" ht="13.5"/>
    <row r="20" spans="34:34" ht="13.5">
      <c r="AH20" s="255"/>
    </row>
    <row r="21" spans="34:34" ht="13.5">
      <c r="AH21" s="255"/>
    </row>
    <row r="22" ht="13.5"/>
    <row r="23" ht="13.5"/>
    <row r="24" spans="17:17" ht="13.5">
      <c r="Q24" s="255"/>
    </row>
    <row r="25" ht="13.5"/>
    <row r="26" ht="13.5"/>
    <row r="27" ht="13.5"/>
    <row r="28" spans="15:34" ht="13.5">
      <c r="O28" s="255"/>
      <c r="T28" s="255"/>
      <c r="AH28" s="255"/>
    </row>
    <row r="29" ht="13.5"/>
    <row r="30" ht="13.5"/>
    <row r="31" spans="17:17" ht="13.5">
      <c r="Q31" s="255"/>
    </row>
    <row r="32" spans="12:12" ht="13.5">
      <c r="L32" s="255"/>
    </row>
    <row r="33" spans="3:24" ht="13.5">
      <c r="C33" s="255"/>
      <c r="E33" s="255"/>
      <c r="G33" s="255"/>
      <c r="I33" s="255"/>
      <c r="X33" s="255"/>
    </row>
    <row r="34" spans="2:20" ht="13.5">
      <c r="B34" s="255"/>
      <c r="P34" s="255"/>
      <c r="R34" s="255"/>
      <c r="T34" s="255"/>
    </row>
    <row r="35" spans="4:34" ht="13.5">
      <c r="D35" s="255"/>
      <c r="W35" s="255"/>
      <c r="AC35" s="255"/>
      <c r="AD35" s="255"/>
      <c r="AE35" s="255"/>
      <c r="AF35" s="255"/>
      <c r="AG35" s="255"/>
      <c r="AH35" s="255"/>
    </row>
    <row r="36" spans="8:34" ht="13.5">
      <c r="H36" s="255"/>
      <c r="J36" s="255"/>
      <c r="K36" s="255"/>
      <c r="M36" s="255"/>
      <c r="Y36" s="255"/>
      <c r="Z36" s="255"/>
      <c r="AA36" s="255"/>
      <c r="AB36" s="255"/>
      <c r="AC36" s="255"/>
      <c r="AD36" s="255"/>
      <c r="AE36" s="255"/>
      <c r="AF36" s="255"/>
      <c r="AG36" s="255"/>
      <c r="AH36" s="255"/>
    </row>
    <row r="37" spans="34:34" ht="13.5">
      <c r="AH37" s="255"/>
    </row>
    <row r="38" spans="33:34" ht="13.5">
      <c r="AG38" s="255"/>
      <c r="AH38" s="255"/>
    </row>
    <row r="39" ht="13.5"/>
    <row r="40" spans="24:24" ht="13.5">
      <c r="X40" s="255"/>
    </row>
    <row r="41" spans="18:18" ht="13.5">
      <c r="R41" s="255"/>
    </row>
    <row r="42" spans="23:23" ht="13.5">
      <c r="W42" s="255"/>
    </row>
    <row r="43" spans="25:34" ht="13.5">
      <c r="Y43" s="255"/>
      <c r="Z43" s="255"/>
      <c r="AA43" s="255"/>
      <c r="AB43" s="255"/>
      <c r="AC43" s="255"/>
      <c r="AD43" s="255"/>
      <c r="AE43" s="255"/>
      <c r="AF43" s="255"/>
      <c r="AG43" s="255"/>
      <c r="AH43" s="255"/>
    </row>
    <row r="44" spans="34:34" ht="13.5">
      <c r="AH44" s="255"/>
    </row>
    <row r="45" spans="24:24" ht="13.5">
      <c r="X45" s="255"/>
    </row>
    <row r="46" ht="13.5"/>
    <row r="47" ht="13.5"/>
    <row r="48" spans="23:34" ht="13.5">
      <c r="W48" s="255"/>
      <c r="Y48" s="255"/>
      <c r="Z48" s="255"/>
      <c r="AA48" s="255"/>
      <c r="AB48" s="255"/>
      <c r="AC48" s="255"/>
      <c r="AD48" s="255"/>
      <c r="AE48" s="255"/>
      <c r="AF48" s="255"/>
      <c r="AG48" s="255"/>
      <c r="AH48" s="255"/>
    </row>
    <row r="49" ht="13.5"/>
    <row r="50" spans="31:34" ht="13.5">
      <c r="AE50" s="255"/>
      <c r="AF50" s="255"/>
      <c r="AG50" s="255"/>
      <c r="AH50" s="255"/>
    </row>
    <row r="51" spans="29:34" ht="13.5">
      <c r="AC51" s="255"/>
      <c r="AD51" s="255"/>
      <c r="AE51" s="255"/>
      <c r="AF51" s="255"/>
      <c r="AG51" s="255"/>
      <c r="AH51" s="255"/>
    </row>
    <row r="52" ht="13.5"/>
    <row r="53" spans="32:34" ht="13.5">
      <c r="AF53" s="255"/>
      <c r="AG53" s="255"/>
      <c r="AH53" s="255"/>
    </row>
    <row r="54" spans="34:34" ht="13.5">
      <c r="AH54" s="255"/>
    </row>
    <row r="55" ht="13.5"/>
    <row r="56" spans="28:34" ht="13.5">
      <c r="AB56" s="255"/>
      <c r="AC56" s="255"/>
      <c r="AD56" s="255"/>
      <c r="AE56" s="255"/>
      <c r="AF56" s="255"/>
      <c r="AG56" s="255"/>
      <c r="AH56" s="255"/>
    </row>
    <row r="57" spans="34:34" ht="13.5">
      <c r="AH57" s="255"/>
    </row>
    <row r="58" spans="34:34" ht="13.5">
      <c r="AH58" s="255"/>
    </row>
    <row r="59" spans="33:34" ht="13.5">
      <c r="AG59" s="255"/>
      <c r="AH59" s="255"/>
    </row>
    <row r="60" ht="13.5"/>
    <row r="61" ht="13.5"/>
    <row r="62" ht="13.5"/>
    <row r="63" spans="34:34" ht="13.5">
      <c r="AH63" s="255"/>
    </row>
    <row r="64" spans="33:34" ht="13.5">
      <c r="AG64" s="255"/>
      <c r="AH64" s="255"/>
    </row>
    <row r="65" ht="13.5"/>
    <row r="66" ht="13.5"/>
    <row r="67" ht="13.5"/>
    <row r="68" spans="28:34" ht="13.5">
      <c r="AB68" s="255"/>
      <c r="AC68" s="255"/>
      <c r="AD68" s="255"/>
      <c r="AE68" s="255"/>
      <c r="AF68" s="255"/>
      <c r="AG68" s="255"/>
      <c r="AH68" s="255"/>
    </row>
    <row r="69" spans="32:34" ht="13.5">
      <c r="AF69" s="255"/>
      <c r="AG69" s="255"/>
      <c r="AH69" s="255"/>
    </row>
    <row r="70" ht="13.5"/>
    <row r="71" ht="13.5"/>
    <row r="72" ht="13.5"/>
    <row r="73" ht="13.5"/>
    <row r="74" ht="13.5"/>
    <row r="75" spans="34:34" ht="13.5">
      <c r="AH75" s="255"/>
    </row>
    <row r="76" spans="32:34" ht="13.5">
      <c r="AF76" s="255"/>
      <c r="AG76" s="255"/>
      <c r="AH76" s="255"/>
    </row>
    <row r="77" spans="33:34" ht="13.5">
      <c r="AG77" s="255"/>
      <c r="AH77" s="255"/>
    </row>
    <row r="78" ht="13.5"/>
    <row r="79" ht="13.5"/>
    <row r="80" ht="13.5"/>
    <row r="81" ht="13.5"/>
    <row r="82" spans="25:25" ht="13.5">
      <c r="Y82" s="255"/>
    </row>
    <row r="83" spans="25:34" ht="13.5">
      <c r="Y83" s="255"/>
      <c r="Z83" s="255"/>
      <c r="AA83" s="255"/>
      <c r="AB83" s="255"/>
      <c r="AC83" s="255"/>
      <c r="AD83" s="255"/>
      <c r="AE83" s="255"/>
      <c r="AF83" s="255"/>
      <c r="AG83" s="255"/>
      <c r="AH83" s="255"/>
    </row>
    <row r="84" ht="13.5"/>
    <row r="85" ht="13.5"/>
    <row r="86" ht="13.5"/>
    <row r="87" ht="13.5"/>
    <row r="88" spans="34:34" ht="13.5">
      <c r="AH88" s="255"/>
    </row>
    <row r="89" ht="13.5"/>
    <row r="90" ht="13.5"/>
    <row r="91" ht="13.5"/>
    <row r="92" ht="13.5" customHeight="1"/>
    <row r="93" ht="13.5" customHeight="1"/>
    <row r="94" spans="32:34" ht="13.5" customHeight="1">
      <c r="AF94" s="255"/>
      <c r="AG94" s="255"/>
      <c r="AH94" s="255"/>
    </row>
    <row r="95" spans="34:34" ht="13.5" customHeight="1">
      <c r="AH95" s="255"/>
    </row>
    <row r="96" ht="13.5" customHeight="1"/>
    <row r="97" ht="13.5" customHeight="1"/>
    <row r="98" ht="13.5" customHeight="1"/>
    <row r="99" ht="13.5" customHeight="1"/>
    <row r="100" ht="13.5" customHeight="1"/>
    <row r="101" spans="34:34" ht="13.5" customHeight="1">
      <c r="AH101" s="255"/>
    </row>
    <row r="102" ht="13.5" customHeight="1"/>
    <row r="103" ht="13.5" customHeight="1"/>
    <row r="104" spans="33:34" ht="13.5" customHeight="1">
      <c r="AG104" s="255"/>
      <c r="AH104" s="255"/>
    </row>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spans="34:34" ht="13.5" customHeight="1">
      <c r="AH116" s="255"/>
    </row>
    <row r="117" ht="13.5" customHeight="1"/>
    <row r="118" ht="13.5" customHeight="1"/>
    <row r="119" ht="13.5" customHeight="1"/>
    <row r="120" spans="34:34" ht="13.5" customHeight="1">
      <c r="AH120" s="255"/>
    </row>
    <row r="121" spans="34:34" ht="13.5" customHeight="1">
      <c r="AH121" s="255"/>
    </row>
    <row r="122" ht="13.5" customHeight="1"/>
    <row r="123" ht="13.5" customHeight="1"/>
    <row r="124" ht="13.5" customHeight="1"/>
    <row r="125" spans="122:122" ht="13.5" customHeight="1">
      <c r="DR125" s="255" t="s">
        <v>502</v>
      </c>
    </row>
  </sheetData>
  <sheetProtection algorithmName="SHA-512" hashValue="/RyHyTDedVZcXVKU6Z8XKmbEOsLaYtPsdSynFBzuucleXisYCEEIRVOQkvxkVbvmQ66pUPZnLHnCcenVwYNfRg==" saltValue="UzyYuYAK1+69sg6NYH8U1Q==" spinCount="100000" sheet="1" objects="1" scenarios="1"/>
  <printOptions horizontalCentered="1" verticalCentered="1"/>
  <pageMargins left="0" right="0" top="0.196850393700787" bottom="0" header="0.393700787401575" footer="0"/>
  <pageSetup horizontalDpi="300" verticalDpi="300" orientation="landscape" paperSize="9" scale="33" r:id="rId2"/>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d6a791b-50c9-493b-8e28-0cd381835a56}">
  <sheetPr codeName="DataSheet"/>
  <dimension ref="A1:P74"/>
  <sheetViews>
    <sheetView workbookViewId="0" topLeftCell="A1"/>
  </sheetViews>
  <sheetFormatPr defaultColWidth="11.125" defaultRowHeight="13.5"/>
  <cols>
    <col min="1" max="1" width="45.875" style="141" customWidth="1"/>
    <col min="2" max="8" width="13.375" style="141" customWidth="1"/>
    <col min="9" max="16384" width="11.125" style="141"/>
  </cols>
  <sheetData>
    <row r="1" spans="1:8" ht="13.5">
      <c r="A1" s="135"/>
      <c r="B1" s="136"/>
      <c r="C1" s="137"/>
      <c r="D1" s="138"/>
      <c r="E1" s="139"/>
      <c r="F1" s="139"/>
      <c r="G1" s="139"/>
      <c r="H1" s="140"/>
    </row>
    <row r="2" spans="1:8" ht="13.5">
      <c r="A2" s="142"/>
      <c r="B2" s="143"/>
      <c r="C2" s="144"/>
      <c r="D2" s="145" t="s">
        <v>52</v>
      </c>
      <c r="E2" s="146"/>
      <c r="F2" s="147" t="s">
        <v>552</v>
      </c>
      <c r="G2" s="148"/>
      <c r="H2" s="149"/>
    </row>
    <row r="3" spans="1:8" ht="13.5">
      <c r="A3" s="145" t="s">
        <v>545</v>
      </c>
      <c r="B3" s="150"/>
      <c r="C3" s="151"/>
      <c r="D3" s="152">
        <v>48788</v>
      </c>
      <c r="E3" s="153"/>
      <c r="F3" s="154">
        <v>47820</v>
      </c>
      <c r="G3" s="155"/>
      <c r="H3" s="156"/>
    </row>
    <row r="4" spans="1:8" ht="13.5">
      <c r="A4" s="157"/>
      <c r="B4" s="158"/>
      <c r="C4" s="159"/>
      <c r="D4" s="160">
        <v>31118</v>
      </c>
      <c r="E4" s="161"/>
      <c r="F4" s="162">
        <v>25855</v>
      </c>
      <c r="G4" s="163"/>
      <c r="H4" s="164"/>
    </row>
    <row r="5" spans="1:8" ht="13.5">
      <c r="A5" s="145" t="s">
        <v>547</v>
      </c>
      <c r="B5" s="150"/>
      <c r="C5" s="151"/>
      <c r="D5" s="152">
        <v>12143</v>
      </c>
      <c r="E5" s="153"/>
      <c r="F5" s="154">
        <v>41934</v>
      </c>
      <c r="G5" s="155"/>
      <c r="H5" s="156"/>
    </row>
    <row r="6" spans="1:8" ht="13.5">
      <c r="A6" s="157"/>
      <c r="B6" s="158"/>
      <c r="C6" s="159"/>
      <c r="D6" s="160">
        <v>10329</v>
      </c>
      <c r="E6" s="161"/>
      <c r="F6" s="162">
        <v>23352</v>
      </c>
      <c r="G6" s="163"/>
      <c r="H6" s="164"/>
    </row>
    <row r="7" spans="1:8" ht="13.5">
      <c r="A7" s="145" t="s">
        <v>548</v>
      </c>
      <c r="B7" s="150"/>
      <c r="C7" s="151"/>
      <c r="D7" s="152">
        <v>28489</v>
      </c>
      <c r="E7" s="153"/>
      <c r="F7" s="154">
        <v>45588</v>
      </c>
      <c r="G7" s="155"/>
      <c r="H7" s="156"/>
    </row>
    <row r="8" spans="1:8" ht="13.5">
      <c r="A8" s="157"/>
      <c r="B8" s="158"/>
      <c r="C8" s="159"/>
      <c r="D8" s="160">
        <v>14641</v>
      </c>
      <c r="E8" s="161"/>
      <c r="F8" s="162">
        <v>24150</v>
      </c>
      <c r="G8" s="163"/>
      <c r="H8" s="164"/>
    </row>
    <row r="9" spans="1:8" ht="13.5">
      <c r="A9" s="145" t="s">
        <v>549</v>
      </c>
      <c r="B9" s="150"/>
      <c r="C9" s="151"/>
      <c r="D9" s="152">
        <v>11589</v>
      </c>
      <c r="E9" s="153"/>
      <c r="F9" s="154">
        <v>45483</v>
      </c>
      <c r="G9" s="155"/>
      <c r="H9" s="156"/>
    </row>
    <row r="10" spans="1:8" ht="13.5">
      <c r="A10" s="157"/>
      <c r="B10" s="158"/>
      <c r="C10" s="159"/>
      <c r="D10" s="160">
        <v>5596</v>
      </c>
      <c r="E10" s="161"/>
      <c r="F10" s="162">
        <v>24241</v>
      </c>
      <c r="G10" s="163"/>
      <c r="H10" s="164"/>
    </row>
    <row r="11" spans="1:8" ht="13.5">
      <c r="A11" s="145" t="s">
        <v>550</v>
      </c>
      <c r="B11" s="150"/>
      <c r="C11" s="151"/>
      <c r="D11" s="152">
        <v>5167</v>
      </c>
      <c r="E11" s="153"/>
      <c r="F11" s="154">
        <v>45945</v>
      </c>
      <c r="G11" s="155"/>
      <c r="H11" s="156"/>
    </row>
    <row r="12" spans="1:8" ht="13.5">
      <c r="A12" s="157"/>
      <c r="B12" s="158"/>
      <c r="C12" s="165"/>
      <c r="D12" s="160">
        <v>2502</v>
      </c>
      <c r="E12" s="161"/>
      <c r="F12" s="162">
        <v>25180</v>
      </c>
      <c r="G12" s="163"/>
      <c r="H12" s="164"/>
    </row>
    <row r="13" spans="1:8" ht="13.5">
      <c r="A13" s="145"/>
      <c r="B13" s="150"/>
      <c r="C13" s="166"/>
      <c r="D13" s="167">
        <v>21235</v>
      </c>
      <c r="E13" s="168"/>
      <c r="F13" s="169">
        <v>45354</v>
      </c>
      <c r="G13" s="170"/>
      <c r="H13" s="156"/>
    </row>
    <row r="14" spans="1:8" ht="13.5">
      <c r="A14" s="157"/>
      <c r="B14" s="158"/>
      <c r="C14" s="159"/>
      <c r="D14" s="160">
        <v>12837</v>
      </c>
      <c r="E14" s="161"/>
      <c r="F14" s="162">
        <v>24556</v>
      </c>
      <c r="G14" s="163"/>
      <c r="H14" s="164"/>
    </row>
    <row r="17" spans="1:1" ht="13.5">
      <c r="A17" s="141" t="s">
        <v>53</v>
      </c>
    </row>
    <row r="18" spans="1:6" ht="13.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6" ht="13.5">
      <c r="A19" s="171" t="s">
        <v>54</v>
      </c>
      <c r="B19" s="171">
        <f>ROUND(VALUE(SUBSTITUTE(実質収支比率等に係る経年分析!F$48,"▲","-")),2)</f>
        <v>0.11</v>
      </c>
      <c r="C19" s="171">
        <f>ROUND(VALUE(SUBSTITUTE(実質収支比率等に係る経年分析!G$48,"▲","-")),2)</f>
        <v>2.21</v>
      </c>
      <c r="D19" s="171">
        <f>ROUND(VALUE(SUBSTITUTE(実質収支比率等に係る経年分析!H$48,"▲","-")),2)</f>
        <v>0.12</v>
      </c>
      <c r="E19" s="171">
        <f>ROUND(VALUE(SUBSTITUTE(実質収支比率等に係る経年分析!I$48,"▲","-")),2)</f>
        <v>0.44</v>
      </c>
      <c r="F19" s="171">
        <f>ROUND(VALUE(SUBSTITUTE(実質収支比率等に係る経年分析!J$48,"▲","-")),2)</f>
        <v>2.7799999999999998</v>
      </c>
    </row>
    <row r="20" spans="1:6" ht="13.5">
      <c r="A20" s="171" t="s">
        <v>55</v>
      </c>
      <c r="B20" s="171">
        <f>ROUND(VALUE(SUBSTITUTE(実質収支比率等に係る経年分析!F$47,"▲","-")),2)</f>
        <v>11.140000000000001</v>
      </c>
      <c r="C20" s="171">
        <f>ROUND(VALUE(SUBSTITUTE(実質収支比率等に係る経年分析!G$47,"▲","-")),2)</f>
        <v>11.15</v>
      </c>
      <c r="D20" s="171">
        <f>ROUND(VALUE(SUBSTITUTE(実質収支比率等に係る経年分析!H$47,"▲","-")),2)</f>
        <v>10.869999999999999</v>
      </c>
      <c r="E20" s="171">
        <f>ROUND(VALUE(SUBSTITUTE(実質収支比率等に係る経年分析!I$47,"▲","-")),2)</f>
        <v>10.57</v>
      </c>
      <c r="F20" s="171">
        <f>ROUND(VALUE(SUBSTITUTE(実質収支比率等に係る経年分析!J$47,"▲","-")),2)</f>
        <v>10.310000000000001</v>
      </c>
    </row>
    <row r="21" spans="1:6" ht="13.5">
      <c r="A21" s="171" t="s">
        <v>56</v>
      </c>
      <c r="B21" s="171">
        <f>IF(ISNUMBER(VALUE(SUBSTITUTE(実質収支比率等に係る経年分析!F$49,"▲","-"))),ROUND(VALUE(SUBSTITUTE(実質収支比率等に係る経年分析!F$49,"▲","-")),2),NA())</f>
        <v>-0.70999999999999996</v>
      </c>
      <c r="C21" s="171">
        <f>IF(ISNUMBER(VALUE(SUBSTITUTE(実質収支比率等に係る経年分析!G$49,"▲","-"))),ROUND(VALUE(SUBSTITUTE(実質収支比率等に係る経年分析!G$49,"▲","-")),2),NA())</f>
        <v>2.1299999999999999</v>
      </c>
      <c r="D21" s="171">
        <f>IF(ISNUMBER(VALUE(SUBSTITUTE(実質収支比率等に係る経年分析!H$49,"▲","-"))),ROUND(VALUE(SUBSTITUTE(実質収支比率等に係る経年分析!H$49,"▲","-")),2),NA())</f>
        <v>-3.8399999999999999</v>
      </c>
      <c r="E21" s="171">
        <f>IF(ISNUMBER(VALUE(SUBSTITUTE(実質収支比率等に係る経年分析!I$49,"▲","-"))),ROUND(VALUE(SUBSTITUTE(実質収支比率等に係る経年分析!I$49,"▲","-")),2),NA())</f>
        <v>0.32000000000000001</v>
      </c>
      <c r="F21" s="171">
        <f>IF(ISNUMBER(VALUE(SUBSTITUTE(実質収支比率等に係る経年分析!J$49,"▲","-"))),ROUND(VALUE(SUBSTITUTE(実質収支比率等に係る経年分析!J$49,"▲","-")),2),NA())</f>
        <v>2.3799999999999999</v>
      </c>
    </row>
    <row r="24" spans="1:1" ht="13.5">
      <c r="A24" s="141" t="s">
        <v>57</v>
      </c>
    </row>
    <row r="25" spans="1:11" ht="13.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ht="13.5">
      <c r="A26" s="172"/>
      <c r="B26" s="172" t="s">
        <v>58</v>
      </c>
      <c r="C26" s="172" t="s">
        <v>59</v>
      </c>
      <c r="D26" s="172" t="s">
        <v>58</v>
      </c>
      <c r="E26" s="172" t="s">
        <v>59</v>
      </c>
      <c r="F26" s="172" t="s">
        <v>58</v>
      </c>
      <c r="G26" s="172" t="s">
        <v>59</v>
      </c>
      <c r="H26" s="172" t="s">
        <v>58</v>
      </c>
      <c r="I26" s="172" t="s">
        <v>59</v>
      </c>
      <c r="J26" s="172" t="s">
        <v>58</v>
      </c>
      <c r="K26" s="172" t="s">
        <v>59</v>
      </c>
    </row>
    <row r="27" spans="1:11" ht="13.5">
      <c r="A27" s="172" t="str">
        <f>IF(連結実質赤字比率に係る赤字・黒字の構成分析!C$43="",NA(),連結実質赤字比率に係る赤字・黒字の構成分析!C$43)</f>
        <v>その他会計（黒字）</v>
      </c>
      <c r="B27" s="172" t="e">
        <f>IF(ROUND(VALUE(SUBSTITUTE(連結実質赤字比率に係る赤字・黒字の構成分析!F$43,"▲","-")),2)&lt;0,ABS(ROUND(VALUE(SUBSTITUTE(連結実質赤字比率に係る赤字・黒字の構成分析!F$43,"▲","-")),2)),NA())</f>
        <v>#N/A</v>
      </c>
      <c r="C27" s="172">
        <f>IF(ROUND(VALUE(SUBSTITUTE(連結実質赤字比率に係る赤字・黒字の構成分析!F$43,"▲","-")),2)&gt;=0,ABS(ROUND(VALUE(SUBSTITUTE(連結実質赤字比率に係る赤字・黒字の構成分析!F$43,"▲","-")),2)),NA())</f>
        <v>8.9700000000000006</v>
      </c>
      <c r="D27" s="172" t="e">
        <f>IF(ROUND(VALUE(SUBSTITUTE(連結実質赤字比率に係る赤字・黒字の構成分析!G$43,"▲","-")),2)&lt;0,ABS(ROUND(VALUE(SUBSTITUTE(連結実質赤字比率に係る赤字・黒字の構成分析!G$43,"▲","-")),2)),NA())</f>
        <v>#N/A</v>
      </c>
      <c r="E27" s="172">
        <f>IF(ROUND(VALUE(SUBSTITUTE(連結実質赤字比率に係る赤字・黒字の構成分析!G$43,"▲","-")),2)&gt;=0,ABS(ROUND(VALUE(SUBSTITUTE(連結実質赤字比率に係る赤字・黒字の構成分析!G$43,"▲","-")),2)),NA())</f>
        <v>11.210000000000001</v>
      </c>
      <c r="F27" s="172" t="e">
        <f>IF(ROUND(VALUE(SUBSTITUTE(連結実質赤字比率に係る赤字・黒字の構成分析!H$43,"▲","-")),2)&lt;0,ABS(ROUND(VALUE(SUBSTITUTE(連結実質赤字比率に係る赤字・黒字の構成分析!H$43,"▲","-")),2)),NA())</f>
        <v>#N/A</v>
      </c>
      <c r="G27" s="172">
        <f>IF(ROUND(VALUE(SUBSTITUTE(連結実質赤字比率に係る赤字・黒字の構成分析!H$43,"▲","-")),2)&gt;=0,ABS(ROUND(VALUE(SUBSTITUTE(連結実質赤字比率に係る赤字・黒字の構成分析!H$43,"▲","-")),2)),NA())</f>
        <v>10.630000000000001</v>
      </c>
      <c r="H27" s="172" t="e">
        <f>IF(ROUND(VALUE(SUBSTITUTE(連結実質赤字比率に係る赤字・黒字の構成分析!I$43,"▲","-")),2)&lt;0,ABS(ROUND(VALUE(SUBSTITUTE(連結実質赤字比率に係る赤字・黒字の構成分析!I$43,"▲","-")),2)),NA())</f>
        <v>#N/A</v>
      </c>
      <c r="I27" s="172">
        <f>IF(ROUND(VALUE(SUBSTITUTE(連結実質赤字比率に係る赤字・黒字の構成分析!I$43,"▲","-")),2)&gt;=0,ABS(ROUND(VALUE(SUBSTITUTE(連結実質赤字比率に係る赤字・黒字の構成分析!I$43,"▲","-")),2)),NA())</f>
        <v>9.2100000000000009</v>
      </c>
      <c r="J27" s="172" t="e">
        <f>IF(ROUND(VALUE(SUBSTITUTE(連結実質赤字比率に係る赤字・黒字の構成分析!J$43,"▲","-")),2)&lt;0,ABS(ROUND(VALUE(SUBSTITUTE(連結実質赤字比率に係る赤字・黒字の構成分析!J$43,"▲","-")),2)),NA())</f>
        <v>#VALUE!</v>
      </c>
      <c r="K27" s="172" t="e">
        <f>IF(ROUND(VALUE(SUBSTITUTE(連結実質赤字比率に係る赤字・黒字の構成分析!J$43,"▲","-")),2)&gt;=0,ABS(ROUND(VALUE(SUBSTITUTE(連結実質赤字比率に係る赤字・黒字の構成分析!J$43,"▲","-")),2)),NA())</f>
        <v>#VALUE!</v>
      </c>
    </row>
    <row r="28" spans="1:11" ht="13.5">
      <c r="A28" s="172" t="str">
        <f>IF(連結実質赤字比率に係る赤字・黒字の構成分析!C$42="",NA(),連結実質赤字比率に係る赤字・黒字の構成分析!C$42)</f>
        <v>その他会計（赤字）</v>
      </c>
      <c r="B28" s="172" t="e">
        <f>IF(ROUND(VALUE(SUBSTITUTE(連結実質赤字比率に係る赤字・黒字の構成分析!F$42,"▲","-")),2)&lt;0,ABS(ROUND(VALUE(SUBSTITUTE(連結実質赤字比率に係る赤字・黒字の構成分析!F$42,"▲","-")),2)),NA())</f>
        <v>#VALUE!</v>
      </c>
      <c r="C28" s="172" t="e">
        <f>IF(ROUND(VALUE(SUBSTITUTE(連結実質赤字比率に係る赤字・黒字の構成分析!F$42,"▲","-")),2)&gt;=0,ABS(ROUND(VALUE(SUBSTITUTE(連結実質赤字比率に係る赤字・黒字の構成分析!F$42,"▲","-")),2)),NA())</f>
        <v>#VALUE!</v>
      </c>
      <c r="D28" s="172" t="e">
        <f>IF(ROUND(VALUE(SUBSTITUTE(連結実質赤字比率に係る赤字・黒字の構成分析!G$42,"▲","-")),2)&lt;0,ABS(ROUND(VALUE(SUBSTITUTE(連結実質赤字比率に係る赤字・黒字の構成分析!G$42,"▲","-")),2)),NA())</f>
        <v>#VALUE!</v>
      </c>
      <c r="E28" s="172" t="e">
        <f>IF(ROUND(VALUE(SUBSTITUTE(連結実質赤字比率に係る赤字・黒字の構成分析!G$42,"▲","-")),2)&gt;=0,ABS(ROUND(VALUE(SUBSTITUTE(連結実質赤字比率に係る赤字・黒字の構成分析!G$42,"▲","-")),2)),NA())</f>
        <v>#VALUE!</v>
      </c>
      <c r="F28" s="172" t="e">
        <f>IF(ROUND(VALUE(SUBSTITUTE(連結実質赤字比率に係る赤字・黒字の構成分析!H$42,"▲","-")),2)&lt;0,ABS(ROUND(VALUE(SUBSTITUTE(連結実質赤字比率に係る赤字・黒字の構成分析!H$42,"▲","-")),2)),NA())</f>
        <v>#VALUE!</v>
      </c>
      <c r="G28" s="172" t="e">
        <f>IF(ROUND(VALUE(SUBSTITUTE(連結実質赤字比率に係る赤字・黒字の構成分析!H$42,"▲","-")),2)&gt;=0,ABS(ROUND(VALUE(SUBSTITUTE(連結実質赤字比率に係る赤字・黒字の構成分析!H$42,"▲","-")),2)),NA())</f>
        <v>#VALUE!</v>
      </c>
      <c r="H28" s="172" t="e">
        <f>IF(ROUND(VALUE(SUBSTITUTE(連結実質赤字比率に係る赤字・黒字の構成分析!I$42,"▲","-")),2)&lt;0,ABS(ROUND(VALUE(SUBSTITUTE(連結実質赤字比率に係る赤字・黒字の構成分析!I$42,"▲","-")),2)),NA())</f>
        <v>#VALUE!</v>
      </c>
      <c r="I28" s="172" t="e">
        <f>IF(ROUND(VALUE(SUBSTITUTE(連結実質赤字比率に係る赤字・黒字の構成分析!I$42,"▲","-")),2)&gt;=0,ABS(ROUND(VALUE(SUBSTITUTE(連結実質赤字比率に係る赤字・黒字の構成分析!I$42,"▲","-")),2)),NA())</f>
        <v>#VALUE!</v>
      </c>
      <c r="J28" s="172" t="e">
        <f>IF(ROUND(VALUE(SUBSTITUTE(連結実質赤字比率に係る赤字・黒字の構成分析!J$42,"▲","-")),2)&lt;0,ABS(ROUND(VALUE(SUBSTITUTE(連結実質赤字比率に係る赤字・黒字の構成分析!J$42,"▲","-")),2)),NA())</f>
        <v>#VALUE!</v>
      </c>
      <c r="K28" s="172" t="e">
        <f>IF(ROUND(VALUE(SUBSTITUTE(連結実質赤字比率に係る赤字・黒字の構成分析!J$42,"▲","-")),2)&gt;=0,ABS(ROUND(VALUE(SUBSTITUTE(連結実質赤字比率に係る赤字・黒字の構成分析!J$42,"▲","-")),2)),NA())</f>
        <v>#VALUE!</v>
      </c>
    </row>
    <row r="29" spans="1:11" ht="13.5">
      <c r="A29" s="172" t="e">
        <f>IF(連結実質赤字比率に係る赤字・黒字の構成分析!C$41="",NA(),連結実質赤字比率に係る赤字・黒字の構成分析!C$41)</f>
        <v>#N/A</v>
      </c>
      <c r="B29" s="172" t="e">
        <f>IF(ROUND(VALUE(SUBSTITUTE(連結実質赤字比率に係る赤字・黒字の構成分析!F$41,"▲","-")),2)&lt;0,ABS(ROUND(VALUE(SUBSTITUTE(連結実質赤字比率に係る赤字・黒字の構成分析!F$41,"▲","-")),2)),NA())</f>
        <v>#VALUE!</v>
      </c>
      <c r="C29" s="172" t="e">
        <f>IF(ROUND(VALUE(SUBSTITUTE(連結実質赤字比率に係る赤字・黒字の構成分析!F$41,"▲","-")),2)&gt;=0,ABS(ROUND(VALUE(SUBSTITUTE(連結実質赤字比率に係る赤字・黒字の構成分析!F$41,"▲","-")),2)),NA())</f>
        <v>#VALUE!</v>
      </c>
      <c r="D29" s="172" t="e">
        <f>IF(ROUND(VALUE(SUBSTITUTE(連結実質赤字比率に係る赤字・黒字の構成分析!G$41,"▲","-")),2)&lt;0,ABS(ROUND(VALUE(SUBSTITUTE(連結実質赤字比率に係る赤字・黒字の構成分析!G$41,"▲","-")),2)),NA())</f>
        <v>#VALUE!</v>
      </c>
      <c r="E29" s="172" t="e">
        <f>IF(ROUND(VALUE(SUBSTITUTE(連結実質赤字比率に係る赤字・黒字の構成分析!G$41,"▲","-")),2)&gt;=0,ABS(ROUND(VALUE(SUBSTITUTE(連結実質赤字比率に係る赤字・黒字の構成分析!G$41,"▲","-")),2)),NA())</f>
        <v>#VALUE!</v>
      </c>
      <c r="F29" s="172" t="e">
        <f>IF(ROUND(VALUE(SUBSTITUTE(連結実質赤字比率に係る赤字・黒字の構成分析!H$41,"▲","-")),2)&lt;0,ABS(ROUND(VALUE(SUBSTITUTE(連結実質赤字比率に係る赤字・黒字の構成分析!H$41,"▲","-")),2)),NA())</f>
        <v>#VALUE!</v>
      </c>
      <c r="G29" s="172" t="e">
        <f>IF(ROUND(VALUE(SUBSTITUTE(連結実質赤字比率に係る赤字・黒字の構成分析!H$41,"▲","-")),2)&gt;=0,ABS(ROUND(VALUE(SUBSTITUTE(連結実質赤字比率に係る赤字・黒字の構成分析!H$41,"▲","-")),2)),NA())</f>
        <v>#VALUE!</v>
      </c>
      <c r="H29" s="172" t="e">
        <f>IF(ROUND(VALUE(SUBSTITUTE(連結実質赤字比率に係る赤字・黒字の構成分析!I$41,"▲","-")),2)&lt;0,ABS(ROUND(VALUE(SUBSTITUTE(連結実質赤字比率に係る赤字・黒字の構成分析!I$41,"▲","-")),2)),NA())</f>
        <v>#VALUE!</v>
      </c>
      <c r="I29" s="172" t="e">
        <f>IF(ROUND(VALUE(SUBSTITUTE(連結実質赤字比率に係る赤字・黒字の構成分析!I$41,"▲","-")),2)&gt;=0,ABS(ROUND(VALUE(SUBSTITUTE(連結実質赤字比率に係る赤字・黒字の構成分析!I$41,"▲","-")),2)),NA())</f>
        <v>#VALUE!</v>
      </c>
      <c r="J29" s="172" t="e">
        <f>IF(ROUND(VALUE(SUBSTITUTE(連結実質赤字比率に係る赤字・黒字の構成分析!J$41,"▲","-")),2)&lt;0,ABS(ROUND(VALUE(SUBSTITUTE(連結実質赤字比率に係る赤字・黒字の構成分析!J$41,"▲","-")),2)),NA())</f>
        <v>#VALUE!</v>
      </c>
      <c r="K29" s="172" t="e">
        <f>IF(ROUND(VALUE(SUBSTITUTE(連結実質赤字比率に係る赤字・黒字の構成分析!J$41,"▲","-")),2)&gt;=0,ABS(ROUND(VALUE(SUBSTITUTE(連結実質赤字比率に係る赤字・黒字の構成分析!J$41,"▲","-")),2)),NA())</f>
        <v>#VALUE!</v>
      </c>
    </row>
    <row r="30" spans="1:11" ht="13.5">
      <c r="A30" s="172" t="str">
        <f>IF(連結実質赤字比率に係る赤字・黒字の構成分析!C$40="",NA(),連結実質赤字比率に係る赤字・黒字の構成分析!C$40)</f>
        <v>駐車場特別会計</v>
      </c>
      <c r="B30" s="172">
        <f>IF(ROUND(VALUE(SUBSTITUTE(連結実質赤字比率に係る赤字・黒字の構成分析!F$40,"▲","-")),2)&lt;0,ABS(ROUND(VALUE(SUBSTITUTE(連結実質赤字比率に係る赤字・黒字の構成分析!F$40,"▲","-")),2)),NA())</f>
        <v>0.02</v>
      </c>
      <c r="C30" s="172" t="e">
        <f>IF(ROUND(VALUE(SUBSTITUTE(連結実質赤字比率に係る赤字・黒字の構成分析!F$40,"▲","-")),2)&gt;=0,ABS(ROUND(VALUE(SUBSTITUTE(連結実質赤字比率に係る赤字・黒字の構成分析!F$40,"▲","-")),2)),NA())</f>
        <v>#N/A</v>
      </c>
      <c r="D30" s="172" t="e">
        <f>IF(ROUND(VALUE(SUBSTITUTE(連結実質赤字比率に係る赤字・黒字の構成分析!G$40,"▲","-")),2)&lt;0,ABS(ROUND(VALUE(SUBSTITUTE(連結実質赤字比率に係る赤字・黒字の構成分析!G$40,"▲","-")),2)),NA())</f>
        <v>#N/A</v>
      </c>
      <c r="E30" s="172">
        <f>IF(ROUND(VALUE(SUBSTITUTE(連結実質赤字比率に係る赤字・黒字の構成分析!G$40,"▲","-")),2)&gt;=0,ABS(ROUND(VALUE(SUBSTITUTE(連結実質赤字比率に係る赤字・黒字の構成分析!G$40,"▲","-")),2)),NA())</f>
        <v>0.040000000000000001</v>
      </c>
      <c r="F30" s="172" t="e">
        <f>IF(ROUND(VALUE(SUBSTITUTE(連結実質赤字比率に係る赤字・黒字の構成分析!H$40,"▲","-")),2)&lt;0,ABS(ROUND(VALUE(SUBSTITUTE(連結実質赤字比率に係る赤字・黒字の構成分析!H$40,"▲","-")),2)),NA())</f>
        <v>#N/A</v>
      </c>
      <c r="G30" s="172">
        <f>IF(ROUND(VALUE(SUBSTITUTE(連結実質赤字比率に係る赤字・黒字の構成分析!H$40,"▲","-")),2)&gt;=0,ABS(ROUND(VALUE(SUBSTITUTE(連結実質赤字比率に係る赤字・黒字の構成分析!H$40,"▲","-")),2)),NA())</f>
        <v>0.12</v>
      </c>
      <c r="H30" s="172" t="e">
        <f>IF(ROUND(VALUE(SUBSTITUTE(連結実質赤字比率に係る赤字・黒字の構成分析!I$40,"▲","-")),2)&lt;0,ABS(ROUND(VALUE(SUBSTITUTE(連結実質赤字比率に係る赤字・黒字の構成分析!I$40,"▲","-")),2)),NA())</f>
        <v>#N/A</v>
      </c>
      <c r="I30" s="172">
        <f>IF(ROUND(VALUE(SUBSTITUTE(連結実質赤字比率に係る赤字・黒字の構成分析!I$40,"▲","-")),2)&gt;=0,ABS(ROUND(VALUE(SUBSTITUTE(連結実質赤字比率に係る赤字・黒字の構成分析!I$40,"▲","-")),2)),NA())</f>
        <v>0.070000000000000007</v>
      </c>
      <c r="J30" s="172" t="e">
        <f>IF(ROUND(VALUE(SUBSTITUTE(連結実質赤字比率に係る赤字・黒字の構成分析!J$40,"▲","-")),2)&lt;0,ABS(ROUND(VALUE(SUBSTITUTE(連結実質赤字比率に係る赤字・黒字の構成分析!J$40,"▲","-")),2)),NA())</f>
        <v>#N/A</v>
      </c>
      <c r="K30" s="172">
        <f>IF(ROUND(VALUE(SUBSTITUTE(連結実質赤字比率に係る赤字・黒字の構成分析!J$40,"▲","-")),2)&gt;=0,ABS(ROUND(VALUE(SUBSTITUTE(連結実質赤字比率に係る赤字・黒字の構成分析!J$40,"▲","-")),2)),NA())</f>
        <v>0</v>
      </c>
    </row>
    <row r="31" spans="1:11" ht="13.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IF(ROUND(VALUE(SUBSTITUTE(連結実質赤字比率に係る赤字・黒字の構成分析!F$39,"▲","-")),2)&lt;0,ABS(ROUND(VALUE(SUBSTITUTE(連結実質赤字比率に係る赤字・黒字の構成分析!F$39,"▲","-")),2)),NA())</f>
        <v>#N/A</v>
      </c>
      <c r="C31" s="172">
        <f>IF(ROUND(VALUE(SUBSTITUTE(連結実質赤字比率に係る赤字・黒字の構成分析!F$39,"▲","-")),2)&gt;=0,ABS(ROUND(VALUE(SUBSTITUTE(連結実質赤字比率に係る赤字・黒字の構成分析!F$39,"▲","-")),2)),NA())</f>
        <v>0.20999999999999999</v>
      </c>
      <c r="D31" s="172" t="e">
        <f>IF(ROUND(VALUE(SUBSTITUTE(連結実質赤字比率に係る赤字・黒字の構成分析!G$39,"▲","-")),2)&lt;0,ABS(ROUND(VALUE(SUBSTITUTE(連結実質赤字比率に係る赤字・黒字の構成分析!G$39,"▲","-")),2)),NA())</f>
        <v>#N/A</v>
      </c>
      <c r="E31" s="172">
        <f>IF(ROUND(VALUE(SUBSTITUTE(連結実質赤字比率に係る赤字・黒字の構成分析!G$39,"▲","-")),2)&gt;=0,ABS(ROUND(VALUE(SUBSTITUTE(連結実質赤字比率に係る赤字・黒字の構成分析!G$39,"▲","-")),2)),NA())</f>
        <v>0.23000000000000001</v>
      </c>
      <c r="F31" s="172" t="e">
        <f>IF(ROUND(VALUE(SUBSTITUTE(連結実質赤字比率に係る赤字・黒字の構成分析!H$39,"▲","-")),2)&lt;0,ABS(ROUND(VALUE(SUBSTITUTE(連結実質赤字比率に係る赤字・黒字の構成分析!H$39,"▲","-")),2)),NA())</f>
        <v>#N/A</v>
      </c>
      <c r="G31" s="172">
        <f>IF(ROUND(VALUE(SUBSTITUTE(連結実質赤字比率に係る赤字・黒字の構成分析!H$39,"▲","-")),2)&gt;=0,ABS(ROUND(VALUE(SUBSTITUTE(連結実質赤字比率に係る赤字・黒字の構成分析!H$39,"▲","-")),2)),NA())</f>
        <v>0.050000000000000003</v>
      </c>
      <c r="H31" s="172" t="e">
        <f>IF(ROUND(VALUE(SUBSTITUTE(連結実質赤字比率に係る赤字・黒字の構成分析!I$39,"▲","-")),2)&lt;0,ABS(ROUND(VALUE(SUBSTITUTE(連結実質赤字比率に係る赤字・黒字の構成分析!I$39,"▲","-")),2)),NA())</f>
        <v>#N/A</v>
      </c>
      <c r="I31" s="172">
        <f>IF(ROUND(VALUE(SUBSTITUTE(連結実質赤字比率に係る赤字・黒字の構成分析!I$39,"▲","-")),2)&gt;=0,ABS(ROUND(VALUE(SUBSTITUTE(連結実質赤字比率に係る赤字・黒字の構成分析!I$39,"▲","-")),2)),NA())</f>
        <v>0.25</v>
      </c>
      <c r="J31" s="172" t="e">
        <f>IF(ROUND(VALUE(SUBSTITUTE(連結実質赤字比率に係る赤字・黒字の構成分析!J$39,"▲","-")),2)&lt;0,ABS(ROUND(VALUE(SUBSTITUTE(連結実質赤字比率に係る赤字・黒字の構成分析!J$39,"▲","-")),2)),NA())</f>
        <v>#N/A</v>
      </c>
      <c r="K31" s="172">
        <f>IF(ROUND(VALUE(SUBSTITUTE(連結実質赤字比率に係る赤字・黒字の構成分析!J$39,"▲","-")),2)&gt;=0,ABS(ROUND(VALUE(SUBSTITUTE(連結実質赤字比率に係る赤字・黒字の構成分析!J$39,"▲","-")),2)),NA())</f>
        <v>0.25</v>
      </c>
    </row>
    <row r="32" spans="1:11" ht="13.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IF(ROUND(VALUE(SUBSTITUTE(連結実質赤字比率に係る赤字・黒字の構成分析!F$38,"▲","-")),2)&lt;0,ABS(ROUND(VALUE(SUBSTITUTE(連結実質赤字比率に係る赤字・黒字の構成分析!F$38,"▲","-")),2)),NA())</f>
        <v>#N/A</v>
      </c>
      <c r="C32" s="172">
        <f>IF(ROUND(VALUE(SUBSTITUTE(連結実質赤字比率に係る赤字・黒字の構成分析!F$38,"▲","-")),2)&gt;=0,ABS(ROUND(VALUE(SUBSTITUTE(連結実質赤字比率に係る赤字・黒字の構成分析!F$38,"▲","-")),2)),NA())</f>
        <v>1</v>
      </c>
      <c r="D32" s="172" t="e">
        <f>IF(ROUND(VALUE(SUBSTITUTE(連結実質赤字比率に係る赤字・黒字の構成分析!G$38,"▲","-")),2)&lt;0,ABS(ROUND(VALUE(SUBSTITUTE(連結実質赤字比率に係る赤字・黒字の構成分析!G$38,"▲","-")),2)),NA())</f>
        <v>#N/A</v>
      </c>
      <c r="E32" s="172">
        <f>IF(ROUND(VALUE(SUBSTITUTE(連結実質赤字比率に係る赤字・黒字の構成分析!G$38,"▲","-")),2)&gt;=0,ABS(ROUND(VALUE(SUBSTITUTE(連結実質赤字比率に係る赤字・黒字の構成分析!G$38,"▲","-")),2)),NA())</f>
        <v>0.28999999999999998</v>
      </c>
      <c r="F32" s="172" t="e">
        <f>IF(ROUND(VALUE(SUBSTITUTE(連結実質赤字比率に係る赤字・黒字の構成分析!H$38,"▲","-")),2)&lt;0,ABS(ROUND(VALUE(SUBSTITUTE(連結実質赤字比率に係る赤字・黒字の構成分析!H$38,"▲","-")),2)),NA())</f>
        <v>#N/A</v>
      </c>
      <c r="G32" s="172">
        <f>IF(ROUND(VALUE(SUBSTITUTE(連結実質赤字比率に係る赤字・黒字の構成分析!H$38,"▲","-")),2)&gt;=0,ABS(ROUND(VALUE(SUBSTITUTE(連結実質赤字比率に係る赤字・黒字の構成分析!H$38,"▲","-")),2)),NA())</f>
        <v>0.55000000000000004</v>
      </c>
      <c r="H32" s="172" t="e">
        <f>IF(ROUND(VALUE(SUBSTITUTE(連結実質赤字比率に係る赤字・黒字の構成分析!I$38,"▲","-")),2)&lt;0,ABS(ROUND(VALUE(SUBSTITUTE(連結実質赤字比率に係る赤字・黒字の構成分析!I$38,"▲","-")),2)),NA())</f>
        <v>#N/A</v>
      </c>
      <c r="I32" s="172">
        <f>IF(ROUND(VALUE(SUBSTITUTE(連結実質赤字比率に係る赤字・黒字の構成分析!I$38,"▲","-")),2)&gt;=0,ABS(ROUND(VALUE(SUBSTITUTE(連結実質赤字比率に係る赤字・黒字の構成分析!I$38,"▲","-")),2)),NA())</f>
        <v>0.81999999999999995</v>
      </c>
      <c r="J32" s="172" t="e">
        <f>IF(ROUND(VALUE(SUBSTITUTE(連結実質赤字比率に係る赤字・黒字の構成分析!J$38,"▲","-")),2)&lt;0,ABS(ROUND(VALUE(SUBSTITUTE(連結実質赤字比率に係る赤字・黒字の構成分析!J$38,"▲","-")),2)),NA())</f>
        <v>#N/A</v>
      </c>
      <c r="K32" s="172">
        <f>IF(ROUND(VALUE(SUBSTITUTE(連結実質赤字比率に係る赤字・黒字の構成分析!J$38,"▲","-")),2)&gt;=0,ABS(ROUND(VALUE(SUBSTITUTE(連結実質赤字比率に係る赤字・黒字の構成分析!J$38,"▲","-")),2)),NA())</f>
        <v>1.52</v>
      </c>
    </row>
    <row r="33" spans="1:11" ht="13.5">
      <c r="A33" s="172" t="str">
        <f>IF(連結実質赤字比率に係る赤字・黒字の構成分析!C$37="",NA(),連結実質赤字比率に係る赤字・黒字の構成分析!C$37)</f>
        <v>公共下水道事業会計</v>
      </c>
      <c r="B33" s="172" t="e">
        <f>IF(ROUND(VALUE(SUBSTITUTE(連結実質赤字比率に係る赤字・黒字の構成分析!F$37,"▲","-")),2)&lt;0,ABS(ROUND(VALUE(SUBSTITUTE(連結実質赤字比率に係る赤字・黒字の構成分析!F$37,"▲","-")),2)),NA())</f>
        <v>#VALUE!</v>
      </c>
      <c r="C33" s="172" t="e">
        <f>IF(ROUND(VALUE(SUBSTITUTE(連結実質赤字比率に係る赤字・黒字の構成分析!F$37,"▲","-")),2)&gt;=0,ABS(ROUND(VALUE(SUBSTITUTE(連結実質赤字比率に係る赤字・黒字の構成分析!F$37,"▲","-")),2)),NA())</f>
        <v>#VALUE!</v>
      </c>
      <c r="D33" s="172" t="e">
        <f>IF(ROUND(VALUE(SUBSTITUTE(連結実質赤字比率に係る赤字・黒字の構成分析!G$37,"▲","-")),2)&lt;0,ABS(ROUND(VALUE(SUBSTITUTE(連結実質赤字比率に係る赤字・黒字の構成分析!G$37,"▲","-")),2)),NA())</f>
        <v>#VALUE!</v>
      </c>
      <c r="E33" s="172" t="e">
        <f>IF(ROUND(VALUE(SUBSTITUTE(連結実質赤字比率に係る赤字・黒字の構成分析!G$37,"▲","-")),2)&gt;=0,ABS(ROUND(VALUE(SUBSTITUTE(連結実質赤字比率に係る赤字・黒字の構成分析!G$37,"▲","-")),2)),NA())</f>
        <v>#VALUE!</v>
      </c>
      <c r="F33" s="172" t="e">
        <f>IF(ROUND(VALUE(SUBSTITUTE(連結実質赤字比率に係る赤字・黒字の構成分析!H$37,"▲","-")),2)&lt;0,ABS(ROUND(VALUE(SUBSTITUTE(連結実質赤字比率に係る赤字・黒字の構成分析!H$37,"▲","-")),2)),NA())</f>
        <v>#N/A</v>
      </c>
      <c r="G33" s="172">
        <f>IF(ROUND(VALUE(SUBSTITUTE(連結実質赤字比率に係る赤字・黒字の構成分析!H$37,"▲","-")),2)&gt;=0,ABS(ROUND(VALUE(SUBSTITUTE(連結実質赤字比率に係る赤字・黒字の構成分析!H$37,"▲","-")),2)),NA())</f>
        <v>0.14999999999999999</v>
      </c>
      <c r="H33" s="172" t="e">
        <f>IF(ROUND(VALUE(SUBSTITUTE(連結実質赤字比率に係る赤字・黒字の構成分析!I$37,"▲","-")),2)&lt;0,ABS(ROUND(VALUE(SUBSTITUTE(連結実質赤字比率に係る赤字・黒字の構成分析!I$37,"▲","-")),2)),NA())</f>
        <v>#N/A</v>
      </c>
      <c r="I33" s="172">
        <f>IF(ROUND(VALUE(SUBSTITUTE(連結実質赤字比率に係る赤字・黒字の構成分析!I$37,"▲","-")),2)&gt;=0,ABS(ROUND(VALUE(SUBSTITUTE(連結実質赤字比率に係る赤字・黒字の構成分析!I$37,"▲","-")),2)),NA())</f>
        <v>0.54000000000000004</v>
      </c>
      <c r="J33" s="172" t="e">
        <f>IF(ROUND(VALUE(SUBSTITUTE(連結実質赤字比率に係る赤字・黒字の構成分析!J$37,"▲","-")),2)&lt;0,ABS(ROUND(VALUE(SUBSTITUTE(連結実質赤字比率に係る赤字・黒字の構成分析!J$37,"▲","-")),2)),NA())</f>
        <v>#N/A</v>
      </c>
      <c r="K33" s="172">
        <f>IF(ROUND(VALUE(SUBSTITUTE(連結実質赤字比率に係る赤字・黒字の構成分析!J$37,"▲","-")),2)&gt;=0,ABS(ROUND(VALUE(SUBSTITUTE(連結実質赤字比率に係る赤字・黒字の構成分析!J$37,"▲","-")),2)),NA())</f>
        <v>1.8500000000000001</v>
      </c>
    </row>
    <row r="34" spans="1:11" ht="13.5">
      <c r="A34" s="172" t="str">
        <f>IF(連結実質赤字比率に係る赤字・黒字の構成分析!C$36="",NA(),連結実質赤字比率に係る赤字・黒字の構成分析!C$36)</f>
        <v>一般会計</v>
      </c>
      <c r="B34" s="172" t="e">
        <f>IF(ROUND(VALUE(SUBSTITUTE(連結実質赤字比率に係る赤字・黒字の構成分析!F$36,"▲","-")),2)&lt;0,ABS(ROUND(VALUE(SUBSTITUTE(連結実質赤字比率に係る赤字・黒字の構成分析!F$36,"▲","-")),2)),NA())</f>
        <v>#N/A</v>
      </c>
      <c r="C34" s="172">
        <f>IF(ROUND(VALUE(SUBSTITUTE(連結実質赤字比率に係る赤字・黒字の構成分析!F$36,"▲","-")),2)&gt;=0,ABS(ROUND(VALUE(SUBSTITUTE(連結実質赤字比率に係る赤字・黒字の構成分析!F$36,"▲","-")),2)),NA())</f>
        <v>0.11</v>
      </c>
      <c r="D34" s="172" t="e">
        <f>IF(ROUND(VALUE(SUBSTITUTE(連結実質赤字比率に係る赤字・黒字の構成分析!G$36,"▲","-")),2)&lt;0,ABS(ROUND(VALUE(SUBSTITUTE(連結実質赤字比率に係る赤字・黒字の構成分析!G$36,"▲","-")),2)),NA())</f>
        <v>#N/A</v>
      </c>
      <c r="E34" s="172">
        <f>IF(ROUND(VALUE(SUBSTITUTE(連結実質赤字比率に係る赤字・黒字の構成分析!G$36,"▲","-")),2)&gt;=0,ABS(ROUND(VALUE(SUBSTITUTE(連結実質赤字比率に係る赤字・黒字の構成分析!G$36,"▲","-")),2)),NA())</f>
        <v>2.2000000000000002</v>
      </c>
      <c r="F34" s="172" t="e">
        <f>IF(ROUND(VALUE(SUBSTITUTE(連結実質赤字比率に係る赤字・黒字の構成分析!H$36,"▲","-")),2)&lt;0,ABS(ROUND(VALUE(SUBSTITUTE(連結実質赤字比率に係る赤字・黒字の構成分析!H$36,"▲","-")),2)),NA())</f>
        <v>#N/A</v>
      </c>
      <c r="G34" s="172">
        <f>IF(ROUND(VALUE(SUBSTITUTE(連結実質赤字比率に係る赤字・黒字の構成分析!H$36,"▲","-")),2)&gt;=0,ABS(ROUND(VALUE(SUBSTITUTE(連結実質赤字比率に係る赤字・黒字の構成分析!H$36,"▲","-")),2)),NA())</f>
        <v>0.12</v>
      </c>
      <c r="H34" s="172" t="e">
        <f>IF(ROUND(VALUE(SUBSTITUTE(連結実質赤字比率に係る赤字・黒字の構成分析!I$36,"▲","-")),2)&lt;0,ABS(ROUND(VALUE(SUBSTITUTE(連結実質赤字比率に係る赤字・黒字の構成分析!I$36,"▲","-")),2)),NA())</f>
        <v>#N/A</v>
      </c>
      <c r="I34" s="172">
        <f>IF(ROUND(VALUE(SUBSTITUTE(連結実質赤字比率に係る赤字・黒字の構成分析!I$36,"▲","-")),2)&gt;=0,ABS(ROUND(VALUE(SUBSTITUTE(連結実質赤字比率に係る赤字・黒字の構成分析!I$36,"▲","-")),2)),NA())</f>
        <v>0.42999999999999999</v>
      </c>
      <c r="J34" s="172" t="e">
        <f>IF(ROUND(VALUE(SUBSTITUTE(連結実質赤字比率に係る赤字・黒字の構成分析!J$36,"▲","-")),2)&lt;0,ABS(ROUND(VALUE(SUBSTITUTE(連結実質赤字比率に係る赤字・黒字の構成分析!J$36,"▲","-")),2)),NA())</f>
        <v>#N/A</v>
      </c>
      <c r="K34" s="172">
        <f>IF(ROUND(VALUE(SUBSTITUTE(連結実質赤字比率に係る赤字・黒字の構成分析!J$36,"▲","-")),2)&gt;=0,ABS(ROUND(VALUE(SUBSTITUTE(連結実質赤字比率に係る赤字・黒字の構成分析!J$36,"▲","-")),2)),NA())</f>
        <v>2.7799999999999998</v>
      </c>
    </row>
    <row r="35" spans="1:11" ht="13.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IF(ROUND(VALUE(SUBSTITUTE(連結実質赤字比率に係る赤字・黒字の構成分析!F$35,"▲","-")),2)&lt;0,ABS(ROUND(VALUE(SUBSTITUTE(連結実質赤字比率に係る赤字・黒字の構成分析!F$35,"▲","-")),2)),NA())</f>
        <v>#N/A</v>
      </c>
      <c r="C35" s="172">
        <f>IF(ROUND(VALUE(SUBSTITUTE(連結実質赤字比率に係る赤字・黒字の構成分析!F$35,"▲","-")),2)&gt;=0,ABS(ROUND(VALUE(SUBSTITUTE(連結実質赤字比率に係る赤字・黒字の構成分析!F$35,"▲","-")),2)),NA())</f>
        <v>1.7</v>
      </c>
      <c r="D35" s="172" t="e">
        <f>IF(ROUND(VALUE(SUBSTITUTE(連結実質赤字比率に係る赤字・黒字の構成分析!G$35,"▲","-")),2)&lt;0,ABS(ROUND(VALUE(SUBSTITUTE(連結実質赤字比率に係る赤字・黒字の構成分析!G$35,"▲","-")),2)),NA())</f>
        <v>#N/A</v>
      </c>
      <c r="E35" s="172">
        <f>IF(ROUND(VALUE(SUBSTITUTE(連結実質赤字比率に係る赤字・黒字の構成分析!G$35,"▲","-")),2)&gt;=0,ABS(ROUND(VALUE(SUBSTITUTE(連結実質赤字比率に係る赤字・黒字の構成分析!G$35,"▲","-")),2)),NA())</f>
        <v>2.1699999999999999</v>
      </c>
      <c r="F35" s="172" t="e">
        <f>IF(ROUND(VALUE(SUBSTITUTE(連結実質赤字比率に係る赤字・黒字の構成分析!H$35,"▲","-")),2)&lt;0,ABS(ROUND(VALUE(SUBSTITUTE(連結実質赤字比率に係る赤字・黒字の構成分析!H$35,"▲","-")),2)),NA())</f>
        <v>#N/A</v>
      </c>
      <c r="G35" s="172">
        <f>IF(ROUND(VALUE(SUBSTITUTE(連結実質赤字比率に係る赤字・黒字の構成分析!H$35,"▲","-")),2)&gt;=0,ABS(ROUND(VALUE(SUBSTITUTE(連結実質赤字比率に係る赤字・黒字の構成分析!H$35,"▲","-")),2)),NA())</f>
        <v>3.3900000000000001</v>
      </c>
      <c r="H35" s="172" t="e">
        <f>IF(ROUND(VALUE(SUBSTITUTE(連結実質赤字比率に係る赤字・黒字の構成分析!I$35,"▲","-")),2)&lt;0,ABS(ROUND(VALUE(SUBSTITUTE(連結実質赤字比率に係る赤字・黒字の構成分析!I$35,"▲","-")),2)),NA())</f>
        <v>#N/A</v>
      </c>
      <c r="I35" s="172">
        <f>IF(ROUND(VALUE(SUBSTITUTE(連結実質赤字比率に係る赤字・黒字の構成分析!I$35,"▲","-")),2)&gt;=0,ABS(ROUND(VALUE(SUBSTITUTE(連結実質赤字比率に係る赤字・黒字の構成分析!I$35,"▲","-")),2)),NA())</f>
        <v>4.1799999999999997</v>
      </c>
      <c r="J35" s="172" t="e">
        <f>IF(ROUND(VALUE(SUBSTITUTE(連結実質赤字比率に係る赤字・黒字の構成分析!J$35,"▲","-")),2)&lt;0,ABS(ROUND(VALUE(SUBSTITUTE(連結実質赤字比率に係る赤字・黒字の構成分析!J$35,"▲","-")),2)),NA())</f>
        <v>#N/A</v>
      </c>
      <c r="K35" s="172">
        <f>IF(ROUND(VALUE(SUBSTITUTE(連結実質赤字比率に係る赤字・黒字の構成分析!J$35,"▲","-")),2)&gt;=0,ABS(ROUND(VALUE(SUBSTITUTE(連結実質赤字比率に係る赤字・黒字の構成分析!J$35,"▲","-")),2)),NA())</f>
        <v>3.0899999999999999</v>
      </c>
    </row>
    <row r="36" spans="1:11" ht="13.5">
      <c r="A36" s="172" t="str">
        <f>IF(連結実質赤字比率に係る赤字・黒字の構成分析!C$34="",NA(),連結実質赤字比率に係る赤字・黒字の構成分析!C$34)</f>
        <v>病院事業会計</v>
      </c>
      <c r="B36" s="172" t="e">
        <f>IF(ROUND(VALUE(SUBSTITUTE(連結実質赤字比率に係る赤字・黒字の構成分析!F$34,"▲","-")),2)&lt;0,ABS(ROUND(VALUE(SUBSTITUTE(連結実質赤字比率に係る赤字・黒字の構成分析!F$34,"▲","-")),2)),NA())</f>
        <v>#N/A</v>
      </c>
      <c r="C36" s="172">
        <f>IF(ROUND(VALUE(SUBSTITUTE(連結実質赤字比率に係る赤字・黒字の構成分析!F$34,"▲","-")),2)&gt;=0,ABS(ROUND(VALUE(SUBSTITUTE(連結実質赤字比率に係る赤字・黒字の構成分析!F$34,"▲","-")),2)),NA())</f>
        <v>5.9900000000000002</v>
      </c>
      <c r="D36" s="172" t="e">
        <f>IF(ROUND(VALUE(SUBSTITUTE(連結実質赤字比率に係る赤字・黒字の構成分析!G$34,"▲","-")),2)&lt;0,ABS(ROUND(VALUE(SUBSTITUTE(連結実質赤字比率に係る赤字・黒字の構成分析!G$34,"▲","-")),2)),NA())</f>
        <v>#N/A</v>
      </c>
      <c r="E36" s="172">
        <f>IF(ROUND(VALUE(SUBSTITUTE(連結実質赤字比率に係る赤字・黒字の構成分析!G$34,"▲","-")),2)&gt;=0,ABS(ROUND(VALUE(SUBSTITUTE(連結実質赤字比率に係る赤字・黒字の構成分析!G$34,"▲","-")),2)),NA())</f>
        <v>5.2400000000000002</v>
      </c>
      <c r="F36" s="172" t="e">
        <f>IF(ROUND(VALUE(SUBSTITUTE(連結実質赤字比率に係る赤字・黒字の構成分析!H$34,"▲","-")),2)&lt;0,ABS(ROUND(VALUE(SUBSTITUTE(連結実質赤字比率に係る赤字・黒字の構成分析!H$34,"▲","-")),2)),NA())</f>
        <v>#N/A</v>
      </c>
      <c r="G36" s="172">
        <f>IF(ROUND(VALUE(SUBSTITUTE(連結実質赤字比率に係る赤字・黒字の構成分析!H$34,"▲","-")),2)&gt;=0,ABS(ROUND(VALUE(SUBSTITUTE(連結実質赤字比率に係る赤字・黒字の構成分析!H$34,"▲","-")),2)),NA())</f>
        <v>4.54</v>
      </c>
      <c r="H36" s="172" t="e">
        <f>IF(ROUND(VALUE(SUBSTITUTE(連結実質赤字比率に係る赤字・黒字の構成分析!I$34,"▲","-")),2)&lt;0,ABS(ROUND(VALUE(SUBSTITUTE(連結実質赤字比率に係る赤字・黒字の構成分析!I$34,"▲","-")),2)),NA())</f>
        <v>#N/A</v>
      </c>
      <c r="I36" s="172">
        <f>IF(ROUND(VALUE(SUBSTITUTE(連結実質赤字比率に係る赤字・黒字の構成分析!I$34,"▲","-")),2)&gt;=0,ABS(ROUND(VALUE(SUBSTITUTE(連結実質赤字比率に係る赤字・黒字の構成分析!I$34,"▲","-")),2)),NA())</f>
        <v>4.96</v>
      </c>
      <c r="J36" s="172" t="e">
        <f>IF(ROUND(VALUE(SUBSTITUTE(連結実質赤字比率に係る赤字・黒字の構成分析!J$34,"▲","-")),2)&lt;0,ABS(ROUND(VALUE(SUBSTITUTE(連結実質赤字比率に係る赤字・黒字の構成分析!J$34,"▲","-")),2)),NA())</f>
        <v>#N/A</v>
      </c>
      <c r="K36" s="172">
        <f>IF(ROUND(VALUE(SUBSTITUTE(連結実質赤字比率に係る赤字・黒字の構成分析!J$34,"▲","-")),2)&gt;=0,ABS(ROUND(VALUE(SUBSTITUTE(連結実質赤字比率に係る赤字・黒字の構成分析!J$34,"▲","-")),2)),NA())</f>
        <v>5.3399999999999999</v>
      </c>
    </row>
    <row r="39" spans="1:1" ht="13.5">
      <c r="A39" s="141" t="s">
        <v>60</v>
      </c>
    </row>
    <row r="40" spans="1:16" ht="13.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ht="13.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ht="13.5">
      <c r="A42" s="173" t="s">
        <v>63</v>
      </c>
      <c r="B42" s="173"/>
      <c r="C42" s="173"/>
      <c r="D42" s="173">
        <f>'実質公債費比率（分子）の構造'!K$52</f>
        <v>2456</v>
      </c>
      <c r="E42" s="173"/>
      <c r="F42" s="173"/>
      <c r="G42" s="173">
        <f>'実質公債費比率（分子）の構造'!L$52</f>
        <v>2509</v>
      </c>
      <c r="H42" s="173"/>
      <c r="I42" s="173"/>
      <c r="J42" s="173">
        <f>'実質公債費比率（分子）の構造'!M$52</f>
        <v>2470</v>
      </c>
      <c r="K42" s="173"/>
      <c r="L42" s="173"/>
      <c r="M42" s="173">
        <f>'実質公債費比率（分子）の構造'!N$52</f>
        <v>2480</v>
      </c>
      <c r="N42" s="173"/>
      <c r="O42" s="173"/>
      <c r="P42" s="173">
        <f>'実質公債費比率（分子）の構造'!O$52</f>
        <v>2450</v>
      </c>
    </row>
    <row r="43" spans="1:16" ht="13.5">
      <c r="A43" s="173" t="s">
        <v>18</v>
      </c>
      <c r="B43" s="173" t="str">
        <f>'実質公債費比率（分子）の構造'!K$51</f>
        <v>-</v>
      </c>
      <c r="C43" s="173"/>
      <c r="D43" s="173"/>
      <c r="E43" s="173" t="str">
        <f>'実質公債費比率（分子）の構造'!L$51</f>
        <v>-</v>
      </c>
      <c r="F43" s="173"/>
      <c r="G43" s="173"/>
      <c r="H43" s="173">
        <f>'実質公債費比率（分子）の構造'!M$51</f>
        <v>1</v>
      </c>
      <c r="I43" s="173"/>
      <c r="J43" s="173"/>
      <c r="K43" s="173">
        <f>'実質公債費比率（分子）の構造'!N$51</f>
        <v>1</v>
      </c>
      <c r="L43" s="173"/>
      <c r="M43" s="173"/>
      <c r="N43" s="173">
        <f>'実質公債費比率（分子）の構造'!O$51</f>
        <v>0</v>
      </c>
      <c r="O43" s="173"/>
      <c r="P43" s="173"/>
    </row>
    <row r="44" spans="1:16" ht="13.5">
      <c r="A44" s="173" t="s">
        <v>17</v>
      </c>
      <c r="B44" s="173" t="str">
        <f>'実質公債費比率（分子）の構造'!K$50</f>
        <v>-</v>
      </c>
      <c r="C44" s="173"/>
      <c r="D44" s="173"/>
      <c r="E44" s="173" t="str">
        <f>'実質公債費比率（分子）の構造'!L$50</f>
        <v>-</v>
      </c>
      <c r="F44" s="173"/>
      <c r="G44" s="173"/>
      <c r="H44" s="173">
        <f>'実質公債費比率（分子）の構造'!M$50</f>
        <v>86</v>
      </c>
      <c r="I44" s="173"/>
      <c r="J44" s="173"/>
      <c r="K44" s="173">
        <f>'実質公債費比率（分子）の構造'!N$50</f>
        <v>1</v>
      </c>
      <c r="L44" s="173"/>
      <c r="M44" s="173"/>
      <c r="N44" s="173">
        <f>'実質公債費比率（分子）の構造'!O$50</f>
        <v>1</v>
      </c>
      <c r="O44" s="173"/>
      <c r="P44" s="173"/>
    </row>
    <row r="45" spans="1:16" ht="13.5">
      <c r="A45" s="173" t="s">
        <v>16</v>
      </c>
      <c r="B45" s="173">
        <f>'実質公債費比率（分子）の構造'!K$49</f>
        <v>262</v>
      </c>
      <c r="C45" s="173"/>
      <c r="D45" s="173"/>
      <c r="E45" s="173">
        <f>'実質公債費比率（分子）の構造'!L$49</f>
        <v>171</v>
      </c>
      <c r="F45" s="173"/>
      <c r="G45" s="173"/>
      <c r="H45" s="173">
        <f>'実質公債費比率（分子）の構造'!M$49</f>
        <v>110</v>
      </c>
      <c r="I45" s="173"/>
      <c r="J45" s="173"/>
      <c r="K45" s="173">
        <f>'実質公債費比率（分子）の構造'!N$49</f>
        <v>96</v>
      </c>
      <c r="L45" s="173"/>
      <c r="M45" s="173"/>
      <c r="N45" s="173">
        <f>'実質公債費比率（分子）の構造'!O$49</f>
        <v>112</v>
      </c>
      <c r="O45" s="173"/>
      <c r="P45" s="173"/>
    </row>
    <row r="46" spans="1:16" ht="13.5">
      <c r="A46" s="173" t="s">
        <v>15</v>
      </c>
      <c r="B46" s="173">
        <f>'実質公債費比率（分子）の構造'!K$48</f>
        <v>1104</v>
      </c>
      <c r="C46" s="173"/>
      <c r="D46" s="173"/>
      <c r="E46" s="173">
        <f>'実質公債費比率（分子）の構造'!L$48</f>
        <v>1114</v>
      </c>
      <c r="F46" s="173"/>
      <c r="G46" s="173"/>
      <c r="H46" s="173">
        <f>'実質公債費比率（分子）の構造'!M$48</f>
        <v>1141</v>
      </c>
      <c r="I46" s="173"/>
      <c r="J46" s="173"/>
      <c r="K46" s="173">
        <f>'実質公債費比率（分子）の構造'!N$48</f>
        <v>1073</v>
      </c>
      <c r="L46" s="173"/>
      <c r="M46" s="173"/>
      <c r="N46" s="173">
        <f>'実質公債費比率（分子）の構造'!O$48</f>
        <v>1024</v>
      </c>
      <c r="O46" s="173"/>
      <c r="P46" s="173"/>
    </row>
    <row r="47" spans="1:16" ht="13.5">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ht="13.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ht="13.5">
      <c r="A49" s="173" t="s">
        <v>12</v>
      </c>
      <c r="B49" s="173">
        <f>'実質公債費比率（分子）の構造'!K$45</f>
        <v>1302</v>
      </c>
      <c r="C49" s="173"/>
      <c r="D49" s="173"/>
      <c r="E49" s="173">
        <f>'実質公債費比率（分子）の構造'!L$45</f>
        <v>1327</v>
      </c>
      <c r="F49" s="173"/>
      <c r="G49" s="173"/>
      <c r="H49" s="173">
        <f>'実質公債費比率（分子）の構造'!M$45</f>
        <v>1355</v>
      </c>
      <c r="I49" s="173"/>
      <c r="J49" s="173"/>
      <c r="K49" s="173">
        <f>'実質公債費比率（分子）の構造'!N$45</f>
        <v>1466</v>
      </c>
      <c r="L49" s="173"/>
      <c r="M49" s="173"/>
      <c r="N49" s="173">
        <f>'実質公債費比率（分子）の構造'!O$45</f>
        <v>1685</v>
      </c>
      <c r="O49" s="173"/>
      <c r="P49" s="173"/>
    </row>
    <row r="50" spans="1:16" ht="13.5">
      <c r="A50" s="173" t="s">
        <v>22</v>
      </c>
      <c r="B50" s="173" t="e">
        <f>NA()</f>
        <v>#N/A</v>
      </c>
      <c r="C50" s="173">
        <f>IF(ISNUMBER('実質公債費比率（分子）の構造'!K$53),'実質公債費比率（分子）の構造'!K$53,NA())</f>
        <v>212</v>
      </c>
      <c r="D50" s="173" t="e">
        <f>NA()</f>
        <v>#N/A</v>
      </c>
      <c r="E50" s="173" t="e">
        <f>NA()</f>
        <v>#N/A</v>
      </c>
      <c r="F50" s="173">
        <f>IF(ISNUMBER('実質公債費比率（分子）の構造'!L$53),'実質公債費比率（分子）の構造'!L$53,NA())</f>
        <v>103</v>
      </c>
      <c r="G50" s="173" t="e">
        <f>NA()</f>
        <v>#N/A</v>
      </c>
      <c r="H50" s="173" t="e">
        <f>NA()</f>
        <v>#N/A</v>
      </c>
      <c r="I50" s="173">
        <f>IF(ISNUMBER('実質公債費比率（分子）の構造'!M$53),'実質公債費比率（分子）の構造'!M$53,NA())</f>
        <v>223</v>
      </c>
      <c r="J50" s="173" t="e">
        <f>NA()</f>
        <v>#N/A</v>
      </c>
      <c r="K50" s="173" t="e">
        <f>NA()</f>
        <v>#N/A</v>
      </c>
      <c r="L50" s="173">
        <f>IF(ISNUMBER('実質公債費比率（分子）の構造'!N$53),'実質公債費比率（分子）の構造'!N$53,NA())</f>
        <v>157</v>
      </c>
      <c r="M50" s="173" t="e">
        <f>NA()</f>
        <v>#N/A</v>
      </c>
      <c r="N50" s="173" t="e">
        <f>NA()</f>
        <v>#N/A</v>
      </c>
      <c r="O50" s="173">
        <f>IF(ISNUMBER('実質公債費比率（分子）の構造'!O$53),'実質公債費比率（分子）の構造'!O$53,NA())</f>
        <v>372</v>
      </c>
      <c r="P50" s="173" t="e">
        <f>NA()</f>
        <v>#N/A</v>
      </c>
    </row>
    <row r="53" spans="1:1" ht="13.5">
      <c r="A53" s="141" t="s">
        <v>72</v>
      </c>
    </row>
    <row r="54" spans="1:16" ht="13.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ht="13.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ht="13.5">
      <c r="A56" s="172" t="s">
        <v>43</v>
      </c>
      <c r="B56" s="172"/>
      <c r="C56" s="172"/>
      <c r="D56" s="172">
        <f>'将来負担比率（分子）の構造'!I$52</f>
        <v>23050</v>
      </c>
      <c r="E56" s="172"/>
      <c r="F56" s="172"/>
      <c r="G56" s="172">
        <f>'将来負担比率（分子）の構造'!J$52</f>
        <v>23005</v>
      </c>
      <c r="H56" s="172"/>
      <c r="I56" s="172"/>
      <c r="J56" s="172">
        <f>'将来負担比率（分子）の構造'!K$52</f>
        <v>22826</v>
      </c>
      <c r="K56" s="172"/>
      <c r="L56" s="172"/>
      <c r="M56" s="172">
        <f>'将来負担比率（分子）の構造'!L$52</f>
        <v>22123</v>
      </c>
      <c r="N56" s="172"/>
      <c r="O56" s="172"/>
      <c r="P56" s="172">
        <f>'将来負担比率（分子）の構造'!M$52</f>
        <v>21497</v>
      </c>
    </row>
    <row r="57" spans="1:16" ht="13.5">
      <c r="A57" s="172" t="s">
        <v>42</v>
      </c>
      <c r="B57" s="172"/>
      <c r="C57" s="172"/>
      <c r="D57" s="172">
        <f>'将来負担比率（分子）の構造'!I$51</f>
        <v>6687</v>
      </c>
      <c r="E57" s="172"/>
      <c r="F57" s="172"/>
      <c r="G57" s="172">
        <f>'将来負担比率（分子）の構造'!J$51</f>
        <v>8047</v>
      </c>
      <c r="H57" s="172"/>
      <c r="I57" s="172"/>
      <c r="J57" s="172">
        <f>'将来負担比率（分子）の構造'!K$51</f>
        <v>4332</v>
      </c>
      <c r="K57" s="172"/>
      <c r="L57" s="172"/>
      <c r="M57" s="172">
        <f>'将来負担比率（分子）の構造'!L$51</f>
        <v>4353</v>
      </c>
      <c r="N57" s="172"/>
      <c r="O57" s="172"/>
      <c r="P57" s="172">
        <f>'将来負担比率（分子）の構造'!M$51</f>
        <v>3702</v>
      </c>
    </row>
    <row r="58" spans="1:16" ht="13.5">
      <c r="A58" s="172" t="s">
        <v>41</v>
      </c>
      <c r="B58" s="172"/>
      <c r="C58" s="172"/>
      <c r="D58" s="172">
        <f>'将来負担比率（分子）の構造'!I$50</f>
        <v>2407</v>
      </c>
      <c r="E58" s="172"/>
      <c r="F58" s="172"/>
      <c r="G58" s="172">
        <f>'将来負担比率（分子）の構造'!J$50</f>
        <v>2737</v>
      </c>
      <c r="H58" s="172"/>
      <c r="I58" s="172"/>
      <c r="J58" s="172">
        <f>'将来負担比率（分子）の構造'!K$50</f>
        <v>2737</v>
      </c>
      <c r="K58" s="172"/>
      <c r="L58" s="172"/>
      <c r="M58" s="172">
        <f>'将来負担比率（分子）の構造'!L$50</f>
        <v>2830</v>
      </c>
      <c r="N58" s="172"/>
      <c r="O58" s="172"/>
      <c r="P58" s="172">
        <f>'将来負担比率（分子）の構造'!M$50</f>
        <v>3699</v>
      </c>
    </row>
    <row r="59" spans="1:16" ht="13.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ht="13.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ht="13.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ht="13.5">
      <c r="A62" s="172" t="s">
        <v>35</v>
      </c>
      <c r="B62" s="172">
        <f>'将来負担比率（分子）の構造'!I$45</f>
        <v>3220</v>
      </c>
      <c r="C62" s="172"/>
      <c r="D62" s="172"/>
      <c r="E62" s="172">
        <f>'将来負担比率（分子）の構造'!J$45</f>
        <v>3061</v>
      </c>
      <c r="F62" s="172"/>
      <c r="G62" s="172"/>
      <c r="H62" s="172">
        <f>'将来負担比率（分子）の構造'!K$45</f>
        <v>2943</v>
      </c>
      <c r="I62" s="172"/>
      <c r="J62" s="172"/>
      <c r="K62" s="172">
        <f>'将来負担比率（分子）の構造'!L$45</f>
        <v>2932</v>
      </c>
      <c r="L62" s="172"/>
      <c r="M62" s="172"/>
      <c r="N62" s="172">
        <f>'将来負担比率（分子）の構造'!M$45</f>
        <v>2929</v>
      </c>
      <c r="O62" s="172"/>
      <c r="P62" s="172"/>
    </row>
    <row r="63" spans="1:16" ht="13.5">
      <c r="A63" s="172" t="s">
        <v>34</v>
      </c>
      <c r="B63" s="172">
        <f>'将来負担比率（分子）の構造'!I$44</f>
        <v>621</v>
      </c>
      <c r="C63" s="172"/>
      <c r="D63" s="172"/>
      <c r="E63" s="172">
        <f>'将来負担比率（分子）の構造'!J$44</f>
        <v>680</v>
      </c>
      <c r="F63" s="172"/>
      <c r="G63" s="172"/>
      <c r="H63" s="172">
        <f>'将来負担比率（分子）の構造'!K$44</f>
        <v>738</v>
      </c>
      <c r="I63" s="172"/>
      <c r="J63" s="172"/>
      <c r="K63" s="172">
        <f>'将来負担比率（分子）の構造'!L$44</f>
        <v>781</v>
      </c>
      <c r="L63" s="172"/>
      <c r="M63" s="172"/>
      <c r="N63" s="172">
        <f>'将来負担比率（分子）の構造'!M$44</f>
        <v>796</v>
      </c>
      <c r="O63" s="172"/>
      <c r="P63" s="172"/>
    </row>
    <row r="64" spans="1:16" ht="13.5">
      <c r="A64" s="172" t="s">
        <v>33</v>
      </c>
      <c r="B64" s="172">
        <f>'将来負担比率（分子）の構造'!I$43</f>
        <v>15260</v>
      </c>
      <c r="C64" s="172"/>
      <c r="D64" s="172"/>
      <c r="E64" s="172">
        <f>'将来負担比率（分子）の構造'!J$43</f>
        <v>16105</v>
      </c>
      <c r="F64" s="172"/>
      <c r="G64" s="172"/>
      <c r="H64" s="172">
        <f>'将来負担比率（分子）の構造'!K$43</f>
        <v>15786</v>
      </c>
      <c r="I64" s="172"/>
      <c r="J64" s="172"/>
      <c r="K64" s="172">
        <f>'将来負担比率（分子）の構造'!L$43</f>
        <v>15295</v>
      </c>
      <c r="L64" s="172"/>
      <c r="M64" s="172"/>
      <c r="N64" s="172">
        <f>'将来負担比率（分子）の構造'!M$43</f>
        <v>13680</v>
      </c>
      <c r="O64" s="172"/>
      <c r="P64" s="172"/>
    </row>
    <row r="65" spans="1:16" ht="13.5">
      <c r="A65" s="172" t="s">
        <v>32</v>
      </c>
      <c r="B65" s="172" t="str">
        <f>'将来負担比率（分子）の構造'!I$42</f>
        <v>-</v>
      </c>
      <c r="C65" s="172"/>
      <c r="D65" s="172"/>
      <c r="E65" s="172" t="str">
        <f>'将来負担比率（分子）の構造'!J$42</f>
        <v>-</v>
      </c>
      <c r="F65" s="172"/>
      <c r="G65" s="172"/>
      <c r="H65" s="172">
        <f>'将来負担比率（分子）の構造'!K$42</f>
        <v>86</v>
      </c>
      <c r="I65" s="172"/>
      <c r="J65" s="172"/>
      <c r="K65" s="172">
        <f>'将来負担比率（分子）の構造'!L$42</f>
        <v>4</v>
      </c>
      <c r="L65" s="172"/>
      <c r="M65" s="172"/>
      <c r="N65" s="172">
        <f>'将来負担比率（分子）の構造'!M$42</f>
        <v>4</v>
      </c>
      <c r="O65" s="172"/>
      <c r="P65" s="172"/>
    </row>
    <row r="66" spans="1:16" ht="13.5">
      <c r="A66" s="172" t="s">
        <v>31</v>
      </c>
      <c r="B66" s="172">
        <f>'将来負担比率（分子）の構造'!I$41</f>
        <v>18353</v>
      </c>
      <c r="C66" s="172"/>
      <c r="D66" s="172"/>
      <c r="E66" s="172">
        <f>'将来負担比率（分子）の構造'!J$41</f>
        <v>18686</v>
      </c>
      <c r="F66" s="172"/>
      <c r="G66" s="172"/>
      <c r="H66" s="172">
        <f>'将来負担比率（分子）の構造'!K$41</f>
        <v>19393</v>
      </c>
      <c r="I66" s="172"/>
      <c r="J66" s="172"/>
      <c r="K66" s="172">
        <f>'将来負担比率（分子）の構造'!L$41</f>
        <v>19237</v>
      </c>
      <c r="L66" s="172"/>
      <c r="M66" s="172"/>
      <c r="N66" s="172">
        <f>'将来負担比率（分子）の構造'!M$41</f>
        <v>18736</v>
      </c>
      <c r="O66" s="172"/>
      <c r="P66" s="172"/>
    </row>
    <row r="67" spans="1:16" ht="13.5">
      <c r="A67" s="172" t="s">
        <v>45</v>
      </c>
      <c r="B67" s="172" t="e">
        <f>NA()</f>
        <v>#N/A</v>
      </c>
      <c r="C67" s="172">
        <f>IF(ISNUMBER('将来負担比率（分子）の構造'!I$53),IF('将来負担比率（分子）の構造'!I$53&lt;0,0,'将来負担比率（分子）の構造'!I$53),NA())</f>
        <v>5309</v>
      </c>
      <c r="D67" s="172" t="e">
        <f>NA()</f>
        <v>#N/A</v>
      </c>
      <c r="E67" s="172" t="e">
        <f>NA()</f>
        <v>#N/A</v>
      </c>
      <c r="F67" s="172">
        <f>IF(ISNUMBER('将来負担比率（分子）の構造'!J$53),IF('将来負担比率（分子）の構造'!J$53&lt;0,0,'将来負担比率（分子）の構造'!J$53),NA())</f>
        <v>4744</v>
      </c>
      <c r="G67" s="172" t="e">
        <f>NA()</f>
        <v>#N/A</v>
      </c>
      <c r="H67" s="172" t="e">
        <f>NA()</f>
        <v>#N/A</v>
      </c>
      <c r="I67" s="172">
        <f>IF(ISNUMBER('将来負担比率（分子）の構造'!K$53),IF('将来負担比率（分子）の構造'!K$53&lt;0,0,'将来負担比率（分子）の構造'!K$53),NA())</f>
        <v>9051</v>
      </c>
      <c r="J67" s="172" t="e">
        <f>NA()</f>
        <v>#N/A</v>
      </c>
      <c r="K67" s="172" t="e">
        <f>NA()</f>
        <v>#N/A</v>
      </c>
      <c r="L67" s="172">
        <f>IF(ISNUMBER('将来負担比率（分子）の構造'!L$53),IF('将来負担比率（分子）の構造'!L$53&lt;0,0,'将来負担比率（分子）の構造'!L$53),NA())</f>
        <v>8943</v>
      </c>
      <c r="M67" s="172" t="e">
        <f>NA()</f>
        <v>#N/A</v>
      </c>
      <c r="N67" s="172" t="e">
        <f>NA()</f>
        <v>#N/A</v>
      </c>
      <c r="O67" s="172">
        <f>IF(ISNUMBER('将来負担比率（分子）の構造'!M$53),IF('将来負担比率（分子）の構造'!M$53&lt;0,0,'将来負担比率（分子）の構造'!M$53),NA())</f>
        <v>7246</v>
      </c>
      <c r="P67" s="172" t="e">
        <f>NA()</f>
        <v>#N/A</v>
      </c>
    </row>
    <row r="70" spans="1:6" ht="13.5">
      <c r="A70" s="174" t="s">
        <v>76</v>
      </c>
      <c r="B70" s="174"/>
      <c r="C70" s="174"/>
      <c r="D70" s="174"/>
      <c r="E70" s="174"/>
      <c r="F70" s="174"/>
    </row>
    <row r="71" spans="1:4" ht="13.5">
      <c r="A71" s="175"/>
      <c r="B71" s="175" t="str">
        <f>基金残高に係る経年分析!F54</f>
        <v>R01</v>
      </c>
      <c r="C71" s="175" t="str">
        <f>基金残高に係る経年分析!G54</f>
        <v>R02</v>
      </c>
      <c r="D71" s="175" t="str">
        <f>基金残高に係る経年分析!H54</f>
        <v>R03</v>
      </c>
    </row>
    <row r="72" spans="1:4" ht="13.5">
      <c r="A72" s="175" t="s">
        <v>77</v>
      </c>
      <c r="B72" s="176">
        <f>基金残高に係る経年分析!F55</f>
        <v>1493</v>
      </c>
      <c r="C72" s="176">
        <f>基金残高に係る経年分析!G55</f>
        <v>1504</v>
      </c>
      <c r="D72" s="176">
        <f>基金残高に係る経年分析!H55</f>
        <v>1545</v>
      </c>
    </row>
    <row r="73" spans="1:4" ht="13.5">
      <c r="A73" s="175" t="s">
        <v>78</v>
      </c>
      <c r="B73" s="176">
        <f>基金残高に係る経年分析!F56</f>
        <v>172</v>
      </c>
      <c r="C73" s="176">
        <f>基金残高に係る経年分析!G56</f>
        <v>172</v>
      </c>
      <c r="D73" s="176">
        <f>基金残高に係る経年分析!H56</f>
        <v>684</v>
      </c>
    </row>
    <row r="74" spans="1:4" ht="13.5">
      <c r="A74" s="175" t="s">
        <v>79</v>
      </c>
      <c r="B74" s="176">
        <f>基金残高に係る経年分析!F57</f>
        <v>331</v>
      </c>
      <c r="C74" s="176">
        <f>基金残高に係る経年分析!G57</f>
        <v>356</v>
      </c>
      <c r="D74" s="176">
        <f>基金残高に係る経年分析!H57</f>
        <v>545</v>
      </c>
    </row>
  </sheetData>
  <sheetProtection algorithmName="SHA-512" hashValue="cUuGVb6MnDi6ycg/VuWy+qVVgP0DhOc5Fj3jvwnw86qSTULEjHwU0yhQWkhYx+tGVV7jE/vyeDYN/iXKzzxMXw==" saltValue="yQlbPnMiEPp+sCmutmODqg==" spinCount="100000" sheet="1" objects="1" scenarios="1"/>
  <pageMargins left="0.787" right="0.787" top="0.984" bottom="0.984" header="0.512" footer="0.512"/>
  <pageSetup orientation="portrait" paperSize="9"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a7b8ca6-81c0-4f8a-9388-5c9874fcc2b2}">
  <sheetPr>
    <pageSetUpPr fitToPage="1"/>
  </sheetPr>
  <dimension ref="B1:EM50"/>
  <sheetViews>
    <sheetView showGridLines="0" workbookViewId="0" topLeftCell="A1">
      <selection pane="topLeft" activeCell="B48" sqref="B48:CB48"/>
    </sheetView>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213</v>
      </c>
      <c r="DI1" s="782"/>
      <c r="DJ1" s="782"/>
      <c r="DK1" s="782"/>
      <c r="DL1" s="782"/>
      <c r="DM1" s="782"/>
      <c r="DN1" s="783"/>
      <c r="DO1" s="212"/>
      <c r="DP1" s="781" t="s">
        <v>214</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42 82:133" ht="22.5" customHeight="1">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33" ht="11.25" customHeight="1">
      <c r="B3" s="723" t="s">
        <v>216</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217</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218</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33" ht="11.25" customHeight="1">
      <c r="B4" s="723" t="s">
        <v>1</v>
      </c>
      <c r="C4" s="724"/>
      <c r="D4" s="724"/>
      <c r="E4" s="724"/>
      <c r="F4" s="724"/>
      <c r="G4" s="724"/>
      <c r="H4" s="724"/>
      <c r="I4" s="724"/>
      <c r="J4" s="724"/>
      <c r="K4" s="724"/>
      <c r="L4" s="724"/>
      <c r="M4" s="724"/>
      <c r="N4" s="724"/>
      <c r="O4" s="724"/>
      <c r="P4" s="724"/>
      <c r="Q4" s="725"/>
      <c r="R4" s="723" t="s">
        <v>219</v>
      </c>
      <c r="S4" s="724"/>
      <c r="T4" s="724"/>
      <c r="U4" s="724"/>
      <c r="V4" s="724"/>
      <c r="W4" s="724"/>
      <c r="X4" s="724"/>
      <c r="Y4" s="725"/>
      <c r="Z4" s="723" t="s">
        <v>220</v>
      </c>
      <c r="AA4" s="724"/>
      <c r="AB4" s="724"/>
      <c r="AC4" s="725"/>
      <c r="AD4" s="723" t="s">
        <v>221</v>
      </c>
      <c r="AE4" s="724"/>
      <c r="AF4" s="724"/>
      <c r="AG4" s="724"/>
      <c r="AH4" s="724"/>
      <c r="AI4" s="724"/>
      <c r="AJ4" s="724"/>
      <c r="AK4" s="725"/>
      <c r="AL4" s="723" t="s">
        <v>220</v>
      </c>
      <c r="AM4" s="724"/>
      <c r="AN4" s="724"/>
      <c r="AO4" s="725"/>
      <c r="AP4" s="784" t="s">
        <v>222</v>
      </c>
      <c r="AQ4" s="784"/>
      <c r="AR4" s="784"/>
      <c r="AS4" s="784"/>
      <c r="AT4" s="784"/>
      <c r="AU4" s="784"/>
      <c r="AV4" s="784"/>
      <c r="AW4" s="784"/>
      <c r="AX4" s="784"/>
      <c r="AY4" s="784"/>
      <c r="AZ4" s="784"/>
      <c r="BA4" s="784"/>
      <c r="BB4" s="784"/>
      <c r="BC4" s="784"/>
      <c r="BD4" s="784"/>
      <c r="BE4" s="784"/>
      <c r="BF4" s="784"/>
      <c r="BG4" s="784" t="s">
        <v>223</v>
      </c>
      <c r="BH4" s="784"/>
      <c r="BI4" s="784"/>
      <c r="BJ4" s="784"/>
      <c r="BK4" s="784"/>
      <c r="BL4" s="784"/>
      <c r="BM4" s="784"/>
      <c r="BN4" s="784"/>
      <c r="BO4" s="784" t="s">
        <v>220</v>
      </c>
      <c r="BP4" s="784"/>
      <c r="BQ4" s="784"/>
      <c r="BR4" s="784"/>
      <c r="BS4" s="784" t="s">
        <v>224</v>
      </c>
      <c r="BT4" s="784"/>
      <c r="BU4" s="784"/>
      <c r="BV4" s="784"/>
      <c r="BW4" s="784"/>
      <c r="BX4" s="784"/>
      <c r="BY4" s="784"/>
      <c r="BZ4" s="784"/>
      <c r="CA4" s="784"/>
      <c r="CB4" s="784"/>
      <c r="CD4" s="766" t="s">
        <v>225</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33" s="361" customFormat="1" ht="11.25" customHeight="1">
      <c r="B5" s="732" t="s">
        <v>226</v>
      </c>
      <c r="C5" s="733"/>
      <c r="D5" s="733"/>
      <c r="E5" s="733"/>
      <c r="F5" s="733"/>
      <c r="G5" s="733"/>
      <c r="H5" s="733"/>
      <c r="I5" s="733"/>
      <c r="J5" s="733"/>
      <c r="K5" s="733"/>
      <c r="L5" s="733"/>
      <c r="M5" s="733"/>
      <c r="N5" s="733"/>
      <c r="O5" s="733"/>
      <c r="P5" s="733"/>
      <c r="Q5" s="734"/>
      <c r="R5" s="717">
        <v>8299677</v>
      </c>
      <c r="S5" s="718"/>
      <c r="T5" s="718"/>
      <c r="U5" s="718"/>
      <c r="V5" s="718"/>
      <c r="W5" s="718"/>
      <c r="X5" s="718"/>
      <c r="Y5" s="761"/>
      <c r="Z5" s="779">
        <v>31.399999999999999</v>
      </c>
      <c r="AA5" s="779"/>
      <c r="AB5" s="779"/>
      <c r="AC5" s="779"/>
      <c r="AD5" s="780">
        <v>7588130</v>
      </c>
      <c r="AE5" s="780"/>
      <c r="AF5" s="780"/>
      <c r="AG5" s="780"/>
      <c r="AH5" s="780"/>
      <c r="AI5" s="780"/>
      <c r="AJ5" s="780"/>
      <c r="AK5" s="780"/>
      <c r="AL5" s="762">
        <v>52.100000000000001</v>
      </c>
      <c r="AM5" s="737"/>
      <c r="AN5" s="737"/>
      <c r="AO5" s="763"/>
      <c r="AP5" s="732" t="s">
        <v>227</v>
      </c>
      <c r="AQ5" s="733"/>
      <c r="AR5" s="733"/>
      <c r="AS5" s="733"/>
      <c r="AT5" s="733"/>
      <c r="AU5" s="733"/>
      <c r="AV5" s="733"/>
      <c r="AW5" s="733"/>
      <c r="AX5" s="733"/>
      <c r="AY5" s="733"/>
      <c r="AZ5" s="733"/>
      <c r="BA5" s="733"/>
      <c r="BB5" s="733"/>
      <c r="BC5" s="733"/>
      <c r="BD5" s="733"/>
      <c r="BE5" s="733"/>
      <c r="BF5" s="734"/>
      <c r="BG5" s="664">
        <v>7588130</v>
      </c>
      <c r="BH5" s="665"/>
      <c r="BI5" s="665"/>
      <c r="BJ5" s="665"/>
      <c r="BK5" s="665"/>
      <c r="BL5" s="665"/>
      <c r="BM5" s="665"/>
      <c r="BN5" s="666"/>
      <c r="BO5" s="691">
        <v>91.400000000000006</v>
      </c>
      <c r="BP5" s="691"/>
      <c r="BQ5" s="691"/>
      <c r="BR5" s="691"/>
      <c r="BS5" s="692">
        <v>79675</v>
      </c>
      <c r="BT5" s="692"/>
      <c r="BU5" s="692"/>
      <c r="BV5" s="692"/>
      <c r="BW5" s="692"/>
      <c r="BX5" s="692"/>
      <c r="BY5" s="692"/>
      <c r="BZ5" s="692"/>
      <c r="CA5" s="692"/>
      <c r="CB5" s="750"/>
      <c r="CD5" s="766" t="s">
        <v>222</v>
      </c>
      <c r="CE5" s="767"/>
      <c r="CF5" s="767"/>
      <c r="CG5" s="767"/>
      <c r="CH5" s="767"/>
      <c r="CI5" s="767"/>
      <c r="CJ5" s="767"/>
      <c r="CK5" s="767"/>
      <c r="CL5" s="767"/>
      <c r="CM5" s="767"/>
      <c r="CN5" s="767"/>
      <c r="CO5" s="767"/>
      <c r="CP5" s="767"/>
      <c r="CQ5" s="768"/>
      <c r="CR5" s="766" t="s">
        <v>228</v>
      </c>
      <c r="CS5" s="767"/>
      <c r="CT5" s="767"/>
      <c r="CU5" s="767"/>
      <c r="CV5" s="767"/>
      <c r="CW5" s="767"/>
      <c r="CX5" s="767"/>
      <c r="CY5" s="768"/>
      <c r="CZ5" s="766" t="s">
        <v>220</v>
      </c>
      <c r="DA5" s="767"/>
      <c r="DB5" s="767"/>
      <c r="DC5" s="768"/>
      <c r="DD5" s="766" t="s">
        <v>229</v>
      </c>
      <c r="DE5" s="767"/>
      <c r="DF5" s="767"/>
      <c r="DG5" s="767"/>
      <c r="DH5" s="767"/>
      <c r="DI5" s="767"/>
      <c r="DJ5" s="767"/>
      <c r="DK5" s="767"/>
      <c r="DL5" s="767"/>
      <c r="DM5" s="767"/>
      <c r="DN5" s="767"/>
      <c r="DO5" s="767"/>
      <c r="DP5" s="768"/>
      <c r="DQ5" s="766" t="s">
        <v>230</v>
      </c>
      <c r="DR5" s="767"/>
      <c r="DS5" s="767"/>
      <c r="DT5" s="767"/>
      <c r="DU5" s="767"/>
      <c r="DV5" s="767"/>
      <c r="DW5" s="767"/>
      <c r="DX5" s="767"/>
      <c r="DY5" s="767"/>
      <c r="DZ5" s="767"/>
      <c r="EA5" s="767"/>
      <c r="EB5" s="767"/>
      <c r="EC5" s="768"/>
    </row>
    <row r="6" spans="2:133" ht="11.25" customHeight="1">
      <c r="B6" s="661" t="s">
        <v>231</v>
      </c>
      <c r="C6" s="662"/>
      <c r="D6" s="662"/>
      <c r="E6" s="662"/>
      <c r="F6" s="662"/>
      <c r="G6" s="662"/>
      <c r="H6" s="662"/>
      <c r="I6" s="662"/>
      <c r="J6" s="662"/>
      <c r="K6" s="662"/>
      <c r="L6" s="662"/>
      <c r="M6" s="662"/>
      <c r="N6" s="662"/>
      <c r="O6" s="662"/>
      <c r="P6" s="662"/>
      <c r="Q6" s="663"/>
      <c r="R6" s="664">
        <v>109525</v>
      </c>
      <c r="S6" s="665"/>
      <c r="T6" s="665"/>
      <c r="U6" s="665"/>
      <c r="V6" s="665"/>
      <c r="W6" s="665"/>
      <c r="X6" s="665"/>
      <c r="Y6" s="666"/>
      <c r="Z6" s="691">
        <v>0.40000000000000002</v>
      </c>
      <c r="AA6" s="691"/>
      <c r="AB6" s="691"/>
      <c r="AC6" s="691"/>
      <c r="AD6" s="692">
        <v>109525</v>
      </c>
      <c r="AE6" s="692"/>
      <c r="AF6" s="692"/>
      <c r="AG6" s="692"/>
      <c r="AH6" s="692"/>
      <c r="AI6" s="692"/>
      <c r="AJ6" s="692"/>
      <c r="AK6" s="692"/>
      <c r="AL6" s="667">
        <v>0.80000000000000004</v>
      </c>
      <c r="AM6" s="668"/>
      <c r="AN6" s="668"/>
      <c r="AO6" s="693"/>
      <c r="AP6" s="661" t="s">
        <v>232</v>
      </c>
      <c r="AQ6" s="662"/>
      <c r="AR6" s="662"/>
      <c r="AS6" s="662"/>
      <c r="AT6" s="662"/>
      <c r="AU6" s="662"/>
      <c r="AV6" s="662"/>
      <c r="AW6" s="662"/>
      <c r="AX6" s="662"/>
      <c r="AY6" s="662"/>
      <c r="AZ6" s="662"/>
      <c r="BA6" s="662"/>
      <c r="BB6" s="662"/>
      <c r="BC6" s="662"/>
      <c r="BD6" s="662"/>
      <c r="BE6" s="662"/>
      <c r="BF6" s="663"/>
      <c r="BG6" s="664">
        <v>7588130</v>
      </c>
      <c r="BH6" s="665"/>
      <c r="BI6" s="665"/>
      <c r="BJ6" s="665"/>
      <c r="BK6" s="665"/>
      <c r="BL6" s="665"/>
      <c r="BM6" s="665"/>
      <c r="BN6" s="666"/>
      <c r="BO6" s="691">
        <v>91.400000000000006</v>
      </c>
      <c r="BP6" s="691"/>
      <c r="BQ6" s="691"/>
      <c r="BR6" s="691"/>
      <c r="BS6" s="692">
        <v>79675</v>
      </c>
      <c r="BT6" s="692"/>
      <c r="BU6" s="692"/>
      <c r="BV6" s="692"/>
      <c r="BW6" s="692"/>
      <c r="BX6" s="692"/>
      <c r="BY6" s="692"/>
      <c r="BZ6" s="692"/>
      <c r="CA6" s="692"/>
      <c r="CB6" s="750"/>
      <c r="CD6" s="720" t="s">
        <v>233</v>
      </c>
      <c r="CE6" s="721"/>
      <c r="CF6" s="721"/>
      <c r="CG6" s="721"/>
      <c r="CH6" s="721"/>
      <c r="CI6" s="721"/>
      <c r="CJ6" s="721"/>
      <c r="CK6" s="721"/>
      <c r="CL6" s="721"/>
      <c r="CM6" s="721"/>
      <c r="CN6" s="721"/>
      <c r="CO6" s="721"/>
      <c r="CP6" s="721"/>
      <c r="CQ6" s="722"/>
      <c r="CR6" s="664">
        <v>206272</v>
      </c>
      <c r="CS6" s="665"/>
      <c r="CT6" s="665"/>
      <c r="CU6" s="665"/>
      <c r="CV6" s="665"/>
      <c r="CW6" s="665"/>
      <c r="CX6" s="665"/>
      <c r="CY6" s="666"/>
      <c r="CZ6" s="762">
        <v>0.80000000000000004</v>
      </c>
      <c r="DA6" s="737"/>
      <c r="DB6" s="737"/>
      <c r="DC6" s="765"/>
      <c r="DD6" s="670" t="s">
        <v>129</v>
      </c>
      <c r="DE6" s="665"/>
      <c r="DF6" s="665"/>
      <c r="DG6" s="665"/>
      <c r="DH6" s="665"/>
      <c r="DI6" s="665"/>
      <c r="DJ6" s="665"/>
      <c r="DK6" s="665"/>
      <c r="DL6" s="665"/>
      <c r="DM6" s="665"/>
      <c r="DN6" s="665"/>
      <c r="DO6" s="665"/>
      <c r="DP6" s="666"/>
      <c r="DQ6" s="670">
        <v>206272</v>
      </c>
      <c r="DR6" s="665"/>
      <c r="DS6" s="665"/>
      <c r="DT6" s="665"/>
      <c r="DU6" s="665"/>
      <c r="DV6" s="665"/>
      <c r="DW6" s="665"/>
      <c r="DX6" s="665"/>
      <c r="DY6" s="665"/>
      <c r="DZ6" s="665"/>
      <c r="EA6" s="665"/>
      <c r="EB6" s="665"/>
      <c r="EC6" s="708"/>
    </row>
    <row r="7" spans="2:133" ht="11.25" customHeight="1">
      <c r="B7" s="661" t="s">
        <v>234</v>
      </c>
      <c r="C7" s="662"/>
      <c r="D7" s="662"/>
      <c r="E7" s="662"/>
      <c r="F7" s="662"/>
      <c r="G7" s="662"/>
      <c r="H7" s="662"/>
      <c r="I7" s="662"/>
      <c r="J7" s="662"/>
      <c r="K7" s="662"/>
      <c r="L7" s="662"/>
      <c r="M7" s="662"/>
      <c r="N7" s="662"/>
      <c r="O7" s="662"/>
      <c r="P7" s="662"/>
      <c r="Q7" s="663"/>
      <c r="R7" s="664">
        <v>10017</v>
      </c>
      <c r="S7" s="665"/>
      <c r="T7" s="665"/>
      <c r="U7" s="665"/>
      <c r="V7" s="665"/>
      <c r="W7" s="665"/>
      <c r="X7" s="665"/>
      <c r="Y7" s="666"/>
      <c r="Z7" s="691">
        <v>0</v>
      </c>
      <c r="AA7" s="691"/>
      <c r="AB7" s="691"/>
      <c r="AC7" s="691"/>
      <c r="AD7" s="692">
        <v>10017</v>
      </c>
      <c r="AE7" s="692"/>
      <c r="AF7" s="692"/>
      <c r="AG7" s="692"/>
      <c r="AH7" s="692"/>
      <c r="AI7" s="692"/>
      <c r="AJ7" s="692"/>
      <c r="AK7" s="692"/>
      <c r="AL7" s="667">
        <v>0.10000000000000001</v>
      </c>
      <c r="AM7" s="668"/>
      <c r="AN7" s="668"/>
      <c r="AO7" s="693"/>
      <c r="AP7" s="661" t="s">
        <v>235</v>
      </c>
      <c r="AQ7" s="662"/>
      <c r="AR7" s="662"/>
      <c r="AS7" s="662"/>
      <c r="AT7" s="662"/>
      <c r="AU7" s="662"/>
      <c r="AV7" s="662"/>
      <c r="AW7" s="662"/>
      <c r="AX7" s="662"/>
      <c r="AY7" s="662"/>
      <c r="AZ7" s="662"/>
      <c r="BA7" s="662"/>
      <c r="BB7" s="662"/>
      <c r="BC7" s="662"/>
      <c r="BD7" s="662"/>
      <c r="BE7" s="662"/>
      <c r="BF7" s="663"/>
      <c r="BG7" s="664">
        <v>3888086</v>
      </c>
      <c r="BH7" s="665"/>
      <c r="BI7" s="665"/>
      <c r="BJ7" s="665"/>
      <c r="BK7" s="665"/>
      <c r="BL7" s="665"/>
      <c r="BM7" s="665"/>
      <c r="BN7" s="666"/>
      <c r="BO7" s="691">
        <v>46.799999999999997</v>
      </c>
      <c r="BP7" s="691"/>
      <c r="BQ7" s="691"/>
      <c r="BR7" s="691"/>
      <c r="BS7" s="692">
        <v>79675</v>
      </c>
      <c r="BT7" s="692"/>
      <c r="BU7" s="692"/>
      <c r="BV7" s="692"/>
      <c r="BW7" s="692"/>
      <c r="BX7" s="692"/>
      <c r="BY7" s="692"/>
      <c r="BZ7" s="692"/>
      <c r="CA7" s="692"/>
      <c r="CB7" s="750"/>
      <c r="CD7" s="698" t="s">
        <v>236</v>
      </c>
      <c r="CE7" s="699"/>
      <c r="CF7" s="699"/>
      <c r="CG7" s="699"/>
      <c r="CH7" s="699"/>
      <c r="CI7" s="699"/>
      <c r="CJ7" s="699"/>
      <c r="CK7" s="699"/>
      <c r="CL7" s="699"/>
      <c r="CM7" s="699"/>
      <c r="CN7" s="699"/>
      <c r="CO7" s="699"/>
      <c r="CP7" s="699"/>
      <c r="CQ7" s="700"/>
      <c r="CR7" s="664">
        <v>2704798</v>
      </c>
      <c r="CS7" s="665"/>
      <c r="CT7" s="665"/>
      <c r="CU7" s="665"/>
      <c r="CV7" s="665"/>
      <c r="CW7" s="665"/>
      <c r="CX7" s="665"/>
      <c r="CY7" s="666"/>
      <c r="CZ7" s="691">
        <v>10.4</v>
      </c>
      <c r="DA7" s="691"/>
      <c r="DB7" s="691"/>
      <c r="DC7" s="691"/>
      <c r="DD7" s="670">
        <v>8486</v>
      </c>
      <c r="DE7" s="665"/>
      <c r="DF7" s="665"/>
      <c r="DG7" s="665"/>
      <c r="DH7" s="665"/>
      <c r="DI7" s="665"/>
      <c r="DJ7" s="665"/>
      <c r="DK7" s="665"/>
      <c r="DL7" s="665"/>
      <c r="DM7" s="665"/>
      <c r="DN7" s="665"/>
      <c r="DO7" s="665"/>
      <c r="DP7" s="666"/>
      <c r="DQ7" s="670">
        <v>2277717</v>
      </c>
      <c r="DR7" s="665"/>
      <c r="DS7" s="665"/>
      <c r="DT7" s="665"/>
      <c r="DU7" s="665"/>
      <c r="DV7" s="665"/>
      <c r="DW7" s="665"/>
      <c r="DX7" s="665"/>
      <c r="DY7" s="665"/>
      <c r="DZ7" s="665"/>
      <c r="EA7" s="665"/>
      <c r="EB7" s="665"/>
      <c r="EC7" s="708"/>
    </row>
    <row r="8" spans="2:133" ht="11.25" customHeight="1">
      <c r="B8" s="661" t="s">
        <v>237</v>
      </c>
      <c r="C8" s="662"/>
      <c r="D8" s="662"/>
      <c r="E8" s="662"/>
      <c r="F8" s="662"/>
      <c r="G8" s="662"/>
      <c r="H8" s="662"/>
      <c r="I8" s="662"/>
      <c r="J8" s="662"/>
      <c r="K8" s="662"/>
      <c r="L8" s="662"/>
      <c r="M8" s="662"/>
      <c r="N8" s="662"/>
      <c r="O8" s="662"/>
      <c r="P8" s="662"/>
      <c r="Q8" s="663"/>
      <c r="R8" s="664">
        <v>79220</v>
      </c>
      <c r="S8" s="665"/>
      <c r="T8" s="665"/>
      <c r="U8" s="665"/>
      <c r="V8" s="665"/>
      <c r="W8" s="665"/>
      <c r="X8" s="665"/>
      <c r="Y8" s="666"/>
      <c r="Z8" s="691">
        <v>0.29999999999999999</v>
      </c>
      <c r="AA8" s="691"/>
      <c r="AB8" s="691"/>
      <c r="AC8" s="691"/>
      <c r="AD8" s="692">
        <v>79220</v>
      </c>
      <c r="AE8" s="692"/>
      <c r="AF8" s="692"/>
      <c r="AG8" s="692"/>
      <c r="AH8" s="692"/>
      <c r="AI8" s="692"/>
      <c r="AJ8" s="692"/>
      <c r="AK8" s="692"/>
      <c r="AL8" s="667">
        <v>0.5</v>
      </c>
      <c r="AM8" s="668"/>
      <c r="AN8" s="668"/>
      <c r="AO8" s="693"/>
      <c r="AP8" s="661" t="s">
        <v>238</v>
      </c>
      <c r="AQ8" s="662"/>
      <c r="AR8" s="662"/>
      <c r="AS8" s="662"/>
      <c r="AT8" s="662"/>
      <c r="AU8" s="662"/>
      <c r="AV8" s="662"/>
      <c r="AW8" s="662"/>
      <c r="AX8" s="662"/>
      <c r="AY8" s="662"/>
      <c r="AZ8" s="662"/>
      <c r="BA8" s="662"/>
      <c r="BB8" s="662"/>
      <c r="BC8" s="662"/>
      <c r="BD8" s="662"/>
      <c r="BE8" s="662"/>
      <c r="BF8" s="663"/>
      <c r="BG8" s="664">
        <v>105594</v>
      </c>
      <c r="BH8" s="665"/>
      <c r="BI8" s="665"/>
      <c r="BJ8" s="665"/>
      <c r="BK8" s="665"/>
      <c r="BL8" s="665"/>
      <c r="BM8" s="665"/>
      <c r="BN8" s="666"/>
      <c r="BO8" s="691">
        <v>1.3</v>
      </c>
      <c r="BP8" s="691"/>
      <c r="BQ8" s="691"/>
      <c r="BR8" s="691"/>
      <c r="BS8" s="692" t="s">
        <v>129</v>
      </c>
      <c r="BT8" s="692"/>
      <c r="BU8" s="692"/>
      <c r="BV8" s="692"/>
      <c r="BW8" s="692"/>
      <c r="BX8" s="692"/>
      <c r="BY8" s="692"/>
      <c r="BZ8" s="692"/>
      <c r="CA8" s="692"/>
      <c r="CB8" s="750"/>
      <c r="CD8" s="698" t="s">
        <v>239</v>
      </c>
      <c r="CE8" s="699"/>
      <c r="CF8" s="699"/>
      <c r="CG8" s="699"/>
      <c r="CH8" s="699"/>
      <c r="CI8" s="699"/>
      <c r="CJ8" s="699"/>
      <c r="CK8" s="699"/>
      <c r="CL8" s="699"/>
      <c r="CM8" s="699"/>
      <c r="CN8" s="699"/>
      <c r="CO8" s="699"/>
      <c r="CP8" s="699"/>
      <c r="CQ8" s="700"/>
      <c r="CR8" s="664">
        <v>13494653</v>
      </c>
      <c r="CS8" s="665"/>
      <c r="CT8" s="665"/>
      <c r="CU8" s="665"/>
      <c r="CV8" s="665"/>
      <c r="CW8" s="665"/>
      <c r="CX8" s="665"/>
      <c r="CY8" s="666"/>
      <c r="CZ8" s="691">
        <v>51.899999999999999</v>
      </c>
      <c r="DA8" s="691"/>
      <c r="DB8" s="691"/>
      <c r="DC8" s="691"/>
      <c r="DD8" s="670">
        <v>580</v>
      </c>
      <c r="DE8" s="665"/>
      <c r="DF8" s="665"/>
      <c r="DG8" s="665"/>
      <c r="DH8" s="665"/>
      <c r="DI8" s="665"/>
      <c r="DJ8" s="665"/>
      <c r="DK8" s="665"/>
      <c r="DL8" s="665"/>
      <c r="DM8" s="665"/>
      <c r="DN8" s="665"/>
      <c r="DO8" s="665"/>
      <c r="DP8" s="666"/>
      <c r="DQ8" s="670">
        <v>5965630</v>
      </c>
      <c r="DR8" s="665"/>
      <c r="DS8" s="665"/>
      <c r="DT8" s="665"/>
      <c r="DU8" s="665"/>
      <c r="DV8" s="665"/>
      <c r="DW8" s="665"/>
      <c r="DX8" s="665"/>
      <c r="DY8" s="665"/>
      <c r="DZ8" s="665"/>
      <c r="EA8" s="665"/>
      <c r="EB8" s="665"/>
      <c r="EC8" s="708"/>
    </row>
    <row r="9" spans="2:133" ht="11.25" customHeight="1">
      <c r="B9" s="661" t="s">
        <v>240</v>
      </c>
      <c r="C9" s="662"/>
      <c r="D9" s="662"/>
      <c r="E9" s="662"/>
      <c r="F9" s="662"/>
      <c r="G9" s="662"/>
      <c r="H9" s="662"/>
      <c r="I9" s="662"/>
      <c r="J9" s="662"/>
      <c r="K9" s="662"/>
      <c r="L9" s="662"/>
      <c r="M9" s="662"/>
      <c r="N9" s="662"/>
      <c r="O9" s="662"/>
      <c r="P9" s="662"/>
      <c r="Q9" s="663"/>
      <c r="R9" s="664">
        <v>89071</v>
      </c>
      <c r="S9" s="665"/>
      <c r="T9" s="665"/>
      <c r="U9" s="665"/>
      <c r="V9" s="665"/>
      <c r="W9" s="665"/>
      <c r="X9" s="665"/>
      <c r="Y9" s="666"/>
      <c r="Z9" s="691">
        <v>0.29999999999999999</v>
      </c>
      <c r="AA9" s="691"/>
      <c r="AB9" s="691"/>
      <c r="AC9" s="691"/>
      <c r="AD9" s="692">
        <v>89071</v>
      </c>
      <c r="AE9" s="692"/>
      <c r="AF9" s="692"/>
      <c r="AG9" s="692"/>
      <c r="AH9" s="692"/>
      <c r="AI9" s="692"/>
      <c r="AJ9" s="692"/>
      <c r="AK9" s="692"/>
      <c r="AL9" s="667">
        <v>0.59999999999999998</v>
      </c>
      <c r="AM9" s="668"/>
      <c r="AN9" s="668"/>
      <c r="AO9" s="693"/>
      <c r="AP9" s="661" t="s">
        <v>241</v>
      </c>
      <c r="AQ9" s="662"/>
      <c r="AR9" s="662"/>
      <c r="AS9" s="662"/>
      <c r="AT9" s="662"/>
      <c r="AU9" s="662"/>
      <c r="AV9" s="662"/>
      <c r="AW9" s="662"/>
      <c r="AX9" s="662"/>
      <c r="AY9" s="662"/>
      <c r="AZ9" s="662"/>
      <c r="BA9" s="662"/>
      <c r="BB9" s="662"/>
      <c r="BC9" s="662"/>
      <c r="BD9" s="662"/>
      <c r="BE9" s="662"/>
      <c r="BF9" s="663"/>
      <c r="BG9" s="664">
        <v>3353875</v>
      </c>
      <c r="BH9" s="665"/>
      <c r="BI9" s="665"/>
      <c r="BJ9" s="665"/>
      <c r="BK9" s="665"/>
      <c r="BL9" s="665"/>
      <c r="BM9" s="665"/>
      <c r="BN9" s="666"/>
      <c r="BO9" s="691">
        <v>40.399999999999999</v>
      </c>
      <c r="BP9" s="691"/>
      <c r="BQ9" s="691"/>
      <c r="BR9" s="691"/>
      <c r="BS9" s="692" t="s">
        <v>129</v>
      </c>
      <c r="BT9" s="692"/>
      <c r="BU9" s="692"/>
      <c r="BV9" s="692"/>
      <c r="BW9" s="692"/>
      <c r="BX9" s="692"/>
      <c r="BY9" s="692"/>
      <c r="BZ9" s="692"/>
      <c r="CA9" s="692"/>
      <c r="CB9" s="750"/>
      <c r="CD9" s="698" t="s">
        <v>242</v>
      </c>
      <c r="CE9" s="699"/>
      <c r="CF9" s="699"/>
      <c r="CG9" s="699"/>
      <c r="CH9" s="699"/>
      <c r="CI9" s="699"/>
      <c r="CJ9" s="699"/>
      <c r="CK9" s="699"/>
      <c r="CL9" s="699"/>
      <c r="CM9" s="699"/>
      <c r="CN9" s="699"/>
      <c r="CO9" s="699"/>
      <c r="CP9" s="699"/>
      <c r="CQ9" s="700"/>
      <c r="CR9" s="664">
        <v>2439675</v>
      </c>
      <c r="CS9" s="665"/>
      <c r="CT9" s="665"/>
      <c r="CU9" s="665"/>
      <c r="CV9" s="665"/>
      <c r="CW9" s="665"/>
      <c r="CX9" s="665"/>
      <c r="CY9" s="666"/>
      <c r="CZ9" s="691">
        <v>9.4000000000000004</v>
      </c>
      <c r="DA9" s="691"/>
      <c r="DB9" s="691"/>
      <c r="DC9" s="691"/>
      <c r="DD9" s="670">
        <v>14234</v>
      </c>
      <c r="DE9" s="665"/>
      <c r="DF9" s="665"/>
      <c r="DG9" s="665"/>
      <c r="DH9" s="665"/>
      <c r="DI9" s="665"/>
      <c r="DJ9" s="665"/>
      <c r="DK9" s="665"/>
      <c r="DL9" s="665"/>
      <c r="DM9" s="665"/>
      <c r="DN9" s="665"/>
      <c r="DO9" s="665"/>
      <c r="DP9" s="666"/>
      <c r="DQ9" s="670">
        <v>1822710</v>
      </c>
      <c r="DR9" s="665"/>
      <c r="DS9" s="665"/>
      <c r="DT9" s="665"/>
      <c r="DU9" s="665"/>
      <c r="DV9" s="665"/>
      <c r="DW9" s="665"/>
      <c r="DX9" s="665"/>
      <c r="DY9" s="665"/>
      <c r="DZ9" s="665"/>
      <c r="EA9" s="665"/>
      <c r="EB9" s="665"/>
      <c r="EC9" s="708"/>
    </row>
    <row r="10" spans="2:133" ht="11.25" customHeight="1">
      <c r="B10" s="661" t="s">
        <v>243</v>
      </c>
      <c r="C10" s="662"/>
      <c r="D10" s="662"/>
      <c r="E10" s="662"/>
      <c r="F10" s="662"/>
      <c r="G10" s="662"/>
      <c r="H10" s="662"/>
      <c r="I10" s="662"/>
      <c r="J10" s="662"/>
      <c r="K10" s="662"/>
      <c r="L10" s="662"/>
      <c r="M10" s="662"/>
      <c r="N10" s="662"/>
      <c r="O10" s="662"/>
      <c r="P10" s="662"/>
      <c r="Q10" s="663"/>
      <c r="R10" s="664" t="s">
        <v>129</v>
      </c>
      <c r="S10" s="665"/>
      <c r="T10" s="665"/>
      <c r="U10" s="665"/>
      <c r="V10" s="665"/>
      <c r="W10" s="665"/>
      <c r="X10" s="665"/>
      <c r="Y10" s="666"/>
      <c r="Z10" s="691" t="s">
        <v>129</v>
      </c>
      <c r="AA10" s="691"/>
      <c r="AB10" s="691"/>
      <c r="AC10" s="691"/>
      <c r="AD10" s="692" t="s">
        <v>129</v>
      </c>
      <c r="AE10" s="692"/>
      <c r="AF10" s="692"/>
      <c r="AG10" s="692"/>
      <c r="AH10" s="692"/>
      <c r="AI10" s="692"/>
      <c r="AJ10" s="692"/>
      <c r="AK10" s="692"/>
      <c r="AL10" s="667" t="s">
        <v>129</v>
      </c>
      <c r="AM10" s="668"/>
      <c r="AN10" s="668"/>
      <c r="AO10" s="693"/>
      <c r="AP10" s="661" t="s">
        <v>244</v>
      </c>
      <c r="AQ10" s="662"/>
      <c r="AR10" s="662"/>
      <c r="AS10" s="662"/>
      <c r="AT10" s="662"/>
      <c r="AU10" s="662"/>
      <c r="AV10" s="662"/>
      <c r="AW10" s="662"/>
      <c r="AX10" s="662"/>
      <c r="AY10" s="662"/>
      <c r="AZ10" s="662"/>
      <c r="BA10" s="662"/>
      <c r="BB10" s="662"/>
      <c r="BC10" s="662"/>
      <c r="BD10" s="662"/>
      <c r="BE10" s="662"/>
      <c r="BF10" s="663"/>
      <c r="BG10" s="664">
        <v>147522</v>
      </c>
      <c r="BH10" s="665"/>
      <c r="BI10" s="665"/>
      <c r="BJ10" s="665"/>
      <c r="BK10" s="665"/>
      <c r="BL10" s="665"/>
      <c r="BM10" s="665"/>
      <c r="BN10" s="666"/>
      <c r="BO10" s="691">
        <v>1.8</v>
      </c>
      <c r="BP10" s="691"/>
      <c r="BQ10" s="691"/>
      <c r="BR10" s="691"/>
      <c r="BS10" s="692" t="s">
        <v>129</v>
      </c>
      <c r="BT10" s="692"/>
      <c r="BU10" s="692"/>
      <c r="BV10" s="692"/>
      <c r="BW10" s="692"/>
      <c r="BX10" s="692"/>
      <c r="BY10" s="692"/>
      <c r="BZ10" s="692"/>
      <c r="CA10" s="692"/>
      <c r="CB10" s="750"/>
      <c r="CD10" s="698" t="s">
        <v>245</v>
      </c>
      <c r="CE10" s="699"/>
      <c r="CF10" s="699"/>
      <c r="CG10" s="699"/>
      <c r="CH10" s="699"/>
      <c r="CI10" s="699"/>
      <c r="CJ10" s="699"/>
      <c r="CK10" s="699"/>
      <c r="CL10" s="699"/>
      <c r="CM10" s="699"/>
      <c r="CN10" s="699"/>
      <c r="CO10" s="699"/>
      <c r="CP10" s="699"/>
      <c r="CQ10" s="700"/>
      <c r="CR10" s="664">
        <v>28011</v>
      </c>
      <c r="CS10" s="665"/>
      <c r="CT10" s="665"/>
      <c r="CU10" s="665"/>
      <c r="CV10" s="665"/>
      <c r="CW10" s="665"/>
      <c r="CX10" s="665"/>
      <c r="CY10" s="666"/>
      <c r="CZ10" s="691">
        <v>0.10000000000000001</v>
      </c>
      <c r="DA10" s="691"/>
      <c r="DB10" s="691"/>
      <c r="DC10" s="691"/>
      <c r="DD10" s="670" t="s">
        <v>129</v>
      </c>
      <c r="DE10" s="665"/>
      <c r="DF10" s="665"/>
      <c r="DG10" s="665"/>
      <c r="DH10" s="665"/>
      <c r="DI10" s="665"/>
      <c r="DJ10" s="665"/>
      <c r="DK10" s="665"/>
      <c r="DL10" s="665"/>
      <c r="DM10" s="665"/>
      <c r="DN10" s="665"/>
      <c r="DO10" s="665"/>
      <c r="DP10" s="666"/>
      <c r="DQ10" s="670">
        <v>28011</v>
      </c>
      <c r="DR10" s="665"/>
      <c r="DS10" s="665"/>
      <c r="DT10" s="665"/>
      <c r="DU10" s="665"/>
      <c r="DV10" s="665"/>
      <c r="DW10" s="665"/>
      <c r="DX10" s="665"/>
      <c r="DY10" s="665"/>
      <c r="DZ10" s="665"/>
      <c r="EA10" s="665"/>
      <c r="EB10" s="665"/>
      <c r="EC10" s="708"/>
    </row>
    <row r="11" spans="2:133" ht="11.25" customHeight="1">
      <c r="B11" s="661" t="s">
        <v>246</v>
      </c>
      <c r="C11" s="662"/>
      <c r="D11" s="662"/>
      <c r="E11" s="662"/>
      <c r="F11" s="662"/>
      <c r="G11" s="662"/>
      <c r="H11" s="662"/>
      <c r="I11" s="662"/>
      <c r="J11" s="662"/>
      <c r="K11" s="662"/>
      <c r="L11" s="662"/>
      <c r="M11" s="662"/>
      <c r="N11" s="662"/>
      <c r="O11" s="662"/>
      <c r="P11" s="662"/>
      <c r="Q11" s="663"/>
      <c r="R11" s="664">
        <v>1411583</v>
      </c>
      <c r="S11" s="665"/>
      <c r="T11" s="665"/>
      <c r="U11" s="665"/>
      <c r="V11" s="665"/>
      <c r="W11" s="665"/>
      <c r="X11" s="665"/>
      <c r="Y11" s="666"/>
      <c r="Z11" s="667">
        <v>5.2999999999999998</v>
      </c>
      <c r="AA11" s="668"/>
      <c r="AB11" s="668"/>
      <c r="AC11" s="669"/>
      <c r="AD11" s="670">
        <v>1411583</v>
      </c>
      <c r="AE11" s="665"/>
      <c r="AF11" s="665"/>
      <c r="AG11" s="665"/>
      <c r="AH11" s="665"/>
      <c r="AI11" s="665"/>
      <c r="AJ11" s="665"/>
      <c r="AK11" s="666"/>
      <c r="AL11" s="667">
        <v>9.6999999999999993</v>
      </c>
      <c r="AM11" s="668"/>
      <c r="AN11" s="668"/>
      <c r="AO11" s="693"/>
      <c r="AP11" s="661" t="s">
        <v>247</v>
      </c>
      <c r="AQ11" s="662"/>
      <c r="AR11" s="662"/>
      <c r="AS11" s="662"/>
      <c r="AT11" s="662"/>
      <c r="AU11" s="662"/>
      <c r="AV11" s="662"/>
      <c r="AW11" s="662"/>
      <c r="AX11" s="662"/>
      <c r="AY11" s="662"/>
      <c r="AZ11" s="662"/>
      <c r="BA11" s="662"/>
      <c r="BB11" s="662"/>
      <c r="BC11" s="662"/>
      <c r="BD11" s="662"/>
      <c r="BE11" s="662"/>
      <c r="BF11" s="663"/>
      <c r="BG11" s="664">
        <v>281095</v>
      </c>
      <c r="BH11" s="665"/>
      <c r="BI11" s="665"/>
      <c r="BJ11" s="665"/>
      <c r="BK11" s="665"/>
      <c r="BL11" s="665"/>
      <c r="BM11" s="665"/>
      <c r="BN11" s="666"/>
      <c r="BO11" s="691">
        <v>3.3999999999999999</v>
      </c>
      <c r="BP11" s="691"/>
      <c r="BQ11" s="691"/>
      <c r="BR11" s="691"/>
      <c r="BS11" s="692">
        <v>79675</v>
      </c>
      <c r="BT11" s="692"/>
      <c r="BU11" s="692"/>
      <c r="BV11" s="692"/>
      <c r="BW11" s="692"/>
      <c r="BX11" s="692"/>
      <c r="BY11" s="692"/>
      <c r="BZ11" s="692"/>
      <c r="CA11" s="692"/>
      <c r="CB11" s="750"/>
      <c r="CD11" s="698" t="s">
        <v>248</v>
      </c>
      <c r="CE11" s="699"/>
      <c r="CF11" s="699"/>
      <c r="CG11" s="699"/>
      <c r="CH11" s="699"/>
      <c r="CI11" s="699"/>
      <c r="CJ11" s="699"/>
      <c r="CK11" s="699"/>
      <c r="CL11" s="699"/>
      <c r="CM11" s="699"/>
      <c r="CN11" s="699"/>
      <c r="CO11" s="699"/>
      <c r="CP11" s="699"/>
      <c r="CQ11" s="700"/>
      <c r="CR11" s="664">
        <v>42721</v>
      </c>
      <c r="CS11" s="665"/>
      <c r="CT11" s="665"/>
      <c r="CU11" s="665"/>
      <c r="CV11" s="665"/>
      <c r="CW11" s="665"/>
      <c r="CX11" s="665"/>
      <c r="CY11" s="666"/>
      <c r="CZ11" s="691">
        <v>0.20000000000000001</v>
      </c>
      <c r="DA11" s="691"/>
      <c r="DB11" s="691"/>
      <c r="DC11" s="691"/>
      <c r="DD11" s="670" t="s">
        <v>129</v>
      </c>
      <c r="DE11" s="665"/>
      <c r="DF11" s="665"/>
      <c r="DG11" s="665"/>
      <c r="DH11" s="665"/>
      <c r="DI11" s="665"/>
      <c r="DJ11" s="665"/>
      <c r="DK11" s="665"/>
      <c r="DL11" s="665"/>
      <c r="DM11" s="665"/>
      <c r="DN11" s="665"/>
      <c r="DO11" s="665"/>
      <c r="DP11" s="666"/>
      <c r="DQ11" s="670">
        <v>41759</v>
      </c>
      <c r="DR11" s="665"/>
      <c r="DS11" s="665"/>
      <c r="DT11" s="665"/>
      <c r="DU11" s="665"/>
      <c r="DV11" s="665"/>
      <c r="DW11" s="665"/>
      <c r="DX11" s="665"/>
      <c r="DY11" s="665"/>
      <c r="DZ11" s="665"/>
      <c r="EA11" s="665"/>
      <c r="EB11" s="665"/>
      <c r="EC11" s="708"/>
    </row>
    <row r="12" spans="2:133" ht="11.25" customHeight="1">
      <c r="B12" s="661" t="s">
        <v>249</v>
      </c>
      <c r="C12" s="662"/>
      <c r="D12" s="662"/>
      <c r="E12" s="662"/>
      <c r="F12" s="662"/>
      <c r="G12" s="662"/>
      <c r="H12" s="662"/>
      <c r="I12" s="662"/>
      <c r="J12" s="662"/>
      <c r="K12" s="662"/>
      <c r="L12" s="662"/>
      <c r="M12" s="662"/>
      <c r="N12" s="662"/>
      <c r="O12" s="662"/>
      <c r="P12" s="662"/>
      <c r="Q12" s="663"/>
      <c r="R12" s="664" t="s">
        <v>129</v>
      </c>
      <c r="S12" s="665"/>
      <c r="T12" s="665"/>
      <c r="U12" s="665"/>
      <c r="V12" s="665"/>
      <c r="W12" s="665"/>
      <c r="X12" s="665"/>
      <c r="Y12" s="666"/>
      <c r="Z12" s="691" t="s">
        <v>129</v>
      </c>
      <c r="AA12" s="691"/>
      <c r="AB12" s="691"/>
      <c r="AC12" s="691"/>
      <c r="AD12" s="692" t="s">
        <v>129</v>
      </c>
      <c r="AE12" s="692"/>
      <c r="AF12" s="692"/>
      <c r="AG12" s="692"/>
      <c r="AH12" s="692"/>
      <c r="AI12" s="692"/>
      <c r="AJ12" s="692"/>
      <c r="AK12" s="692"/>
      <c r="AL12" s="667" t="s">
        <v>129</v>
      </c>
      <c r="AM12" s="668"/>
      <c r="AN12" s="668"/>
      <c r="AO12" s="693"/>
      <c r="AP12" s="661" t="s">
        <v>250</v>
      </c>
      <c r="AQ12" s="662"/>
      <c r="AR12" s="662"/>
      <c r="AS12" s="662"/>
      <c r="AT12" s="662"/>
      <c r="AU12" s="662"/>
      <c r="AV12" s="662"/>
      <c r="AW12" s="662"/>
      <c r="AX12" s="662"/>
      <c r="AY12" s="662"/>
      <c r="AZ12" s="662"/>
      <c r="BA12" s="662"/>
      <c r="BB12" s="662"/>
      <c r="BC12" s="662"/>
      <c r="BD12" s="662"/>
      <c r="BE12" s="662"/>
      <c r="BF12" s="663"/>
      <c r="BG12" s="664">
        <v>3185921</v>
      </c>
      <c r="BH12" s="665"/>
      <c r="BI12" s="665"/>
      <c r="BJ12" s="665"/>
      <c r="BK12" s="665"/>
      <c r="BL12" s="665"/>
      <c r="BM12" s="665"/>
      <c r="BN12" s="666"/>
      <c r="BO12" s="691">
        <v>38.399999999999999</v>
      </c>
      <c r="BP12" s="691"/>
      <c r="BQ12" s="691"/>
      <c r="BR12" s="691"/>
      <c r="BS12" s="692" t="s">
        <v>129</v>
      </c>
      <c r="BT12" s="692"/>
      <c r="BU12" s="692"/>
      <c r="BV12" s="692"/>
      <c r="BW12" s="692"/>
      <c r="BX12" s="692"/>
      <c r="BY12" s="692"/>
      <c r="BZ12" s="692"/>
      <c r="CA12" s="692"/>
      <c r="CB12" s="750"/>
      <c r="CD12" s="698" t="s">
        <v>251</v>
      </c>
      <c r="CE12" s="699"/>
      <c r="CF12" s="699"/>
      <c r="CG12" s="699"/>
      <c r="CH12" s="699"/>
      <c r="CI12" s="699"/>
      <c r="CJ12" s="699"/>
      <c r="CK12" s="699"/>
      <c r="CL12" s="699"/>
      <c r="CM12" s="699"/>
      <c r="CN12" s="699"/>
      <c r="CO12" s="699"/>
      <c r="CP12" s="699"/>
      <c r="CQ12" s="700"/>
      <c r="CR12" s="664">
        <v>304830</v>
      </c>
      <c r="CS12" s="665"/>
      <c r="CT12" s="665"/>
      <c r="CU12" s="665"/>
      <c r="CV12" s="665"/>
      <c r="CW12" s="665"/>
      <c r="CX12" s="665"/>
      <c r="CY12" s="666"/>
      <c r="CZ12" s="691">
        <v>1.2</v>
      </c>
      <c r="DA12" s="691"/>
      <c r="DB12" s="691"/>
      <c r="DC12" s="691"/>
      <c r="DD12" s="670" t="s">
        <v>129</v>
      </c>
      <c r="DE12" s="665"/>
      <c r="DF12" s="665"/>
      <c r="DG12" s="665"/>
      <c r="DH12" s="665"/>
      <c r="DI12" s="665"/>
      <c r="DJ12" s="665"/>
      <c r="DK12" s="665"/>
      <c r="DL12" s="665"/>
      <c r="DM12" s="665"/>
      <c r="DN12" s="665"/>
      <c r="DO12" s="665"/>
      <c r="DP12" s="666"/>
      <c r="DQ12" s="670">
        <v>301167</v>
      </c>
      <c r="DR12" s="665"/>
      <c r="DS12" s="665"/>
      <c r="DT12" s="665"/>
      <c r="DU12" s="665"/>
      <c r="DV12" s="665"/>
      <c r="DW12" s="665"/>
      <c r="DX12" s="665"/>
      <c r="DY12" s="665"/>
      <c r="DZ12" s="665"/>
      <c r="EA12" s="665"/>
      <c r="EB12" s="665"/>
      <c r="EC12" s="708"/>
    </row>
    <row r="13" spans="2:133" ht="11.25" customHeight="1">
      <c r="B13" s="661" t="s">
        <v>252</v>
      </c>
      <c r="C13" s="662"/>
      <c r="D13" s="662"/>
      <c r="E13" s="662"/>
      <c r="F13" s="662"/>
      <c r="G13" s="662"/>
      <c r="H13" s="662"/>
      <c r="I13" s="662"/>
      <c r="J13" s="662"/>
      <c r="K13" s="662"/>
      <c r="L13" s="662"/>
      <c r="M13" s="662"/>
      <c r="N13" s="662"/>
      <c r="O13" s="662"/>
      <c r="P13" s="662"/>
      <c r="Q13" s="663"/>
      <c r="R13" s="664" t="s">
        <v>129</v>
      </c>
      <c r="S13" s="665"/>
      <c r="T13" s="665"/>
      <c r="U13" s="665"/>
      <c r="V13" s="665"/>
      <c r="W13" s="665"/>
      <c r="X13" s="665"/>
      <c r="Y13" s="666"/>
      <c r="Z13" s="691" t="s">
        <v>129</v>
      </c>
      <c r="AA13" s="691"/>
      <c r="AB13" s="691"/>
      <c r="AC13" s="691"/>
      <c r="AD13" s="692" t="s">
        <v>129</v>
      </c>
      <c r="AE13" s="692"/>
      <c r="AF13" s="692"/>
      <c r="AG13" s="692"/>
      <c r="AH13" s="692"/>
      <c r="AI13" s="692"/>
      <c r="AJ13" s="692"/>
      <c r="AK13" s="692"/>
      <c r="AL13" s="667" t="s">
        <v>129</v>
      </c>
      <c r="AM13" s="668"/>
      <c r="AN13" s="668"/>
      <c r="AO13" s="693"/>
      <c r="AP13" s="661" t="s">
        <v>253</v>
      </c>
      <c r="AQ13" s="662"/>
      <c r="AR13" s="662"/>
      <c r="AS13" s="662"/>
      <c r="AT13" s="662"/>
      <c r="AU13" s="662"/>
      <c r="AV13" s="662"/>
      <c r="AW13" s="662"/>
      <c r="AX13" s="662"/>
      <c r="AY13" s="662"/>
      <c r="AZ13" s="662"/>
      <c r="BA13" s="662"/>
      <c r="BB13" s="662"/>
      <c r="BC13" s="662"/>
      <c r="BD13" s="662"/>
      <c r="BE13" s="662"/>
      <c r="BF13" s="663"/>
      <c r="BG13" s="664">
        <v>3152860</v>
      </c>
      <c r="BH13" s="665"/>
      <c r="BI13" s="665"/>
      <c r="BJ13" s="665"/>
      <c r="BK13" s="665"/>
      <c r="BL13" s="665"/>
      <c r="BM13" s="665"/>
      <c r="BN13" s="666"/>
      <c r="BO13" s="691">
        <v>38</v>
      </c>
      <c r="BP13" s="691"/>
      <c r="BQ13" s="691"/>
      <c r="BR13" s="691"/>
      <c r="BS13" s="692" t="s">
        <v>129</v>
      </c>
      <c r="BT13" s="692"/>
      <c r="BU13" s="692"/>
      <c r="BV13" s="692"/>
      <c r="BW13" s="692"/>
      <c r="BX13" s="692"/>
      <c r="BY13" s="692"/>
      <c r="BZ13" s="692"/>
      <c r="CA13" s="692"/>
      <c r="CB13" s="750"/>
      <c r="CD13" s="698" t="s">
        <v>254</v>
      </c>
      <c r="CE13" s="699"/>
      <c r="CF13" s="699"/>
      <c r="CG13" s="699"/>
      <c r="CH13" s="699"/>
      <c r="CI13" s="699"/>
      <c r="CJ13" s="699"/>
      <c r="CK13" s="699"/>
      <c r="CL13" s="699"/>
      <c r="CM13" s="699"/>
      <c r="CN13" s="699"/>
      <c r="CO13" s="699"/>
      <c r="CP13" s="699"/>
      <c r="CQ13" s="700"/>
      <c r="CR13" s="664">
        <v>1853575</v>
      </c>
      <c r="CS13" s="665"/>
      <c r="CT13" s="665"/>
      <c r="CU13" s="665"/>
      <c r="CV13" s="665"/>
      <c r="CW13" s="665"/>
      <c r="CX13" s="665"/>
      <c r="CY13" s="666"/>
      <c r="CZ13" s="691">
        <v>7.0999999999999996</v>
      </c>
      <c r="DA13" s="691"/>
      <c r="DB13" s="691"/>
      <c r="DC13" s="691"/>
      <c r="DD13" s="670">
        <v>36378</v>
      </c>
      <c r="DE13" s="665"/>
      <c r="DF13" s="665"/>
      <c r="DG13" s="665"/>
      <c r="DH13" s="665"/>
      <c r="DI13" s="665"/>
      <c r="DJ13" s="665"/>
      <c r="DK13" s="665"/>
      <c r="DL13" s="665"/>
      <c r="DM13" s="665"/>
      <c r="DN13" s="665"/>
      <c r="DO13" s="665"/>
      <c r="DP13" s="666"/>
      <c r="DQ13" s="670">
        <v>1788495</v>
      </c>
      <c r="DR13" s="665"/>
      <c r="DS13" s="665"/>
      <c r="DT13" s="665"/>
      <c r="DU13" s="665"/>
      <c r="DV13" s="665"/>
      <c r="DW13" s="665"/>
      <c r="DX13" s="665"/>
      <c r="DY13" s="665"/>
      <c r="DZ13" s="665"/>
      <c r="EA13" s="665"/>
      <c r="EB13" s="665"/>
      <c r="EC13" s="708"/>
    </row>
    <row r="14" spans="2:133" ht="11.25" customHeight="1">
      <c r="B14" s="661" t="s">
        <v>255</v>
      </c>
      <c r="C14" s="662"/>
      <c r="D14" s="662"/>
      <c r="E14" s="662"/>
      <c r="F14" s="662"/>
      <c r="G14" s="662"/>
      <c r="H14" s="662"/>
      <c r="I14" s="662"/>
      <c r="J14" s="662"/>
      <c r="K14" s="662"/>
      <c r="L14" s="662"/>
      <c r="M14" s="662"/>
      <c r="N14" s="662"/>
      <c r="O14" s="662"/>
      <c r="P14" s="662"/>
      <c r="Q14" s="663"/>
      <c r="R14" s="664" t="s">
        <v>129</v>
      </c>
      <c r="S14" s="665"/>
      <c r="T14" s="665"/>
      <c r="U14" s="665"/>
      <c r="V14" s="665"/>
      <c r="W14" s="665"/>
      <c r="X14" s="665"/>
      <c r="Y14" s="666"/>
      <c r="Z14" s="691" t="s">
        <v>129</v>
      </c>
      <c r="AA14" s="691"/>
      <c r="AB14" s="691"/>
      <c r="AC14" s="691"/>
      <c r="AD14" s="692" t="s">
        <v>129</v>
      </c>
      <c r="AE14" s="692"/>
      <c r="AF14" s="692"/>
      <c r="AG14" s="692"/>
      <c r="AH14" s="692"/>
      <c r="AI14" s="692"/>
      <c r="AJ14" s="692"/>
      <c r="AK14" s="692"/>
      <c r="AL14" s="667" t="s">
        <v>129</v>
      </c>
      <c r="AM14" s="668"/>
      <c r="AN14" s="668"/>
      <c r="AO14" s="693"/>
      <c r="AP14" s="661" t="s">
        <v>256</v>
      </c>
      <c r="AQ14" s="662"/>
      <c r="AR14" s="662"/>
      <c r="AS14" s="662"/>
      <c r="AT14" s="662"/>
      <c r="AU14" s="662"/>
      <c r="AV14" s="662"/>
      <c r="AW14" s="662"/>
      <c r="AX14" s="662"/>
      <c r="AY14" s="662"/>
      <c r="AZ14" s="662"/>
      <c r="BA14" s="662"/>
      <c r="BB14" s="662"/>
      <c r="BC14" s="662"/>
      <c r="BD14" s="662"/>
      <c r="BE14" s="662"/>
      <c r="BF14" s="663"/>
      <c r="BG14" s="664">
        <v>109360</v>
      </c>
      <c r="BH14" s="665"/>
      <c r="BI14" s="665"/>
      <c r="BJ14" s="665"/>
      <c r="BK14" s="665"/>
      <c r="BL14" s="665"/>
      <c r="BM14" s="665"/>
      <c r="BN14" s="666"/>
      <c r="BO14" s="691">
        <v>1.3</v>
      </c>
      <c r="BP14" s="691"/>
      <c r="BQ14" s="691"/>
      <c r="BR14" s="691"/>
      <c r="BS14" s="692" t="s">
        <v>129</v>
      </c>
      <c r="BT14" s="692"/>
      <c r="BU14" s="692"/>
      <c r="BV14" s="692"/>
      <c r="BW14" s="692"/>
      <c r="BX14" s="692"/>
      <c r="BY14" s="692"/>
      <c r="BZ14" s="692"/>
      <c r="CA14" s="692"/>
      <c r="CB14" s="750"/>
      <c r="CD14" s="698" t="s">
        <v>257</v>
      </c>
      <c r="CE14" s="699"/>
      <c r="CF14" s="699"/>
      <c r="CG14" s="699"/>
      <c r="CH14" s="699"/>
      <c r="CI14" s="699"/>
      <c r="CJ14" s="699"/>
      <c r="CK14" s="699"/>
      <c r="CL14" s="699"/>
      <c r="CM14" s="699"/>
      <c r="CN14" s="699"/>
      <c r="CO14" s="699"/>
      <c r="CP14" s="699"/>
      <c r="CQ14" s="700"/>
      <c r="CR14" s="664">
        <v>848350</v>
      </c>
      <c r="CS14" s="665"/>
      <c r="CT14" s="665"/>
      <c r="CU14" s="665"/>
      <c r="CV14" s="665"/>
      <c r="CW14" s="665"/>
      <c r="CX14" s="665"/>
      <c r="CY14" s="666"/>
      <c r="CZ14" s="691">
        <v>3.2999999999999998</v>
      </c>
      <c r="DA14" s="691"/>
      <c r="DB14" s="691"/>
      <c r="DC14" s="691"/>
      <c r="DD14" s="670" t="s">
        <v>129</v>
      </c>
      <c r="DE14" s="665"/>
      <c r="DF14" s="665"/>
      <c r="DG14" s="665"/>
      <c r="DH14" s="665"/>
      <c r="DI14" s="665"/>
      <c r="DJ14" s="665"/>
      <c r="DK14" s="665"/>
      <c r="DL14" s="665"/>
      <c r="DM14" s="665"/>
      <c r="DN14" s="665"/>
      <c r="DO14" s="665"/>
      <c r="DP14" s="666"/>
      <c r="DQ14" s="670">
        <v>838189</v>
      </c>
      <c r="DR14" s="665"/>
      <c r="DS14" s="665"/>
      <c r="DT14" s="665"/>
      <c r="DU14" s="665"/>
      <c r="DV14" s="665"/>
      <c r="DW14" s="665"/>
      <c r="DX14" s="665"/>
      <c r="DY14" s="665"/>
      <c r="DZ14" s="665"/>
      <c r="EA14" s="665"/>
      <c r="EB14" s="665"/>
      <c r="EC14" s="708"/>
    </row>
    <row r="15" spans="2:133" ht="11.25" customHeight="1">
      <c r="B15" s="661" t="s">
        <v>258</v>
      </c>
      <c r="C15" s="662"/>
      <c r="D15" s="662"/>
      <c r="E15" s="662"/>
      <c r="F15" s="662"/>
      <c r="G15" s="662"/>
      <c r="H15" s="662"/>
      <c r="I15" s="662"/>
      <c r="J15" s="662"/>
      <c r="K15" s="662"/>
      <c r="L15" s="662"/>
      <c r="M15" s="662"/>
      <c r="N15" s="662"/>
      <c r="O15" s="662"/>
      <c r="P15" s="662"/>
      <c r="Q15" s="663"/>
      <c r="R15" s="664" t="s">
        <v>129</v>
      </c>
      <c r="S15" s="665"/>
      <c r="T15" s="665"/>
      <c r="U15" s="665"/>
      <c r="V15" s="665"/>
      <c r="W15" s="665"/>
      <c r="X15" s="665"/>
      <c r="Y15" s="666"/>
      <c r="Z15" s="691" t="s">
        <v>129</v>
      </c>
      <c r="AA15" s="691"/>
      <c r="AB15" s="691"/>
      <c r="AC15" s="691"/>
      <c r="AD15" s="692" t="s">
        <v>129</v>
      </c>
      <c r="AE15" s="692"/>
      <c r="AF15" s="692"/>
      <c r="AG15" s="692"/>
      <c r="AH15" s="692"/>
      <c r="AI15" s="692"/>
      <c r="AJ15" s="692"/>
      <c r="AK15" s="692"/>
      <c r="AL15" s="667" t="s">
        <v>129</v>
      </c>
      <c r="AM15" s="668"/>
      <c r="AN15" s="668"/>
      <c r="AO15" s="693"/>
      <c r="AP15" s="661" t="s">
        <v>259</v>
      </c>
      <c r="AQ15" s="662"/>
      <c r="AR15" s="662"/>
      <c r="AS15" s="662"/>
      <c r="AT15" s="662"/>
      <c r="AU15" s="662"/>
      <c r="AV15" s="662"/>
      <c r="AW15" s="662"/>
      <c r="AX15" s="662"/>
      <c r="AY15" s="662"/>
      <c r="AZ15" s="662"/>
      <c r="BA15" s="662"/>
      <c r="BB15" s="662"/>
      <c r="BC15" s="662"/>
      <c r="BD15" s="662"/>
      <c r="BE15" s="662"/>
      <c r="BF15" s="663"/>
      <c r="BG15" s="664">
        <v>404763</v>
      </c>
      <c r="BH15" s="665"/>
      <c r="BI15" s="665"/>
      <c r="BJ15" s="665"/>
      <c r="BK15" s="665"/>
      <c r="BL15" s="665"/>
      <c r="BM15" s="665"/>
      <c r="BN15" s="666"/>
      <c r="BO15" s="691">
        <v>4.9000000000000004</v>
      </c>
      <c r="BP15" s="691"/>
      <c r="BQ15" s="691"/>
      <c r="BR15" s="691"/>
      <c r="BS15" s="692" t="s">
        <v>129</v>
      </c>
      <c r="BT15" s="692"/>
      <c r="BU15" s="692"/>
      <c r="BV15" s="692"/>
      <c r="BW15" s="692"/>
      <c r="BX15" s="692"/>
      <c r="BY15" s="692"/>
      <c r="BZ15" s="692"/>
      <c r="CA15" s="692"/>
      <c r="CB15" s="750"/>
      <c r="CD15" s="698" t="s">
        <v>260</v>
      </c>
      <c r="CE15" s="699"/>
      <c r="CF15" s="699"/>
      <c r="CG15" s="699"/>
      <c r="CH15" s="699"/>
      <c r="CI15" s="699"/>
      <c r="CJ15" s="699"/>
      <c r="CK15" s="699"/>
      <c r="CL15" s="699"/>
      <c r="CM15" s="699"/>
      <c r="CN15" s="699"/>
      <c r="CO15" s="699"/>
      <c r="CP15" s="699"/>
      <c r="CQ15" s="700"/>
      <c r="CR15" s="664">
        <v>2397722</v>
      </c>
      <c r="CS15" s="665"/>
      <c r="CT15" s="665"/>
      <c r="CU15" s="665"/>
      <c r="CV15" s="665"/>
      <c r="CW15" s="665"/>
      <c r="CX15" s="665"/>
      <c r="CY15" s="666"/>
      <c r="CZ15" s="691">
        <v>9.1999999999999993</v>
      </c>
      <c r="DA15" s="691"/>
      <c r="DB15" s="691"/>
      <c r="DC15" s="691"/>
      <c r="DD15" s="670">
        <v>268588</v>
      </c>
      <c r="DE15" s="665"/>
      <c r="DF15" s="665"/>
      <c r="DG15" s="665"/>
      <c r="DH15" s="665"/>
      <c r="DI15" s="665"/>
      <c r="DJ15" s="665"/>
      <c r="DK15" s="665"/>
      <c r="DL15" s="665"/>
      <c r="DM15" s="665"/>
      <c r="DN15" s="665"/>
      <c r="DO15" s="665"/>
      <c r="DP15" s="666"/>
      <c r="DQ15" s="670">
        <v>1982659</v>
      </c>
      <c r="DR15" s="665"/>
      <c r="DS15" s="665"/>
      <c r="DT15" s="665"/>
      <c r="DU15" s="665"/>
      <c r="DV15" s="665"/>
      <c r="DW15" s="665"/>
      <c r="DX15" s="665"/>
      <c r="DY15" s="665"/>
      <c r="DZ15" s="665"/>
      <c r="EA15" s="665"/>
      <c r="EB15" s="665"/>
      <c r="EC15" s="708"/>
    </row>
    <row r="16" spans="2:133" ht="11.25" customHeight="1">
      <c r="B16" s="661" t="s">
        <v>261</v>
      </c>
      <c r="C16" s="662"/>
      <c r="D16" s="662"/>
      <c r="E16" s="662"/>
      <c r="F16" s="662"/>
      <c r="G16" s="662"/>
      <c r="H16" s="662"/>
      <c r="I16" s="662"/>
      <c r="J16" s="662"/>
      <c r="K16" s="662"/>
      <c r="L16" s="662"/>
      <c r="M16" s="662"/>
      <c r="N16" s="662"/>
      <c r="O16" s="662"/>
      <c r="P16" s="662"/>
      <c r="Q16" s="663"/>
      <c r="R16" s="664">
        <v>21548</v>
      </c>
      <c r="S16" s="665"/>
      <c r="T16" s="665"/>
      <c r="U16" s="665"/>
      <c r="V16" s="665"/>
      <c r="W16" s="665"/>
      <c r="X16" s="665"/>
      <c r="Y16" s="666"/>
      <c r="Z16" s="691">
        <v>0.10000000000000001</v>
      </c>
      <c r="AA16" s="691"/>
      <c r="AB16" s="691"/>
      <c r="AC16" s="691"/>
      <c r="AD16" s="692">
        <v>21548</v>
      </c>
      <c r="AE16" s="692"/>
      <c r="AF16" s="692"/>
      <c r="AG16" s="692"/>
      <c r="AH16" s="692"/>
      <c r="AI16" s="692"/>
      <c r="AJ16" s="692"/>
      <c r="AK16" s="692"/>
      <c r="AL16" s="667">
        <v>0.10000000000000001</v>
      </c>
      <c r="AM16" s="668"/>
      <c r="AN16" s="668"/>
      <c r="AO16" s="693"/>
      <c r="AP16" s="661" t="s">
        <v>262</v>
      </c>
      <c r="AQ16" s="662"/>
      <c r="AR16" s="662"/>
      <c r="AS16" s="662"/>
      <c r="AT16" s="662"/>
      <c r="AU16" s="662"/>
      <c r="AV16" s="662"/>
      <c r="AW16" s="662"/>
      <c r="AX16" s="662"/>
      <c r="AY16" s="662"/>
      <c r="AZ16" s="662"/>
      <c r="BA16" s="662"/>
      <c r="BB16" s="662"/>
      <c r="BC16" s="662"/>
      <c r="BD16" s="662"/>
      <c r="BE16" s="662"/>
      <c r="BF16" s="663"/>
      <c r="BG16" s="664" t="s">
        <v>129</v>
      </c>
      <c r="BH16" s="665"/>
      <c r="BI16" s="665"/>
      <c r="BJ16" s="665"/>
      <c r="BK16" s="665"/>
      <c r="BL16" s="665"/>
      <c r="BM16" s="665"/>
      <c r="BN16" s="666"/>
      <c r="BO16" s="691" t="s">
        <v>129</v>
      </c>
      <c r="BP16" s="691"/>
      <c r="BQ16" s="691"/>
      <c r="BR16" s="691"/>
      <c r="BS16" s="692" t="s">
        <v>129</v>
      </c>
      <c r="BT16" s="692"/>
      <c r="BU16" s="692"/>
      <c r="BV16" s="692"/>
      <c r="BW16" s="692"/>
      <c r="BX16" s="692"/>
      <c r="BY16" s="692"/>
      <c r="BZ16" s="692"/>
      <c r="CA16" s="692"/>
      <c r="CB16" s="750"/>
      <c r="CD16" s="698" t="s">
        <v>263</v>
      </c>
      <c r="CE16" s="699"/>
      <c r="CF16" s="699"/>
      <c r="CG16" s="699"/>
      <c r="CH16" s="699"/>
      <c r="CI16" s="699"/>
      <c r="CJ16" s="699"/>
      <c r="CK16" s="699"/>
      <c r="CL16" s="699"/>
      <c r="CM16" s="699"/>
      <c r="CN16" s="699"/>
      <c r="CO16" s="699"/>
      <c r="CP16" s="699"/>
      <c r="CQ16" s="700"/>
      <c r="CR16" s="664" t="s">
        <v>129</v>
      </c>
      <c r="CS16" s="665"/>
      <c r="CT16" s="665"/>
      <c r="CU16" s="665"/>
      <c r="CV16" s="665"/>
      <c r="CW16" s="665"/>
      <c r="CX16" s="665"/>
      <c r="CY16" s="666"/>
      <c r="CZ16" s="691" t="s">
        <v>129</v>
      </c>
      <c r="DA16" s="691"/>
      <c r="DB16" s="691"/>
      <c r="DC16" s="691"/>
      <c r="DD16" s="670" t="s">
        <v>129</v>
      </c>
      <c r="DE16" s="665"/>
      <c r="DF16" s="665"/>
      <c r="DG16" s="665"/>
      <c r="DH16" s="665"/>
      <c r="DI16" s="665"/>
      <c r="DJ16" s="665"/>
      <c r="DK16" s="665"/>
      <c r="DL16" s="665"/>
      <c r="DM16" s="665"/>
      <c r="DN16" s="665"/>
      <c r="DO16" s="665"/>
      <c r="DP16" s="666"/>
      <c r="DQ16" s="670" t="s">
        <v>129</v>
      </c>
      <c r="DR16" s="665"/>
      <c r="DS16" s="665"/>
      <c r="DT16" s="665"/>
      <c r="DU16" s="665"/>
      <c r="DV16" s="665"/>
      <c r="DW16" s="665"/>
      <c r="DX16" s="665"/>
      <c r="DY16" s="665"/>
      <c r="DZ16" s="665"/>
      <c r="EA16" s="665"/>
      <c r="EB16" s="665"/>
      <c r="EC16" s="708"/>
    </row>
    <row r="17" spans="2:133" ht="11.25" customHeight="1">
      <c r="B17" s="661" t="s">
        <v>264</v>
      </c>
      <c r="C17" s="662"/>
      <c r="D17" s="662"/>
      <c r="E17" s="662"/>
      <c r="F17" s="662"/>
      <c r="G17" s="662"/>
      <c r="H17" s="662"/>
      <c r="I17" s="662"/>
      <c r="J17" s="662"/>
      <c r="K17" s="662"/>
      <c r="L17" s="662"/>
      <c r="M17" s="662"/>
      <c r="N17" s="662"/>
      <c r="O17" s="662"/>
      <c r="P17" s="662"/>
      <c r="Q17" s="663"/>
      <c r="R17" s="664">
        <v>85866</v>
      </c>
      <c r="S17" s="665"/>
      <c r="T17" s="665"/>
      <c r="U17" s="665"/>
      <c r="V17" s="665"/>
      <c r="W17" s="665"/>
      <c r="X17" s="665"/>
      <c r="Y17" s="666"/>
      <c r="Z17" s="691">
        <v>0.29999999999999999</v>
      </c>
      <c r="AA17" s="691"/>
      <c r="AB17" s="691"/>
      <c r="AC17" s="691"/>
      <c r="AD17" s="692">
        <v>85866</v>
      </c>
      <c r="AE17" s="692"/>
      <c r="AF17" s="692"/>
      <c r="AG17" s="692"/>
      <c r="AH17" s="692"/>
      <c r="AI17" s="692"/>
      <c r="AJ17" s="692"/>
      <c r="AK17" s="692"/>
      <c r="AL17" s="667">
        <v>0.59999999999999998</v>
      </c>
      <c r="AM17" s="668"/>
      <c r="AN17" s="668"/>
      <c r="AO17" s="693"/>
      <c r="AP17" s="661" t="s">
        <v>265</v>
      </c>
      <c r="AQ17" s="662"/>
      <c r="AR17" s="662"/>
      <c r="AS17" s="662"/>
      <c r="AT17" s="662"/>
      <c r="AU17" s="662"/>
      <c r="AV17" s="662"/>
      <c r="AW17" s="662"/>
      <c r="AX17" s="662"/>
      <c r="AY17" s="662"/>
      <c r="AZ17" s="662"/>
      <c r="BA17" s="662"/>
      <c r="BB17" s="662"/>
      <c r="BC17" s="662"/>
      <c r="BD17" s="662"/>
      <c r="BE17" s="662"/>
      <c r="BF17" s="663"/>
      <c r="BG17" s="664" t="s">
        <v>129</v>
      </c>
      <c r="BH17" s="665"/>
      <c r="BI17" s="665"/>
      <c r="BJ17" s="665"/>
      <c r="BK17" s="665"/>
      <c r="BL17" s="665"/>
      <c r="BM17" s="665"/>
      <c r="BN17" s="666"/>
      <c r="BO17" s="691" t="s">
        <v>129</v>
      </c>
      <c r="BP17" s="691"/>
      <c r="BQ17" s="691"/>
      <c r="BR17" s="691"/>
      <c r="BS17" s="692" t="s">
        <v>129</v>
      </c>
      <c r="BT17" s="692"/>
      <c r="BU17" s="692"/>
      <c r="BV17" s="692"/>
      <c r="BW17" s="692"/>
      <c r="BX17" s="692"/>
      <c r="BY17" s="692"/>
      <c r="BZ17" s="692"/>
      <c r="CA17" s="692"/>
      <c r="CB17" s="750"/>
      <c r="CD17" s="698" t="s">
        <v>266</v>
      </c>
      <c r="CE17" s="699"/>
      <c r="CF17" s="699"/>
      <c r="CG17" s="699"/>
      <c r="CH17" s="699"/>
      <c r="CI17" s="699"/>
      <c r="CJ17" s="699"/>
      <c r="CK17" s="699"/>
      <c r="CL17" s="699"/>
      <c r="CM17" s="699"/>
      <c r="CN17" s="699"/>
      <c r="CO17" s="699"/>
      <c r="CP17" s="699"/>
      <c r="CQ17" s="700"/>
      <c r="CR17" s="664">
        <v>1685729</v>
      </c>
      <c r="CS17" s="665"/>
      <c r="CT17" s="665"/>
      <c r="CU17" s="665"/>
      <c r="CV17" s="665"/>
      <c r="CW17" s="665"/>
      <c r="CX17" s="665"/>
      <c r="CY17" s="666"/>
      <c r="CZ17" s="691">
        <v>6.5</v>
      </c>
      <c r="DA17" s="691"/>
      <c r="DB17" s="691"/>
      <c r="DC17" s="691"/>
      <c r="DD17" s="670" t="s">
        <v>129</v>
      </c>
      <c r="DE17" s="665"/>
      <c r="DF17" s="665"/>
      <c r="DG17" s="665"/>
      <c r="DH17" s="665"/>
      <c r="DI17" s="665"/>
      <c r="DJ17" s="665"/>
      <c r="DK17" s="665"/>
      <c r="DL17" s="665"/>
      <c r="DM17" s="665"/>
      <c r="DN17" s="665"/>
      <c r="DO17" s="665"/>
      <c r="DP17" s="666"/>
      <c r="DQ17" s="670">
        <v>1627089</v>
      </c>
      <c r="DR17" s="665"/>
      <c r="DS17" s="665"/>
      <c r="DT17" s="665"/>
      <c r="DU17" s="665"/>
      <c r="DV17" s="665"/>
      <c r="DW17" s="665"/>
      <c r="DX17" s="665"/>
      <c r="DY17" s="665"/>
      <c r="DZ17" s="665"/>
      <c r="EA17" s="665"/>
      <c r="EB17" s="665"/>
      <c r="EC17" s="708"/>
    </row>
    <row r="18" spans="2:133" ht="11.25" customHeight="1">
      <c r="B18" s="661" t="s">
        <v>267</v>
      </c>
      <c r="C18" s="662"/>
      <c r="D18" s="662"/>
      <c r="E18" s="662"/>
      <c r="F18" s="662"/>
      <c r="G18" s="662"/>
      <c r="H18" s="662"/>
      <c r="I18" s="662"/>
      <c r="J18" s="662"/>
      <c r="K18" s="662"/>
      <c r="L18" s="662"/>
      <c r="M18" s="662"/>
      <c r="N18" s="662"/>
      <c r="O18" s="662"/>
      <c r="P18" s="662"/>
      <c r="Q18" s="663"/>
      <c r="R18" s="664">
        <v>145648</v>
      </c>
      <c r="S18" s="665"/>
      <c r="T18" s="665"/>
      <c r="U18" s="665"/>
      <c r="V18" s="665"/>
      <c r="W18" s="665"/>
      <c r="X18" s="665"/>
      <c r="Y18" s="666"/>
      <c r="Z18" s="691">
        <v>0.59999999999999998</v>
      </c>
      <c r="AA18" s="691"/>
      <c r="AB18" s="691"/>
      <c r="AC18" s="691"/>
      <c r="AD18" s="692">
        <v>133519</v>
      </c>
      <c r="AE18" s="692"/>
      <c r="AF18" s="692"/>
      <c r="AG18" s="692"/>
      <c r="AH18" s="692"/>
      <c r="AI18" s="692"/>
      <c r="AJ18" s="692"/>
      <c r="AK18" s="692"/>
      <c r="AL18" s="667">
        <v>0.89999997615814209</v>
      </c>
      <c r="AM18" s="668"/>
      <c r="AN18" s="668"/>
      <c r="AO18" s="693"/>
      <c r="AP18" s="661" t="s">
        <v>268</v>
      </c>
      <c r="AQ18" s="662"/>
      <c r="AR18" s="662"/>
      <c r="AS18" s="662"/>
      <c r="AT18" s="662"/>
      <c r="AU18" s="662"/>
      <c r="AV18" s="662"/>
      <c r="AW18" s="662"/>
      <c r="AX18" s="662"/>
      <c r="AY18" s="662"/>
      <c r="AZ18" s="662"/>
      <c r="BA18" s="662"/>
      <c r="BB18" s="662"/>
      <c r="BC18" s="662"/>
      <c r="BD18" s="662"/>
      <c r="BE18" s="662"/>
      <c r="BF18" s="663"/>
      <c r="BG18" s="664" t="s">
        <v>129</v>
      </c>
      <c r="BH18" s="665"/>
      <c r="BI18" s="665"/>
      <c r="BJ18" s="665"/>
      <c r="BK18" s="665"/>
      <c r="BL18" s="665"/>
      <c r="BM18" s="665"/>
      <c r="BN18" s="666"/>
      <c r="BO18" s="691" t="s">
        <v>129</v>
      </c>
      <c r="BP18" s="691"/>
      <c r="BQ18" s="691"/>
      <c r="BR18" s="691"/>
      <c r="BS18" s="692" t="s">
        <v>129</v>
      </c>
      <c r="BT18" s="692"/>
      <c r="BU18" s="692"/>
      <c r="BV18" s="692"/>
      <c r="BW18" s="692"/>
      <c r="BX18" s="692"/>
      <c r="BY18" s="692"/>
      <c r="BZ18" s="692"/>
      <c r="CA18" s="692"/>
      <c r="CB18" s="750"/>
      <c r="CD18" s="698" t="s">
        <v>269</v>
      </c>
      <c r="CE18" s="699"/>
      <c r="CF18" s="699"/>
      <c r="CG18" s="699"/>
      <c r="CH18" s="699"/>
      <c r="CI18" s="699"/>
      <c r="CJ18" s="699"/>
      <c r="CK18" s="699"/>
      <c r="CL18" s="699"/>
      <c r="CM18" s="699"/>
      <c r="CN18" s="699"/>
      <c r="CO18" s="699"/>
      <c r="CP18" s="699"/>
      <c r="CQ18" s="700"/>
      <c r="CR18" s="664" t="s">
        <v>129</v>
      </c>
      <c r="CS18" s="665"/>
      <c r="CT18" s="665"/>
      <c r="CU18" s="665"/>
      <c r="CV18" s="665"/>
      <c r="CW18" s="665"/>
      <c r="CX18" s="665"/>
      <c r="CY18" s="666"/>
      <c r="CZ18" s="691" t="s">
        <v>129</v>
      </c>
      <c r="DA18" s="691"/>
      <c r="DB18" s="691"/>
      <c r="DC18" s="691"/>
      <c r="DD18" s="670" t="s">
        <v>129</v>
      </c>
      <c r="DE18" s="665"/>
      <c r="DF18" s="665"/>
      <c r="DG18" s="665"/>
      <c r="DH18" s="665"/>
      <c r="DI18" s="665"/>
      <c r="DJ18" s="665"/>
      <c r="DK18" s="665"/>
      <c r="DL18" s="665"/>
      <c r="DM18" s="665"/>
      <c r="DN18" s="665"/>
      <c r="DO18" s="665"/>
      <c r="DP18" s="666"/>
      <c r="DQ18" s="670" t="s">
        <v>129</v>
      </c>
      <c r="DR18" s="665"/>
      <c r="DS18" s="665"/>
      <c r="DT18" s="665"/>
      <c r="DU18" s="665"/>
      <c r="DV18" s="665"/>
      <c r="DW18" s="665"/>
      <c r="DX18" s="665"/>
      <c r="DY18" s="665"/>
      <c r="DZ18" s="665"/>
      <c r="EA18" s="665"/>
      <c r="EB18" s="665"/>
      <c r="EC18" s="708"/>
    </row>
    <row r="19" spans="2:133" ht="11.25" customHeight="1">
      <c r="B19" s="661" t="s">
        <v>270</v>
      </c>
      <c r="C19" s="662"/>
      <c r="D19" s="662"/>
      <c r="E19" s="662"/>
      <c r="F19" s="662"/>
      <c r="G19" s="662"/>
      <c r="H19" s="662"/>
      <c r="I19" s="662"/>
      <c r="J19" s="662"/>
      <c r="K19" s="662"/>
      <c r="L19" s="662"/>
      <c r="M19" s="662"/>
      <c r="N19" s="662"/>
      <c r="O19" s="662"/>
      <c r="P19" s="662"/>
      <c r="Q19" s="663"/>
      <c r="R19" s="664">
        <v>53089</v>
      </c>
      <c r="S19" s="665"/>
      <c r="T19" s="665"/>
      <c r="U19" s="665"/>
      <c r="V19" s="665"/>
      <c r="W19" s="665"/>
      <c r="X19" s="665"/>
      <c r="Y19" s="666"/>
      <c r="Z19" s="691">
        <v>0.20000000000000001</v>
      </c>
      <c r="AA19" s="691"/>
      <c r="AB19" s="691"/>
      <c r="AC19" s="691"/>
      <c r="AD19" s="692">
        <v>53089</v>
      </c>
      <c r="AE19" s="692"/>
      <c r="AF19" s="692"/>
      <c r="AG19" s="692"/>
      <c r="AH19" s="692"/>
      <c r="AI19" s="692"/>
      <c r="AJ19" s="692"/>
      <c r="AK19" s="692"/>
      <c r="AL19" s="667">
        <v>0.40000000000000002</v>
      </c>
      <c r="AM19" s="668"/>
      <c r="AN19" s="668"/>
      <c r="AO19" s="693"/>
      <c r="AP19" s="661" t="s">
        <v>271</v>
      </c>
      <c r="AQ19" s="662"/>
      <c r="AR19" s="662"/>
      <c r="AS19" s="662"/>
      <c r="AT19" s="662"/>
      <c r="AU19" s="662"/>
      <c r="AV19" s="662"/>
      <c r="AW19" s="662"/>
      <c r="AX19" s="662"/>
      <c r="AY19" s="662"/>
      <c r="AZ19" s="662"/>
      <c r="BA19" s="662"/>
      <c r="BB19" s="662"/>
      <c r="BC19" s="662"/>
      <c r="BD19" s="662"/>
      <c r="BE19" s="662"/>
      <c r="BF19" s="663"/>
      <c r="BG19" s="664">
        <v>711547</v>
      </c>
      <c r="BH19" s="665"/>
      <c r="BI19" s="665"/>
      <c r="BJ19" s="665"/>
      <c r="BK19" s="665"/>
      <c r="BL19" s="665"/>
      <c r="BM19" s="665"/>
      <c r="BN19" s="666"/>
      <c r="BO19" s="691">
        <v>8.5999999999999996</v>
      </c>
      <c r="BP19" s="691"/>
      <c r="BQ19" s="691"/>
      <c r="BR19" s="691"/>
      <c r="BS19" s="692" t="s">
        <v>129</v>
      </c>
      <c r="BT19" s="692"/>
      <c r="BU19" s="692"/>
      <c r="BV19" s="692"/>
      <c r="BW19" s="692"/>
      <c r="BX19" s="692"/>
      <c r="BY19" s="692"/>
      <c r="BZ19" s="692"/>
      <c r="CA19" s="692"/>
      <c r="CB19" s="750"/>
      <c r="CD19" s="698" t="s">
        <v>272</v>
      </c>
      <c r="CE19" s="699"/>
      <c r="CF19" s="699"/>
      <c r="CG19" s="699"/>
      <c r="CH19" s="699"/>
      <c r="CI19" s="699"/>
      <c r="CJ19" s="699"/>
      <c r="CK19" s="699"/>
      <c r="CL19" s="699"/>
      <c r="CM19" s="699"/>
      <c r="CN19" s="699"/>
      <c r="CO19" s="699"/>
      <c r="CP19" s="699"/>
      <c r="CQ19" s="700"/>
      <c r="CR19" s="664" t="s">
        <v>129</v>
      </c>
      <c r="CS19" s="665"/>
      <c r="CT19" s="665"/>
      <c r="CU19" s="665"/>
      <c r="CV19" s="665"/>
      <c r="CW19" s="665"/>
      <c r="CX19" s="665"/>
      <c r="CY19" s="666"/>
      <c r="CZ19" s="691" t="s">
        <v>129</v>
      </c>
      <c r="DA19" s="691"/>
      <c r="DB19" s="691"/>
      <c r="DC19" s="691"/>
      <c r="DD19" s="670" t="s">
        <v>129</v>
      </c>
      <c r="DE19" s="665"/>
      <c r="DF19" s="665"/>
      <c r="DG19" s="665"/>
      <c r="DH19" s="665"/>
      <c r="DI19" s="665"/>
      <c r="DJ19" s="665"/>
      <c r="DK19" s="665"/>
      <c r="DL19" s="665"/>
      <c r="DM19" s="665"/>
      <c r="DN19" s="665"/>
      <c r="DO19" s="665"/>
      <c r="DP19" s="666"/>
      <c r="DQ19" s="670" t="s">
        <v>129</v>
      </c>
      <c r="DR19" s="665"/>
      <c r="DS19" s="665"/>
      <c r="DT19" s="665"/>
      <c r="DU19" s="665"/>
      <c r="DV19" s="665"/>
      <c r="DW19" s="665"/>
      <c r="DX19" s="665"/>
      <c r="DY19" s="665"/>
      <c r="DZ19" s="665"/>
      <c r="EA19" s="665"/>
      <c r="EB19" s="665"/>
      <c r="EC19" s="708"/>
    </row>
    <row r="20" spans="2:133" ht="11.25" customHeight="1">
      <c r="B20" s="661" t="s">
        <v>273</v>
      </c>
      <c r="C20" s="662"/>
      <c r="D20" s="662"/>
      <c r="E20" s="662"/>
      <c r="F20" s="662"/>
      <c r="G20" s="662"/>
      <c r="H20" s="662"/>
      <c r="I20" s="662"/>
      <c r="J20" s="662"/>
      <c r="K20" s="662"/>
      <c r="L20" s="662"/>
      <c r="M20" s="662"/>
      <c r="N20" s="662"/>
      <c r="O20" s="662"/>
      <c r="P20" s="662"/>
      <c r="Q20" s="663"/>
      <c r="R20" s="664">
        <v>6363</v>
      </c>
      <c r="S20" s="665"/>
      <c r="T20" s="665"/>
      <c r="U20" s="665"/>
      <c r="V20" s="665"/>
      <c r="W20" s="665"/>
      <c r="X20" s="665"/>
      <c r="Y20" s="666"/>
      <c r="Z20" s="691">
        <v>0</v>
      </c>
      <c r="AA20" s="691"/>
      <c r="AB20" s="691"/>
      <c r="AC20" s="691"/>
      <c r="AD20" s="692">
        <v>6363</v>
      </c>
      <c r="AE20" s="692"/>
      <c r="AF20" s="692"/>
      <c r="AG20" s="692"/>
      <c r="AH20" s="692"/>
      <c r="AI20" s="692"/>
      <c r="AJ20" s="692"/>
      <c r="AK20" s="692"/>
      <c r="AL20" s="667">
        <v>0</v>
      </c>
      <c r="AM20" s="668"/>
      <c r="AN20" s="668"/>
      <c r="AO20" s="693"/>
      <c r="AP20" s="661" t="s">
        <v>274</v>
      </c>
      <c r="AQ20" s="662"/>
      <c r="AR20" s="662"/>
      <c r="AS20" s="662"/>
      <c r="AT20" s="662"/>
      <c r="AU20" s="662"/>
      <c r="AV20" s="662"/>
      <c r="AW20" s="662"/>
      <c r="AX20" s="662"/>
      <c r="AY20" s="662"/>
      <c r="AZ20" s="662"/>
      <c r="BA20" s="662"/>
      <c r="BB20" s="662"/>
      <c r="BC20" s="662"/>
      <c r="BD20" s="662"/>
      <c r="BE20" s="662"/>
      <c r="BF20" s="663"/>
      <c r="BG20" s="664">
        <v>711547</v>
      </c>
      <c r="BH20" s="665"/>
      <c r="BI20" s="665"/>
      <c r="BJ20" s="665"/>
      <c r="BK20" s="665"/>
      <c r="BL20" s="665"/>
      <c r="BM20" s="665"/>
      <c r="BN20" s="666"/>
      <c r="BO20" s="691">
        <v>8.5999999999999996</v>
      </c>
      <c r="BP20" s="691"/>
      <c r="BQ20" s="691"/>
      <c r="BR20" s="691"/>
      <c r="BS20" s="692" t="s">
        <v>129</v>
      </c>
      <c r="BT20" s="692"/>
      <c r="BU20" s="692"/>
      <c r="BV20" s="692"/>
      <c r="BW20" s="692"/>
      <c r="BX20" s="692"/>
      <c r="BY20" s="692"/>
      <c r="BZ20" s="692"/>
      <c r="CA20" s="692"/>
      <c r="CB20" s="750"/>
      <c r="CD20" s="698" t="s">
        <v>275</v>
      </c>
      <c r="CE20" s="699"/>
      <c r="CF20" s="699"/>
      <c r="CG20" s="699"/>
      <c r="CH20" s="699"/>
      <c r="CI20" s="699"/>
      <c r="CJ20" s="699"/>
      <c r="CK20" s="699"/>
      <c r="CL20" s="699"/>
      <c r="CM20" s="699"/>
      <c r="CN20" s="699"/>
      <c r="CO20" s="699"/>
      <c r="CP20" s="699"/>
      <c r="CQ20" s="700"/>
      <c r="CR20" s="664">
        <v>26006336</v>
      </c>
      <c r="CS20" s="665"/>
      <c r="CT20" s="665"/>
      <c r="CU20" s="665"/>
      <c r="CV20" s="665"/>
      <c r="CW20" s="665"/>
      <c r="CX20" s="665"/>
      <c r="CY20" s="666"/>
      <c r="CZ20" s="691">
        <v>100</v>
      </c>
      <c r="DA20" s="691"/>
      <c r="DB20" s="691"/>
      <c r="DC20" s="691"/>
      <c r="DD20" s="670">
        <v>328266</v>
      </c>
      <c r="DE20" s="665"/>
      <c r="DF20" s="665"/>
      <c r="DG20" s="665"/>
      <c r="DH20" s="665"/>
      <c r="DI20" s="665"/>
      <c r="DJ20" s="665"/>
      <c r="DK20" s="665"/>
      <c r="DL20" s="665"/>
      <c r="DM20" s="665"/>
      <c r="DN20" s="665"/>
      <c r="DO20" s="665"/>
      <c r="DP20" s="666"/>
      <c r="DQ20" s="670">
        <v>16879698</v>
      </c>
      <c r="DR20" s="665"/>
      <c r="DS20" s="665"/>
      <c r="DT20" s="665"/>
      <c r="DU20" s="665"/>
      <c r="DV20" s="665"/>
      <c r="DW20" s="665"/>
      <c r="DX20" s="665"/>
      <c r="DY20" s="665"/>
      <c r="DZ20" s="665"/>
      <c r="EA20" s="665"/>
      <c r="EB20" s="665"/>
      <c r="EC20" s="708"/>
    </row>
    <row r="21" spans="2:133" ht="11.25" customHeight="1">
      <c r="B21" s="661" t="s">
        <v>276</v>
      </c>
      <c r="C21" s="662"/>
      <c r="D21" s="662"/>
      <c r="E21" s="662"/>
      <c r="F21" s="662"/>
      <c r="G21" s="662"/>
      <c r="H21" s="662"/>
      <c r="I21" s="662"/>
      <c r="J21" s="662"/>
      <c r="K21" s="662"/>
      <c r="L21" s="662"/>
      <c r="M21" s="662"/>
      <c r="N21" s="662"/>
      <c r="O21" s="662"/>
      <c r="P21" s="662"/>
      <c r="Q21" s="663"/>
      <c r="R21" s="664">
        <v>2465</v>
      </c>
      <c r="S21" s="665"/>
      <c r="T21" s="665"/>
      <c r="U21" s="665"/>
      <c r="V21" s="665"/>
      <c r="W21" s="665"/>
      <c r="X21" s="665"/>
      <c r="Y21" s="666"/>
      <c r="Z21" s="691">
        <v>0</v>
      </c>
      <c r="AA21" s="691"/>
      <c r="AB21" s="691"/>
      <c r="AC21" s="691"/>
      <c r="AD21" s="692">
        <v>2465</v>
      </c>
      <c r="AE21" s="692"/>
      <c r="AF21" s="692"/>
      <c r="AG21" s="692"/>
      <c r="AH21" s="692"/>
      <c r="AI21" s="692"/>
      <c r="AJ21" s="692"/>
      <c r="AK21" s="692"/>
      <c r="AL21" s="667">
        <v>0</v>
      </c>
      <c r="AM21" s="668"/>
      <c r="AN21" s="668"/>
      <c r="AO21" s="693"/>
      <c r="AP21" s="757" t="s">
        <v>277</v>
      </c>
      <c r="AQ21" s="764"/>
      <c r="AR21" s="764"/>
      <c r="AS21" s="764"/>
      <c r="AT21" s="764"/>
      <c r="AU21" s="764"/>
      <c r="AV21" s="764"/>
      <c r="AW21" s="764"/>
      <c r="AX21" s="764"/>
      <c r="AY21" s="764"/>
      <c r="AZ21" s="764"/>
      <c r="BA21" s="764"/>
      <c r="BB21" s="764"/>
      <c r="BC21" s="764"/>
      <c r="BD21" s="764"/>
      <c r="BE21" s="764"/>
      <c r="BF21" s="759"/>
      <c r="BG21" s="664" t="s">
        <v>129</v>
      </c>
      <c r="BH21" s="665"/>
      <c r="BI21" s="665"/>
      <c r="BJ21" s="665"/>
      <c r="BK21" s="665"/>
      <c r="BL21" s="665"/>
      <c r="BM21" s="665"/>
      <c r="BN21" s="666"/>
      <c r="BO21" s="691" t="s">
        <v>129</v>
      </c>
      <c r="BP21" s="691"/>
      <c r="BQ21" s="691"/>
      <c r="BR21" s="691"/>
      <c r="BS21" s="692" t="s">
        <v>129</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278</v>
      </c>
      <c r="C22" s="728"/>
      <c r="D22" s="728"/>
      <c r="E22" s="728"/>
      <c r="F22" s="728"/>
      <c r="G22" s="728"/>
      <c r="H22" s="728"/>
      <c r="I22" s="728"/>
      <c r="J22" s="728"/>
      <c r="K22" s="728"/>
      <c r="L22" s="728"/>
      <c r="M22" s="728"/>
      <c r="N22" s="728"/>
      <c r="O22" s="728"/>
      <c r="P22" s="728"/>
      <c r="Q22" s="729"/>
      <c r="R22" s="664">
        <v>83731</v>
      </c>
      <c r="S22" s="665"/>
      <c r="T22" s="665"/>
      <c r="U22" s="665"/>
      <c r="V22" s="665"/>
      <c r="W22" s="665"/>
      <c r="X22" s="665"/>
      <c r="Y22" s="666"/>
      <c r="Z22" s="691">
        <v>0.29999999999999999</v>
      </c>
      <c r="AA22" s="691"/>
      <c r="AB22" s="691"/>
      <c r="AC22" s="691"/>
      <c r="AD22" s="692">
        <v>71602</v>
      </c>
      <c r="AE22" s="692"/>
      <c r="AF22" s="692"/>
      <c r="AG22" s="692"/>
      <c r="AH22" s="692"/>
      <c r="AI22" s="692"/>
      <c r="AJ22" s="692"/>
      <c r="AK22" s="692"/>
      <c r="AL22" s="667">
        <v>0.5</v>
      </c>
      <c r="AM22" s="668"/>
      <c r="AN22" s="668"/>
      <c r="AO22" s="693"/>
      <c r="AP22" s="757" t="s">
        <v>279</v>
      </c>
      <c r="AQ22" s="764"/>
      <c r="AR22" s="764"/>
      <c r="AS22" s="764"/>
      <c r="AT22" s="764"/>
      <c r="AU22" s="764"/>
      <c r="AV22" s="764"/>
      <c r="AW22" s="764"/>
      <c r="AX22" s="764"/>
      <c r="AY22" s="764"/>
      <c r="AZ22" s="764"/>
      <c r="BA22" s="764"/>
      <c r="BB22" s="764"/>
      <c r="BC22" s="764"/>
      <c r="BD22" s="764"/>
      <c r="BE22" s="764"/>
      <c r="BF22" s="759"/>
      <c r="BG22" s="664" t="s">
        <v>129</v>
      </c>
      <c r="BH22" s="665"/>
      <c r="BI22" s="665"/>
      <c r="BJ22" s="665"/>
      <c r="BK22" s="665"/>
      <c r="BL22" s="665"/>
      <c r="BM22" s="665"/>
      <c r="BN22" s="666"/>
      <c r="BO22" s="691" t="s">
        <v>129</v>
      </c>
      <c r="BP22" s="691"/>
      <c r="BQ22" s="691"/>
      <c r="BR22" s="691"/>
      <c r="BS22" s="692" t="s">
        <v>129</v>
      </c>
      <c r="BT22" s="692"/>
      <c r="BU22" s="692"/>
      <c r="BV22" s="692"/>
      <c r="BW22" s="692"/>
      <c r="BX22" s="692"/>
      <c r="BY22" s="692"/>
      <c r="BZ22" s="692"/>
      <c r="CA22" s="692"/>
      <c r="CB22" s="750"/>
      <c r="CD22" s="766" t="s">
        <v>280</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281</v>
      </c>
      <c r="C23" s="662"/>
      <c r="D23" s="662"/>
      <c r="E23" s="662"/>
      <c r="F23" s="662"/>
      <c r="G23" s="662"/>
      <c r="H23" s="662"/>
      <c r="I23" s="662"/>
      <c r="J23" s="662"/>
      <c r="K23" s="662"/>
      <c r="L23" s="662"/>
      <c r="M23" s="662"/>
      <c r="N23" s="662"/>
      <c r="O23" s="662"/>
      <c r="P23" s="662"/>
      <c r="Q23" s="663"/>
      <c r="R23" s="664">
        <v>5090008</v>
      </c>
      <c r="S23" s="665"/>
      <c r="T23" s="665"/>
      <c r="U23" s="665"/>
      <c r="V23" s="665"/>
      <c r="W23" s="665"/>
      <c r="X23" s="665"/>
      <c r="Y23" s="666"/>
      <c r="Z23" s="691">
        <v>19.300000000000001</v>
      </c>
      <c r="AA23" s="691"/>
      <c r="AB23" s="691"/>
      <c r="AC23" s="691"/>
      <c r="AD23" s="692">
        <v>4922874</v>
      </c>
      <c r="AE23" s="692"/>
      <c r="AF23" s="692"/>
      <c r="AG23" s="692"/>
      <c r="AH23" s="692"/>
      <c r="AI23" s="692"/>
      <c r="AJ23" s="692"/>
      <c r="AK23" s="692"/>
      <c r="AL23" s="667">
        <v>33.799999999999997</v>
      </c>
      <c r="AM23" s="668"/>
      <c r="AN23" s="668"/>
      <c r="AO23" s="693"/>
      <c r="AP23" s="757" t="s">
        <v>282</v>
      </c>
      <c r="AQ23" s="764"/>
      <c r="AR23" s="764"/>
      <c r="AS23" s="764"/>
      <c r="AT23" s="764"/>
      <c r="AU23" s="764"/>
      <c r="AV23" s="764"/>
      <c r="AW23" s="764"/>
      <c r="AX23" s="764"/>
      <c r="AY23" s="764"/>
      <c r="AZ23" s="764"/>
      <c r="BA23" s="764"/>
      <c r="BB23" s="764"/>
      <c r="BC23" s="764"/>
      <c r="BD23" s="764"/>
      <c r="BE23" s="764"/>
      <c r="BF23" s="759"/>
      <c r="BG23" s="664">
        <v>711547</v>
      </c>
      <c r="BH23" s="665"/>
      <c r="BI23" s="665"/>
      <c r="BJ23" s="665"/>
      <c r="BK23" s="665"/>
      <c r="BL23" s="665"/>
      <c r="BM23" s="665"/>
      <c r="BN23" s="666"/>
      <c r="BO23" s="691">
        <v>8.5999999999999996</v>
      </c>
      <c r="BP23" s="691"/>
      <c r="BQ23" s="691"/>
      <c r="BR23" s="691"/>
      <c r="BS23" s="692" t="s">
        <v>129</v>
      </c>
      <c r="BT23" s="692"/>
      <c r="BU23" s="692"/>
      <c r="BV23" s="692"/>
      <c r="BW23" s="692"/>
      <c r="BX23" s="692"/>
      <c r="BY23" s="692"/>
      <c r="BZ23" s="692"/>
      <c r="CA23" s="692"/>
      <c r="CB23" s="750"/>
      <c r="CD23" s="766" t="s">
        <v>222</v>
      </c>
      <c r="CE23" s="767"/>
      <c r="CF23" s="767"/>
      <c r="CG23" s="767"/>
      <c r="CH23" s="767"/>
      <c r="CI23" s="767"/>
      <c r="CJ23" s="767"/>
      <c r="CK23" s="767"/>
      <c r="CL23" s="767"/>
      <c r="CM23" s="767"/>
      <c r="CN23" s="767"/>
      <c r="CO23" s="767"/>
      <c r="CP23" s="767"/>
      <c r="CQ23" s="768"/>
      <c r="CR23" s="766" t="s">
        <v>283</v>
      </c>
      <c r="CS23" s="767"/>
      <c r="CT23" s="767"/>
      <c r="CU23" s="767"/>
      <c r="CV23" s="767"/>
      <c r="CW23" s="767"/>
      <c r="CX23" s="767"/>
      <c r="CY23" s="768"/>
      <c r="CZ23" s="766" t="s">
        <v>284</v>
      </c>
      <c r="DA23" s="767"/>
      <c r="DB23" s="767"/>
      <c r="DC23" s="768"/>
      <c r="DD23" s="766" t="s">
        <v>285</v>
      </c>
      <c r="DE23" s="767"/>
      <c r="DF23" s="767"/>
      <c r="DG23" s="767"/>
      <c r="DH23" s="767"/>
      <c r="DI23" s="767"/>
      <c r="DJ23" s="767"/>
      <c r="DK23" s="768"/>
      <c r="DL23" s="775" t="s">
        <v>286</v>
      </c>
      <c r="DM23" s="776"/>
      <c r="DN23" s="776"/>
      <c r="DO23" s="776"/>
      <c r="DP23" s="776"/>
      <c r="DQ23" s="776"/>
      <c r="DR23" s="776"/>
      <c r="DS23" s="776"/>
      <c r="DT23" s="776"/>
      <c r="DU23" s="776"/>
      <c r="DV23" s="777"/>
      <c r="DW23" s="766" t="s">
        <v>287</v>
      </c>
      <c r="DX23" s="767"/>
      <c r="DY23" s="767"/>
      <c r="DZ23" s="767"/>
      <c r="EA23" s="767"/>
      <c r="EB23" s="767"/>
      <c r="EC23" s="768"/>
    </row>
    <row r="24" spans="2:133" ht="11.25" customHeight="1">
      <c r="B24" s="661" t="s">
        <v>288</v>
      </c>
      <c r="C24" s="662"/>
      <c r="D24" s="662"/>
      <c r="E24" s="662"/>
      <c r="F24" s="662"/>
      <c r="G24" s="662"/>
      <c r="H24" s="662"/>
      <c r="I24" s="662"/>
      <c r="J24" s="662"/>
      <c r="K24" s="662"/>
      <c r="L24" s="662"/>
      <c r="M24" s="662"/>
      <c r="N24" s="662"/>
      <c r="O24" s="662"/>
      <c r="P24" s="662"/>
      <c r="Q24" s="663"/>
      <c r="R24" s="664">
        <v>4922874</v>
      </c>
      <c r="S24" s="665"/>
      <c r="T24" s="665"/>
      <c r="U24" s="665"/>
      <c r="V24" s="665"/>
      <c r="W24" s="665"/>
      <c r="X24" s="665"/>
      <c r="Y24" s="666"/>
      <c r="Z24" s="691">
        <v>18.600000000000001</v>
      </c>
      <c r="AA24" s="691"/>
      <c r="AB24" s="691"/>
      <c r="AC24" s="691"/>
      <c r="AD24" s="692">
        <v>4922874</v>
      </c>
      <c r="AE24" s="692"/>
      <c r="AF24" s="692"/>
      <c r="AG24" s="692"/>
      <c r="AH24" s="692"/>
      <c r="AI24" s="692"/>
      <c r="AJ24" s="692"/>
      <c r="AK24" s="692"/>
      <c r="AL24" s="667">
        <v>33.799999999999997</v>
      </c>
      <c r="AM24" s="668"/>
      <c r="AN24" s="668"/>
      <c r="AO24" s="693"/>
      <c r="AP24" s="757" t="s">
        <v>289</v>
      </c>
      <c r="AQ24" s="764"/>
      <c r="AR24" s="764"/>
      <c r="AS24" s="764"/>
      <c r="AT24" s="764"/>
      <c r="AU24" s="764"/>
      <c r="AV24" s="764"/>
      <c r="AW24" s="764"/>
      <c r="AX24" s="764"/>
      <c r="AY24" s="764"/>
      <c r="AZ24" s="764"/>
      <c r="BA24" s="764"/>
      <c r="BB24" s="764"/>
      <c r="BC24" s="764"/>
      <c r="BD24" s="764"/>
      <c r="BE24" s="764"/>
      <c r="BF24" s="759"/>
      <c r="BG24" s="664" t="s">
        <v>129</v>
      </c>
      <c r="BH24" s="665"/>
      <c r="BI24" s="665"/>
      <c r="BJ24" s="665"/>
      <c r="BK24" s="665"/>
      <c r="BL24" s="665"/>
      <c r="BM24" s="665"/>
      <c r="BN24" s="666"/>
      <c r="BO24" s="691" t="s">
        <v>129</v>
      </c>
      <c r="BP24" s="691"/>
      <c r="BQ24" s="691"/>
      <c r="BR24" s="691"/>
      <c r="BS24" s="692" t="s">
        <v>129</v>
      </c>
      <c r="BT24" s="692"/>
      <c r="BU24" s="692"/>
      <c r="BV24" s="692"/>
      <c r="BW24" s="692"/>
      <c r="BX24" s="692"/>
      <c r="BY24" s="692"/>
      <c r="BZ24" s="692"/>
      <c r="CA24" s="692"/>
      <c r="CB24" s="750"/>
      <c r="CD24" s="720" t="s">
        <v>290</v>
      </c>
      <c r="CE24" s="721"/>
      <c r="CF24" s="721"/>
      <c r="CG24" s="721"/>
      <c r="CH24" s="721"/>
      <c r="CI24" s="721"/>
      <c r="CJ24" s="721"/>
      <c r="CK24" s="721"/>
      <c r="CL24" s="721"/>
      <c r="CM24" s="721"/>
      <c r="CN24" s="721"/>
      <c r="CO24" s="721"/>
      <c r="CP24" s="721"/>
      <c r="CQ24" s="722"/>
      <c r="CR24" s="717">
        <v>14903460</v>
      </c>
      <c r="CS24" s="718"/>
      <c r="CT24" s="718"/>
      <c r="CU24" s="718"/>
      <c r="CV24" s="718"/>
      <c r="CW24" s="718"/>
      <c r="CX24" s="718"/>
      <c r="CY24" s="761"/>
      <c r="CZ24" s="762">
        <v>57.299999999999997</v>
      </c>
      <c r="DA24" s="737"/>
      <c r="DB24" s="737"/>
      <c r="DC24" s="765"/>
      <c r="DD24" s="760">
        <v>7780369</v>
      </c>
      <c r="DE24" s="718"/>
      <c r="DF24" s="718"/>
      <c r="DG24" s="718"/>
      <c r="DH24" s="718"/>
      <c r="DI24" s="718"/>
      <c r="DJ24" s="718"/>
      <c r="DK24" s="761"/>
      <c r="DL24" s="760">
        <v>7580935</v>
      </c>
      <c r="DM24" s="718"/>
      <c r="DN24" s="718"/>
      <c r="DO24" s="718"/>
      <c r="DP24" s="718"/>
      <c r="DQ24" s="718"/>
      <c r="DR24" s="718"/>
      <c r="DS24" s="718"/>
      <c r="DT24" s="718"/>
      <c r="DU24" s="718"/>
      <c r="DV24" s="761"/>
      <c r="DW24" s="762">
        <v>48.899999999999999</v>
      </c>
      <c r="DX24" s="737"/>
      <c r="DY24" s="737"/>
      <c r="DZ24" s="737"/>
      <c r="EA24" s="737"/>
      <c r="EB24" s="737"/>
      <c r="EC24" s="763"/>
    </row>
    <row r="25" spans="2:133" ht="11.25" customHeight="1">
      <c r="B25" s="661" t="s">
        <v>291</v>
      </c>
      <c r="C25" s="662"/>
      <c r="D25" s="662"/>
      <c r="E25" s="662"/>
      <c r="F25" s="662"/>
      <c r="G25" s="662"/>
      <c r="H25" s="662"/>
      <c r="I25" s="662"/>
      <c r="J25" s="662"/>
      <c r="K25" s="662"/>
      <c r="L25" s="662"/>
      <c r="M25" s="662"/>
      <c r="N25" s="662"/>
      <c r="O25" s="662"/>
      <c r="P25" s="662"/>
      <c r="Q25" s="663"/>
      <c r="R25" s="664">
        <v>167134</v>
      </c>
      <c r="S25" s="665"/>
      <c r="T25" s="665"/>
      <c r="U25" s="665"/>
      <c r="V25" s="665"/>
      <c r="W25" s="665"/>
      <c r="X25" s="665"/>
      <c r="Y25" s="666"/>
      <c r="Z25" s="691">
        <v>0.59999999999999998</v>
      </c>
      <c r="AA25" s="691"/>
      <c r="AB25" s="691"/>
      <c r="AC25" s="691"/>
      <c r="AD25" s="692" t="s">
        <v>129</v>
      </c>
      <c r="AE25" s="692"/>
      <c r="AF25" s="692"/>
      <c r="AG25" s="692"/>
      <c r="AH25" s="692"/>
      <c r="AI25" s="692"/>
      <c r="AJ25" s="692"/>
      <c r="AK25" s="692"/>
      <c r="AL25" s="667" t="s">
        <v>129</v>
      </c>
      <c r="AM25" s="668"/>
      <c r="AN25" s="668"/>
      <c r="AO25" s="693"/>
      <c r="AP25" s="757" t="s">
        <v>292</v>
      </c>
      <c r="AQ25" s="764"/>
      <c r="AR25" s="764"/>
      <c r="AS25" s="764"/>
      <c r="AT25" s="764"/>
      <c r="AU25" s="764"/>
      <c r="AV25" s="764"/>
      <c r="AW25" s="764"/>
      <c r="AX25" s="764"/>
      <c r="AY25" s="764"/>
      <c r="AZ25" s="764"/>
      <c r="BA25" s="764"/>
      <c r="BB25" s="764"/>
      <c r="BC25" s="764"/>
      <c r="BD25" s="764"/>
      <c r="BE25" s="764"/>
      <c r="BF25" s="759"/>
      <c r="BG25" s="664" t="s">
        <v>129</v>
      </c>
      <c r="BH25" s="665"/>
      <c r="BI25" s="665"/>
      <c r="BJ25" s="665"/>
      <c r="BK25" s="665"/>
      <c r="BL25" s="665"/>
      <c r="BM25" s="665"/>
      <c r="BN25" s="666"/>
      <c r="BO25" s="691" t="s">
        <v>129</v>
      </c>
      <c r="BP25" s="691"/>
      <c r="BQ25" s="691"/>
      <c r="BR25" s="691"/>
      <c r="BS25" s="692" t="s">
        <v>129</v>
      </c>
      <c r="BT25" s="692"/>
      <c r="BU25" s="692"/>
      <c r="BV25" s="692"/>
      <c r="BW25" s="692"/>
      <c r="BX25" s="692"/>
      <c r="BY25" s="692"/>
      <c r="BZ25" s="692"/>
      <c r="CA25" s="692"/>
      <c r="CB25" s="750"/>
      <c r="CD25" s="698" t="s">
        <v>293</v>
      </c>
      <c r="CE25" s="699"/>
      <c r="CF25" s="699"/>
      <c r="CG25" s="699"/>
      <c r="CH25" s="699"/>
      <c r="CI25" s="699"/>
      <c r="CJ25" s="699"/>
      <c r="CK25" s="699"/>
      <c r="CL25" s="699"/>
      <c r="CM25" s="699"/>
      <c r="CN25" s="699"/>
      <c r="CO25" s="699"/>
      <c r="CP25" s="699"/>
      <c r="CQ25" s="700"/>
      <c r="CR25" s="664">
        <v>4500959</v>
      </c>
      <c r="CS25" s="675"/>
      <c r="CT25" s="675"/>
      <c r="CU25" s="675"/>
      <c r="CV25" s="675"/>
      <c r="CW25" s="675"/>
      <c r="CX25" s="675"/>
      <c r="CY25" s="676"/>
      <c r="CZ25" s="667">
        <v>17.300000000000001</v>
      </c>
      <c r="DA25" s="677"/>
      <c r="DB25" s="677"/>
      <c r="DC25" s="678"/>
      <c r="DD25" s="670">
        <v>4047260</v>
      </c>
      <c r="DE25" s="675"/>
      <c r="DF25" s="675"/>
      <c r="DG25" s="675"/>
      <c r="DH25" s="675"/>
      <c r="DI25" s="675"/>
      <c r="DJ25" s="675"/>
      <c r="DK25" s="676"/>
      <c r="DL25" s="670">
        <v>3852027</v>
      </c>
      <c r="DM25" s="675"/>
      <c r="DN25" s="675"/>
      <c r="DO25" s="675"/>
      <c r="DP25" s="675"/>
      <c r="DQ25" s="675"/>
      <c r="DR25" s="675"/>
      <c r="DS25" s="675"/>
      <c r="DT25" s="675"/>
      <c r="DU25" s="675"/>
      <c r="DV25" s="676"/>
      <c r="DW25" s="667">
        <v>24.800000000000001</v>
      </c>
      <c r="DX25" s="677"/>
      <c r="DY25" s="677"/>
      <c r="DZ25" s="677"/>
      <c r="EA25" s="677"/>
      <c r="EB25" s="677"/>
      <c r="EC25" s="709"/>
    </row>
    <row r="26" spans="2:133" ht="11.25" customHeight="1">
      <c r="B26" s="661" t="s">
        <v>294</v>
      </c>
      <c r="C26" s="662"/>
      <c r="D26" s="662"/>
      <c r="E26" s="662"/>
      <c r="F26" s="662"/>
      <c r="G26" s="662"/>
      <c r="H26" s="662"/>
      <c r="I26" s="662"/>
      <c r="J26" s="662"/>
      <c r="K26" s="662"/>
      <c r="L26" s="662"/>
      <c r="M26" s="662"/>
      <c r="N26" s="662"/>
      <c r="O26" s="662"/>
      <c r="P26" s="662"/>
      <c r="Q26" s="663"/>
      <c r="R26" s="664" t="s">
        <v>129</v>
      </c>
      <c r="S26" s="665"/>
      <c r="T26" s="665"/>
      <c r="U26" s="665"/>
      <c r="V26" s="665"/>
      <c r="W26" s="665"/>
      <c r="X26" s="665"/>
      <c r="Y26" s="666"/>
      <c r="Z26" s="691" t="s">
        <v>129</v>
      </c>
      <c r="AA26" s="691"/>
      <c r="AB26" s="691"/>
      <c r="AC26" s="691"/>
      <c r="AD26" s="692" t="s">
        <v>129</v>
      </c>
      <c r="AE26" s="692"/>
      <c r="AF26" s="692"/>
      <c r="AG26" s="692"/>
      <c r="AH26" s="692"/>
      <c r="AI26" s="692"/>
      <c r="AJ26" s="692"/>
      <c r="AK26" s="692"/>
      <c r="AL26" s="667" t="s">
        <v>129</v>
      </c>
      <c r="AM26" s="668"/>
      <c r="AN26" s="668"/>
      <c r="AO26" s="693"/>
      <c r="AP26" s="757" t="s">
        <v>295</v>
      </c>
      <c r="AQ26" s="758"/>
      <c r="AR26" s="758"/>
      <c r="AS26" s="758"/>
      <c r="AT26" s="758"/>
      <c r="AU26" s="758"/>
      <c r="AV26" s="758"/>
      <c r="AW26" s="758"/>
      <c r="AX26" s="758"/>
      <c r="AY26" s="758"/>
      <c r="AZ26" s="758"/>
      <c r="BA26" s="758"/>
      <c r="BB26" s="758"/>
      <c r="BC26" s="758"/>
      <c r="BD26" s="758"/>
      <c r="BE26" s="758"/>
      <c r="BF26" s="759"/>
      <c r="BG26" s="664" t="s">
        <v>129</v>
      </c>
      <c r="BH26" s="665"/>
      <c r="BI26" s="665"/>
      <c r="BJ26" s="665"/>
      <c r="BK26" s="665"/>
      <c r="BL26" s="665"/>
      <c r="BM26" s="665"/>
      <c r="BN26" s="666"/>
      <c r="BO26" s="691" t="s">
        <v>129</v>
      </c>
      <c r="BP26" s="691"/>
      <c r="BQ26" s="691"/>
      <c r="BR26" s="691"/>
      <c r="BS26" s="692" t="s">
        <v>129</v>
      </c>
      <c r="BT26" s="692"/>
      <c r="BU26" s="692"/>
      <c r="BV26" s="692"/>
      <c r="BW26" s="692"/>
      <c r="BX26" s="692"/>
      <c r="BY26" s="692"/>
      <c r="BZ26" s="692"/>
      <c r="CA26" s="692"/>
      <c r="CB26" s="750"/>
      <c r="CD26" s="698" t="s">
        <v>296</v>
      </c>
      <c r="CE26" s="699"/>
      <c r="CF26" s="699"/>
      <c r="CG26" s="699"/>
      <c r="CH26" s="699"/>
      <c r="CI26" s="699"/>
      <c r="CJ26" s="699"/>
      <c r="CK26" s="699"/>
      <c r="CL26" s="699"/>
      <c r="CM26" s="699"/>
      <c r="CN26" s="699"/>
      <c r="CO26" s="699"/>
      <c r="CP26" s="699"/>
      <c r="CQ26" s="700"/>
      <c r="CR26" s="664">
        <v>2642991</v>
      </c>
      <c r="CS26" s="665"/>
      <c r="CT26" s="665"/>
      <c r="CU26" s="665"/>
      <c r="CV26" s="665"/>
      <c r="CW26" s="665"/>
      <c r="CX26" s="665"/>
      <c r="CY26" s="666"/>
      <c r="CZ26" s="667">
        <v>10.199999999999999</v>
      </c>
      <c r="DA26" s="677"/>
      <c r="DB26" s="677"/>
      <c r="DC26" s="678"/>
      <c r="DD26" s="670">
        <v>2431535</v>
      </c>
      <c r="DE26" s="665"/>
      <c r="DF26" s="665"/>
      <c r="DG26" s="665"/>
      <c r="DH26" s="665"/>
      <c r="DI26" s="665"/>
      <c r="DJ26" s="665"/>
      <c r="DK26" s="666"/>
      <c r="DL26" s="670" t="s">
        <v>129</v>
      </c>
      <c r="DM26" s="665"/>
      <c r="DN26" s="665"/>
      <c r="DO26" s="665"/>
      <c r="DP26" s="665"/>
      <c r="DQ26" s="665"/>
      <c r="DR26" s="665"/>
      <c r="DS26" s="665"/>
      <c r="DT26" s="665"/>
      <c r="DU26" s="665"/>
      <c r="DV26" s="666"/>
      <c r="DW26" s="667" t="s">
        <v>129</v>
      </c>
      <c r="DX26" s="677"/>
      <c r="DY26" s="677"/>
      <c r="DZ26" s="677"/>
      <c r="EA26" s="677"/>
      <c r="EB26" s="677"/>
      <c r="EC26" s="709"/>
    </row>
    <row r="27" spans="2:133" ht="11.25" customHeight="1">
      <c r="B27" s="661" t="s">
        <v>297</v>
      </c>
      <c r="C27" s="662"/>
      <c r="D27" s="662"/>
      <c r="E27" s="662"/>
      <c r="F27" s="662"/>
      <c r="G27" s="662"/>
      <c r="H27" s="662"/>
      <c r="I27" s="662"/>
      <c r="J27" s="662"/>
      <c r="K27" s="662"/>
      <c r="L27" s="662"/>
      <c r="M27" s="662"/>
      <c r="N27" s="662"/>
      <c r="O27" s="662"/>
      <c r="P27" s="662"/>
      <c r="Q27" s="663"/>
      <c r="R27" s="664">
        <v>15342163</v>
      </c>
      <c r="S27" s="665"/>
      <c r="T27" s="665"/>
      <c r="U27" s="665"/>
      <c r="V27" s="665"/>
      <c r="W27" s="665"/>
      <c r="X27" s="665"/>
      <c r="Y27" s="666"/>
      <c r="Z27" s="691">
        <v>58</v>
      </c>
      <c r="AA27" s="691"/>
      <c r="AB27" s="691"/>
      <c r="AC27" s="691"/>
      <c r="AD27" s="692">
        <v>14451353</v>
      </c>
      <c r="AE27" s="692"/>
      <c r="AF27" s="692"/>
      <c r="AG27" s="692"/>
      <c r="AH27" s="692"/>
      <c r="AI27" s="692"/>
      <c r="AJ27" s="692"/>
      <c r="AK27" s="692"/>
      <c r="AL27" s="667">
        <v>99.300003051757812</v>
      </c>
      <c r="AM27" s="668"/>
      <c r="AN27" s="668"/>
      <c r="AO27" s="693"/>
      <c r="AP27" s="661" t="s">
        <v>298</v>
      </c>
      <c r="AQ27" s="662"/>
      <c r="AR27" s="662"/>
      <c r="AS27" s="662"/>
      <c r="AT27" s="662"/>
      <c r="AU27" s="662"/>
      <c r="AV27" s="662"/>
      <c r="AW27" s="662"/>
      <c r="AX27" s="662"/>
      <c r="AY27" s="662"/>
      <c r="AZ27" s="662"/>
      <c r="BA27" s="662"/>
      <c r="BB27" s="662"/>
      <c r="BC27" s="662"/>
      <c r="BD27" s="662"/>
      <c r="BE27" s="662"/>
      <c r="BF27" s="663"/>
      <c r="BG27" s="664">
        <v>8299677</v>
      </c>
      <c r="BH27" s="665"/>
      <c r="BI27" s="665"/>
      <c r="BJ27" s="665"/>
      <c r="BK27" s="665"/>
      <c r="BL27" s="665"/>
      <c r="BM27" s="665"/>
      <c r="BN27" s="666"/>
      <c r="BO27" s="691">
        <v>100</v>
      </c>
      <c r="BP27" s="691"/>
      <c r="BQ27" s="691"/>
      <c r="BR27" s="691"/>
      <c r="BS27" s="692">
        <v>79675</v>
      </c>
      <c r="BT27" s="692"/>
      <c r="BU27" s="692"/>
      <c r="BV27" s="692"/>
      <c r="BW27" s="692"/>
      <c r="BX27" s="692"/>
      <c r="BY27" s="692"/>
      <c r="BZ27" s="692"/>
      <c r="CA27" s="692"/>
      <c r="CB27" s="750"/>
      <c r="CD27" s="698" t="s">
        <v>299</v>
      </c>
      <c r="CE27" s="699"/>
      <c r="CF27" s="699"/>
      <c r="CG27" s="699"/>
      <c r="CH27" s="699"/>
      <c r="CI27" s="699"/>
      <c r="CJ27" s="699"/>
      <c r="CK27" s="699"/>
      <c r="CL27" s="699"/>
      <c r="CM27" s="699"/>
      <c r="CN27" s="699"/>
      <c r="CO27" s="699"/>
      <c r="CP27" s="699"/>
      <c r="CQ27" s="700"/>
      <c r="CR27" s="664">
        <v>8716772</v>
      </c>
      <c r="CS27" s="675"/>
      <c r="CT27" s="675"/>
      <c r="CU27" s="675"/>
      <c r="CV27" s="675"/>
      <c r="CW27" s="675"/>
      <c r="CX27" s="675"/>
      <c r="CY27" s="676"/>
      <c r="CZ27" s="667">
        <v>33.5</v>
      </c>
      <c r="DA27" s="677"/>
      <c r="DB27" s="677"/>
      <c r="DC27" s="678"/>
      <c r="DD27" s="670">
        <v>2106020</v>
      </c>
      <c r="DE27" s="675"/>
      <c r="DF27" s="675"/>
      <c r="DG27" s="675"/>
      <c r="DH27" s="675"/>
      <c r="DI27" s="675"/>
      <c r="DJ27" s="675"/>
      <c r="DK27" s="676"/>
      <c r="DL27" s="670">
        <v>2101819</v>
      </c>
      <c r="DM27" s="675"/>
      <c r="DN27" s="675"/>
      <c r="DO27" s="675"/>
      <c r="DP27" s="675"/>
      <c r="DQ27" s="675"/>
      <c r="DR27" s="675"/>
      <c r="DS27" s="675"/>
      <c r="DT27" s="675"/>
      <c r="DU27" s="675"/>
      <c r="DV27" s="676"/>
      <c r="DW27" s="667">
        <v>13.5</v>
      </c>
      <c r="DX27" s="677"/>
      <c r="DY27" s="677"/>
      <c r="DZ27" s="677"/>
      <c r="EA27" s="677"/>
      <c r="EB27" s="677"/>
      <c r="EC27" s="709"/>
    </row>
    <row r="28" spans="2:133" ht="11.25" customHeight="1">
      <c r="B28" s="661" t="s">
        <v>300</v>
      </c>
      <c r="C28" s="662"/>
      <c r="D28" s="662"/>
      <c r="E28" s="662"/>
      <c r="F28" s="662"/>
      <c r="G28" s="662"/>
      <c r="H28" s="662"/>
      <c r="I28" s="662"/>
      <c r="J28" s="662"/>
      <c r="K28" s="662"/>
      <c r="L28" s="662"/>
      <c r="M28" s="662"/>
      <c r="N28" s="662"/>
      <c r="O28" s="662"/>
      <c r="P28" s="662"/>
      <c r="Q28" s="663"/>
      <c r="R28" s="664">
        <v>8975</v>
      </c>
      <c r="S28" s="665"/>
      <c r="T28" s="665"/>
      <c r="U28" s="665"/>
      <c r="V28" s="665"/>
      <c r="W28" s="665"/>
      <c r="X28" s="665"/>
      <c r="Y28" s="666"/>
      <c r="Z28" s="691">
        <v>0</v>
      </c>
      <c r="AA28" s="691"/>
      <c r="AB28" s="691"/>
      <c r="AC28" s="691"/>
      <c r="AD28" s="692">
        <v>8975</v>
      </c>
      <c r="AE28" s="692"/>
      <c r="AF28" s="692"/>
      <c r="AG28" s="692"/>
      <c r="AH28" s="692"/>
      <c r="AI28" s="692"/>
      <c r="AJ28" s="692"/>
      <c r="AK28" s="692"/>
      <c r="AL28" s="667">
        <v>0.10000000000000001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8"/>
      <c r="CD28" s="698" t="s">
        <v>301</v>
      </c>
      <c r="CE28" s="699"/>
      <c r="CF28" s="699"/>
      <c r="CG28" s="699"/>
      <c r="CH28" s="699"/>
      <c r="CI28" s="699"/>
      <c r="CJ28" s="699"/>
      <c r="CK28" s="699"/>
      <c r="CL28" s="699"/>
      <c r="CM28" s="699"/>
      <c r="CN28" s="699"/>
      <c r="CO28" s="699"/>
      <c r="CP28" s="699"/>
      <c r="CQ28" s="700"/>
      <c r="CR28" s="664">
        <v>1685729</v>
      </c>
      <c r="CS28" s="665"/>
      <c r="CT28" s="665"/>
      <c r="CU28" s="665"/>
      <c r="CV28" s="665"/>
      <c r="CW28" s="665"/>
      <c r="CX28" s="665"/>
      <c r="CY28" s="666"/>
      <c r="CZ28" s="667">
        <v>6.5</v>
      </c>
      <c r="DA28" s="677"/>
      <c r="DB28" s="677"/>
      <c r="DC28" s="678"/>
      <c r="DD28" s="670">
        <v>1627089</v>
      </c>
      <c r="DE28" s="665"/>
      <c r="DF28" s="665"/>
      <c r="DG28" s="665"/>
      <c r="DH28" s="665"/>
      <c r="DI28" s="665"/>
      <c r="DJ28" s="665"/>
      <c r="DK28" s="666"/>
      <c r="DL28" s="670">
        <v>1627089</v>
      </c>
      <c r="DM28" s="665"/>
      <c r="DN28" s="665"/>
      <c r="DO28" s="665"/>
      <c r="DP28" s="665"/>
      <c r="DQ28" s="665"/>
      <c r="DR28" s="665"/>
      <c r="DS28" s="665"/>
      <c r="DT28" s="665"/>
      <c r="DU28" s="665"/>
      <c r="DV28" s="666"/>
      <c r="DW28" s="667">
        <v>10.5</v>
      </c>
      <c r="DX28" s="677"/>
      <c r="DY28" s="677"/>
      <c r="DZ28" s="677"/>
      <c r="EA28" s="677"/>
      <c r="EB28" s="677"/>
      <c r="EC28" s="709"/>
    </row>
    <row r="29" spans="2:133" ht="11.25" customHeight="1">
      <c r="B29" s="661" t="s">
        <v>302</v>
      </c>
      <c r="C29" s="662"/>
      <c r="D29" s="662"/>
      <c r="E29" s="662"/>
      <c r="F29" s="662"/>
      <c r="G29" s="662"/>
      <c r="H29" s="662"/>
      <c r="I29" s="662"/>
      <c r="J29" s="662"/>
      <c r="K29" s="662"/>
      <c r="L29" s="662"/>
      <c r="M29" s="662"/>
      <c r="N29" s="662"/>
      <c r="O29" s="662"/>
      <c r="P29" s="662"/>
      <c r="Q29" s="663"/>
      <c r="R29" s="664">
        <v>106866</v>
      </c>
      <c r="S29" s="665"/>
      <c r="T29" s="665"/>
      <c r="U29" s="665"/>
      <c r="V29" s="665"/>
      <c r="W29" s="665"/>
      <c r="X29" s="665"/>
      <c r="Y29" s="666"/>
      <c r="Z29" s="691">
        <v>0.40000000000000002</v>
      </c>
      <c r="AA29" s="691"/>
      <c r="AB29" s="691"/>
      <c r="AC29" s="691"/>
      <c r="AD29" s="692" t="s">
        <v>129</v>
      </c>
      <c r="AE29" s="692"/>
      <c r="AF29" s="692"/>
      <c r="AG29" s="692"/>
      <c r="AH29" s="692"/>
      <c r="AI29" s="692"/>
      <c r="AJ29" s="692"/>
      <c r="AK29" s="692"/>
      <c r="AL29" s="667" t="s">
        <v>129</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303</v>
      </c>
      <c r="CE29" s="752"/>
      <c r="CF29" s="698" t="s">
        <v>12</v>
      </c>
      <c r="CG29" s="699"/>
      <c r="CH29" s="699"/>
      <c r="CI29" s="699"/>
      <c r="CJ29" s="699"/>
      <c r="CK29" s="699"/>
      <c r="CL29" s="699"/>
      <c r="CM29" s="699"/>
      <c r="CN29" s="699"/>
      <c r="CO29" s="699"/>
      <c r="CP29" s="699"/>
      <c r="CQ29" s="700"/>
      <c r="CR29" s="664">
        <v>1684575</v>
      </c>
      <c r="CS29" s="675"/>
      <c r="CT29" s="675"/>
      <c r="CU29" s="675"/>
      <c r="CV29" s="675"/>
      <c r="CW29" s="675"/>
      <c r="CX29" s="675"/>
      <c r="CY29" s="676"/>
      <c r="CZ29" s="667">
        <v>6.5</v>
      </c>
      <c r="DA29" s="677"/>
      <c r="DB29" s="677"/>
      <c r="DC29" s="678"/>
      <c r="DD29" s="670">
        <v>1625935</v>
      </c>
      <c r="DE29" s="675"/>
      <c r="DF29" s="675"/>
      <c r="DG29" s="675"/>
      <c r="DH29" s="675"/>
      <c r="DI29" s="675"/>
      <c r="DJ29" s="675"/>
      <c r="DK29" s="676"/>
      <c r="DL29" s="670">
        <v>1625935</v>
      </c>
      <c r="DM29" s="675"/>
      <c r="DN29" s="675"/>
      <c r="DO29" s="675"/>
      <c r="DP29" s="675"/>
      <c r="DQ29" s="675"/>
      <c r="DR29" s="675"/>
      <c r="DS29" s="675"/>
      <c r="DT29" s="675"/>
      <c r="DU29" s="675"/>
      <c r="DV29" s="676"/>
      <c r="DW29" s="667">
        <v>10.5</v>
      </c>
      <c r="DX29" s="677"/>
      <c r="DY29" s="677"/>
      <c r="DZ29" s="677"/>
      <c r="EA29" s="677"/>
      <c r="EB29" s="677"/>
      <c r="EC29" s="709"/>
    </row>
    <row r="30" spans="2:133" ht="11.25" customHeight="1">
      <c r="B30" s="661" t="s">
        <v>304</v>
      </c>
      <c r="C30" s="662"/>
      <c r="D30" s="662"/>
      <c r="E30" s="662"/>
      <c r="F30" s="662"/>
      <c r="G30" s="662"/>
      <c r="H30" s="662"/>
      <c r="I30" s="662"/>
      <c r="J30" s="662"/>
      <c r="K30" s="662"/>
      <c r="L30" s="662"/>
      <c r="M30" s="662"/>
      <c r="N30" s="662"/>
      <c r="O30" s="662"/>
      <c r="P30" s="662"/>
      <c r="Q30" s="663"/>
      <c r="R30" s="664">
        <v>265600</v>
      </c>
      <c r="S30" s="665"/>
      <c r="T30" s="665"/>
      <c r="U30" s="665"/>
      <c r="V30" s="665"/>
      <c r="W30" s="665"/>
      <c r="X30" s="665"/>
      <c r="Y30" s="666"/>
      <c r="Z30" s="691">
        <v>1</v>
      </c>
      <c r="AA30" s="691"/>
      <c r="AB30" s="691"/>
      <c r="AC30" s="691"/>
      <c r="AD30" s="692">
        <v>79154</v>
      </c>
      <c r="AE30" s="692"/>
      <c r="AF30" s="692"/>
      <c r="AG30" s="692"/>
      <c r="AH30" s="692"/>
      <c r="AI30" s="692"/>
      <c r="AJ30" s="692"/>
      <c r="AK30" s="692"/>
      <c r="AL30" s="667">
        <v>0.5</v>
      </c>
      <c r="AM30" s="668"/>
      <c r="AN30" s="668"/>
      <c r="AO30" s="693"/>
      <c r="AP30" s="723" t="s">
        <v>222</v>
      </c>
      <c r="AQ30" s="724"/>
      <c r="AR30" s="724"/>
      <c r="AS30" s="724"/>
      <c r="AT30" s="724"/>
      <c r="AU30" s="724"/>
      <c r="AV30" s="724"/>
      <c r="AW30" s="724"/>
      <c r="AX30" s="724"/>
      <c r="AY30" s="724"/>
      <c r="AZ30" s="724"/>
      <c r="BA30" s="724"/>
      <c r="BB30" s="724"/>
      <c r="BC30" s="724"/>
      <c r="BD30" s="724"/>
      <c r="BE30" s="724"/>
      <c r="BF30" s="725"/>
      <c r="BG30" s="723" t="s">
        <v>305</v>
      </c>
      <c r="BH30" s="748"/>
      <c r="BI30" s="748"/>
      <c r="BJ30" s="748"/>
      <c r="BK30" s="748"/>
      <c r="BL30" s="748"/>
      <c r="BM30" s="748"/>
      <c r="BN30" s="748"/>
      <c r="BO30" s="748"/>
      <c r="BP30" s="748"/>
      <c r="BQ30" s="749"/>
      <c r="BR30" s="723" t="s">
        <v>306</v>
      </c>
      <c r="BS30" s="748"/>
      <c r="BT30" s="748"/>
      <c r="BU30" s="748"/>
      <c r="BV30" s="748"/>
      <c r="BW30" s="748"/>
      <c r="BX30" s="748"/>
      <c r="BY30" s="748"/>
      <c r="BZ30" s="748"/>
      <c r="CA30" s="748"/>
      <c r="CB30" s="749"/>
      <c r="CD30" s="753"/>
      <c r="CE30" s="754"/>
      <c r="CF30" s="698" t="s">
        <v>307</v>
      </c>
      <c r="CG30" s="699"/>
      <c r="CH30" s="699"/>
      <c r="CI30" s="699"/>
      <c r="CJ30" s="699"/>
      <c r="CK30" s="699"/>
      <c r="CL30" s="699"/>
      <c r="CM30" s="699"/>
      <c r="CN30" s="699"/>
      <c r="CO30" s="699"/>
      <c r="CP30" s="699"/>
      <c r="CQ30" s="700"/>
      <c r="CR30" s="664">
        <v>1597963</v>
      </c>
      <c r="CS30" s="665"/>
      <c r="CT30" s="665"/>
      <c r="CU30" s="665"/>
      <c r="CV30" s="665"/>
      <c r="CW30" s="665"/>
      <c r="CX30" s="665"/>
      <c r="CY30" s="666"/>
      <c r="CZ30" s="667">
        <v>6.0999999999999996</v>
      </c>
      <c r="DA30" s="677"/>
      <c r="DB30" s="677"/>
      <c r="DC30" s="678"/>
      <c r="DD30" s="670">
        <v>1539323</v>
      </c>
      <c r="DE30" s="665"/>
      <c r="DF30" s="665"/>
      <c r="DG30" s="665"/>
      <c r="DH30" s="665"/>
      <c r="DI30" s="665"/>
      <c r="DJ30" s="665"/>
      <c r="DK30" s="666"/>
      <c r="DL30" s="670">
        <v>1539323</v>
      </c>
      <c r="DM30" s="665"/>
      <c r="DN30" s="665"/>
      <c r="DO30" s="665"/>
      <c r="DP30" s="665"/>
      <c r="DQ30" s="665"/>
      <c r="DR30" s="665"/>
      <c r="DS30" s="665"/>
      <c r="DT30" s="665"/>
      <c r="DU30" s="665"/>
      <c r="DV30" s="666"/>
      <c r="DW30" s="667">
        <v>9.9000000000000004</v>
      </c>
      <c r="DX30" s="677"/>
      <c r="DY30" s="677"/>
      <c r="DZ30" s="677"/>
      <c r="EA30" s="677"/>
      <c r="EB30" s="677"/>
      <c r="EC30" s="709"/>
    </row>
    <row r="31" spans="2:133" ht="11.25" customHeight="1">
      <c r="B31" s="661" t="s">
        <v>308</v>
      </c>
      <c r="C31" s="662"/>
      <c r="D31" s="662"/>
      <c r="E31" s="662"/>
      <c r="F31" s="662"/>
      <c r="G31" s="662"/>
      <c r="H31" s="662"/>
      <c r="I31" s="662"/>
      <c r="J31" s="662"/>
      <c r="K31" s="662"/>
      <c r="L31" s="662"/>
      <c r="M31" s="662"/>
      <c r="N31" s="662"/>
      <c r="O31" s="662"/>
      <c r="P31" s="662"/>
      <c r="Q31" s="663"/>
      <c r="R31" s="664">
        <v>39251</v>
      </c>
      <c r="S31" s="665"/>
      <c r="T31" s="665"/>
      <c r="U31" s="665"/>
      <c r="V31" s="665"/>
      <c r="W31" s="665"/>
      <c r="X31" s="665"/>
      <c r="Y31" s="666"/>
      <c r="Z31" s="691">
        <v>0.10000000000000001</v>
      </c>
      <c r="AA31" s="691"/>
      <c r="AB31" s="691"/>
      <c r="AC31" s="691"/>
      <c r="AD31" s="692" t="s">
        <v>129</v>
      </c>
      <c r="AE31" s="692"/>
      <c r="AF31" s="692"/>
      <c r="AG31" s="692"/>
      <c r="AH31" s="692"/>
      <c r="AI31" s="692"/>
      <c r="AJ31" s="692"/>
      <c r="AK31" s="692"/>
      <c r="AL31" s="667" t="s">
        <v>129</v>
      </c>
      <c r="AM31" s="668"/>
      <c r="AN31" s="668"/>
      <c r="AO31" s="693"/>
      <c r="AP31" s="739" t="s">
        <v>309</v>
      </c>
      <c r="AQ31" s="740"/>
      <c r="AR31" s="740"/>
      <c r="AS31" s="740"/>
      <c r="AT31" s="745" t="s">
        <v>310</v>
      </c>
      <c r="AU31" s="360"/>
      <c r="AV31" s="360"/>
      <c r="AW31" s="360"/>
      <c r="AX31" s="732" t="s">
        <v>189</v>
      </c>
      <c r="AY31" s="733"/>
      <c r="AZ31" s="733"/>
      <c r="BA31" s="733"/>
      <c r="BB31" s="733"/>
      <c r="BC31" s="733"/>
      <c r="BD31" s="733"/>
      <c r="BE31" s="733"/>
      <c r="BF31" s="734"/>
      <c r="BG31" s="735">
        <v>99.5</v>
      </c>
      <c r="BH31" s="736"/>
      <c r="BI31" s="736"/>
      <c r="BJ31" s="736"/>
      <c r="BK31" s="736"/>
      <c r="BL31" s="736"/>
      <c r="BM31" s="737">
        <v>99.099999999999994</v>
      </c>
      <c r="BN31" s="736"/>
      <c r="BO31" s="736"/>
      <c r="BP31" s="736"/>
      <c r="BQ31" s="738"/>
      <c r="BR31" s="735">
        <v>99.099999999999994</v>
      </c>
      <c r="BS31" s="736"/>
      <c r="BT31" s="736"/>
      <c r="BU31" s="736"/>
      <c r="BV31" s="736"/>
      <c r="BW31" s="736"/>
      <c r="BX31" s="737">
        <v>98.400000000000006</v>
      </c>
      <c r="BY31" s="736"/>
      <c r="BZ31" s="736"/>
      <c r="CA31" s="736"/>
      <c r="CB31" s="738"/>
      <c r="CD31" s="753"/>
      <c r="CE31" s="754"/>
      <c r="CF31" s="698" t="s">
        <v>311</v>
      </c>
      <c r="CG31" s="699"/>
      <c r="CH31" s="699"/>
      <c r="CI31" s="699"/>
      <c r="CJ31" s="699"/>
      <c r="CK31" s="699"/>
      <c r="CL31" s="699"/>
      <c r="CM31" s="699"/>
      <c r="CN31" s="699"/>
      <c r="CO31" s="699"/>
      <c r="CP31" s="699"/>
      <c r="CQ31" s="700"/>
      <c r="CR31" s="664">
        <v>86612</v>
      </c>
      <c r="CS31" s="675"/>
      <c r="CT31" s="675"/>
      <c r="CU31" s="675"/>
      <c r="CV31" s="675"/>
      <c r="CW31" s="675"/>
      <c r="CX31" s="675"/>
      <c r="CY31" s="676"/>
      <c r="CZ31" s="667">
        <v>0.29999999999999999</v>
      </c>
      <c r="DA31" s="677"/>
      <c r="DB31" s="677"/>
      <c r="DC31" s="678"/>
      <c r="DD31" s="670">
        <v>86612</v>
      </c>
      <c r="DE31" s="675"/>
      <c r="DF31" s="675"/>
      <c r="DG31" s="675"/>
      <c r="DH31" s="675"/>
      <c r="DI31" s="675"/>
      <c r="DJ31" s="675"/>
      <c r="DK31" s="676"/>
      <c r="DL31" s="670">
        <v>86612</v>
      </c>
      <c r="DM31" s="675"/>
      <c r="DN31" s="675"/>
      <c r="DO31" s="675"/>
      <c r="DP31" s="675"/>
      <c r="DQ31" s="675"/>
      <c r="DR31" s="675"/>
      <c r="DS31" s="675"/>
      <c r="DT31" s="675"/>
      <c r="DU31" s="675"/>
      <c r="DV31" s="676"/>
      <c r="DW31" s="667">
        <v>0.59999999999999998</v>
      </c>
      <c r="DX31" s="677"/>
      <c r="DY31" s="677"/>
      <c r="DZ31" s="677"/>
      <c r="EA31" s="677"/>
      <c r="EB31" s="677"/>
      <c r="EC31" s="709"/>
    </row>
    <row r="32" spans="2:133" ht="11.25" customHeight="1">
      <c r="B32" s="661" t="s">
        <v>312</v>
      </c>
      <c r="C32" s="662"/>
      <c r="D32" s="662"/>
      <c r="E32" s="662"/>
      <c r="F32" s="662"/>
      <c r="G32" s="662"/>
      <c r="H32" s="662"/>
      <c r="I32" s="662"/>
      <c r="J32" s="662"/>
      <c r="K32" s="662"/>
      <c r="L32" s="662"/>
      <c r="M32" s="662"/>
      <c r="N32" s="662"/>
      <c r="O32" s="662"/>
      <c r="P32" s="662"/>
      <c r="Q32" s="663"/>
      <c r="R32" s="664">
        <v>7419314</v>
      </c>
      <c r="S32" s="665"/>
      <c r="T32" s="665"/>
      <c r="U32" s="665"/>
      <c r="V32" s="665"/>
      <c r="W32" s="665"/>
      <c r="X32" s="665"/>
      <c r="Y32" s="666"/>
      <c r="Z32" s="691">
        <v>28.100000000000001</v>
      </c>
      <c r="AA32" s="691"/>
      <c r="AB32" s="691"/>
      <c r="AC32" s="691"/>
      <c r="AD32" s="692" t="s">
        <v>129</v>
      </c>
      <c r="AE32" s="692"/>
      <c r="AF32" s="692"/>
      <c r="AG32" s="692"/>
      <c r="AH32" s="692"/>
      <c r="AI32" s="692"/>
      <c r="AJ32" s="692"/>
      <c r="AK32" s="692"/>
      <c r="AL32" s="667" t="s">
        <v>129</v>
      </c>
      <c r="AM32" s="668"/>
      <c r="AN32" s="668"/>
      <c r="AO32" s="693"/>
      <c r="AP32" s="741"/>
      <c r="AQ32" s="742"/>
      <c r="AR32" s="742"/>
      <c r="AS32" s="742"/>
      <c r="AT32" s="746"/>
      <c r="AU32" s="361" t="s">
        <v>313</v>
      </c>
      <c r="AV32" s="361"/>
      <c r="AW32" s="361"/>
      <c r="AX32" s="661" t="s">
        <v>314</v>
      </c>
      <c r="AY32" s="662"/>
      <c r="AZ32" s="662"/>
      <c r="BA32" s="662"/>
      <c r="BB32" s="662"/>
      <c r="BC32" s="662"/>
      <c r="BD32" s="662"/>
      <c r="BE32" s="662"/>
      <c r="BF32" s="663"/>
      <c r="BG32" s="730">
        <v>99.299999999999997</v>
      </c>
      <c r="BH32" s="675"/>
      <c r="BI32" s="675"/>
      <c r="BJ32" s="675"/>
      <c r="BK32" s="675"/>
      <c r="BL32" s="675"/>
      <c r="BM32" s="668">
        <v>99.200000000000003</v>
      </c>
      <c r="BN32" s="731"/>
      <c r="BO32" s="731"/>
      <c r="BP32" s="731"/>
      <c r="BQ32" s="707"/>
      <c r="BR32" s="730">
        <v>99.099999999999994</v>
      </c>
      <c r="BS32" s="675"/>
      <c r="BT32" s="675"/>
      <c r="BU32" s="675"/>
      <c r="BV32" s="675"/>
      <c r="BW32" s="675"/>
      <c r="BX32" s="668">
        <v>98.599999999999994</v>
      </c>
      <c r="BY32" s="731"/>
      <c r="BZ32" s="731"/>
      <c r="CA32" s="731"/>
      <c r="CB32" s="707"/>
      <c r="CD32" s="755"/>
      <c r="CE32" s="756"/>
      <c r="CF32" s="698" t="s">
        <v>315</v>
      </c>
      <c r="CG32" s="699"/>
      <c r="CH32" s="699"/>
      <c r="CI32" s="699"/>
      <c r="CJ32" s="699"/>
      <c r="CK32" s="699"/>
      <c r="CL32" s="699"/>
      <c r="CM32" s="699"/>
      <c r="CN32" s="699"/>
      <c r="CO32" s="699"/>
      <c r="CP32" s="699"/>
      <c r="CQ32" s="700"/>
      <c r="CR32" s="664">
        <v>1154</v>
      </c>
      <c r="CS32" s="665"/>
      <c r="CT32" s="665"/>
      <c r="CU32" s="665"/>
      <c r="CV32" s="665"/>
      <c r="CW32" s="665"/>
      <c r="CX32" s="665"/>
      <c r="CY32" s="666"/>
      <c r="CZ32" s="667">
        <v>0</v>
      </c>
      <c r="DA32" s="677"/>
      <c r="DB32" s="677"/>
      <c r="DC32" s="678"/>
      <c r="DD32" s="670">
        <v>1154</v>
      </c>
      <c r="DE32" s="665"/>
      <c r="DF32" s="665"/>
      <c r="DG32" s="665"/>
      <c r="DH32" s="665"/>
      <c r="DI32" s="665"/>
      <c r="DJ32" s="665"/>
      <c r="DK32" s="666"/>
      <c r="DL32" s="670">
        <v>1154</v>
      </c>
      <c r="DM32" s="665"/>
      <c r="DN32" s="665"/>
      <c r="DO32" s="665"/>
      <c r="DP32" s="665"/>
      <c r="DQ32" s="665"/>
      <c r="DR32" s="665"/>
      <c r="DS32" s="665"/>
      <c r="DT32" s="665"/>
      <c r="DU32" s="665"/>
      <c r="DV32" s="666"/>
      <c r="DW32" s="667">
        <v>0</v>
      </c>
      <c r="DX32" s="677"/>
      <c r="DY32" s="677"/>
      <c r="DZ32" s="677"/>
      <c r="EA32" s="677"/>
      <c r="EB32" s="677"/>
      <c r="EC32" s="709"/>
    </row>
    <row r="33" spans="2:133" ht="11.25" customHeight="1">
      <c r="B33" s="727" t="s">
        <v>316</v>
      </c>
      <c r="C33" s="728"/>
      <c r="D33" s="728"/>
      <c r="E33" s="728"/>
      <c r="F33" s="728"/>
      <c r="G33" s="728"/>
      <c r="H33" s="728"/>
      <c r="I33" s="728"/>
      <c r="J33" s="728"/>
      <c r="K33" s="728"/>
      <c r="L33" s="728"/>
      <c r="M33" s="728"/>
      <c r="N33" s="728"/>
      <c r="O33" s="728"/>
      <c r="P33" s="728"/>
      <c r="Q33" s="729"/>
      <c r="R33" s="664" t="s">
        <v>129</v>
      </c>
      <c r="S33" s="665"/>
      <c r="T33" s="665"/>
      <c r="U33" s="665"/>
      <c r="V33" s="665"/>
      <c r="W33" s="665"/>
      <c r="X33" s="665"/>
      <c r="Y33" s="666"/>
      <c r="Z33" s="691" t="s">
        <v>129</v>
      </c>
      <c r="AA33" s="691"/>
      <c r="AB33" s="691"/>
      <c r="AC33" s="691"/>
      <c r="AD33" s="692" t="s">
        <v>129</v>
      </c>
      <c r="AE33" s="692"/>
      <c r="AF33" s="692"/>
      <c r="AG33" s="692"/>
      <c r="AH33" s="692"/>
      <c r="AI33" s="692"/>
      <c r="AJ33" s="692"/>
      <c r="AK33" s="692"/>
      <c r="AL33" s="667" t="s">
        <v>129</v>
      </c>
      <c r="AM33" s="668"/>
      <c r="AN33" s="668"/>
      <c r="AO33" s="693"/>
      <c r="AP33" s="743"/>
      <c r="AQ33" s="744"/>
      <c r="AR33" s="744"/>
      <c r="AS33" s="744"/>
      <c r="AT33" s="747"/>
      <c r="AU33" s="362"/>
      <c r="AV33" s="362"/>
      <c r="AW33" s="362"/>
      <c r="AX33" s="641" t="s">
        <v>317</v>
      </c>
      <c r="AY33" s="642"/>
      <c r="AZ33" s="642"/>
      <c r="BA33" s="642"/>
      <c r="BB33" s="642"/>
      <c r="BC33" s="642"/>
      <c r="BD33" s="642"/>
      <c r="BE33" s="642"/>
      <c r="BF33" s="643"/>
      <c r="BG33" s="726">
        <v>99.700000000000003</v>
      </c>
      <c r="BH33" s="645"/>
      <c r="BI33" s="645"/>
      <c r="BJ33" s="645"/>
      <c r="BK33" s="645"/>
      <c r="BL33" s="645"/>
      <c r="BM33" s="683">
        <v>99</v>
      </c>
      <c r="BN33" s="645"/>
      <c r="BO33" s="645"/>
      <c r="BP33" s="645"/>
      <c r="BQ33" s="694"/>
      <c r="BR33" s="726">
        <v>99</v>
      </c>
      <c r="BS33" s="645"/>
      <c r="BT33" s="645"/>
      <c r="BU33" s="645"/>
      <c r="BV33" s="645"/>
      <c r="BW33" s="645"/>
      <c r="BX33" s="683">
        <v>98.099999999999994</v>
      </c>
      <c r="BY33" s="645"/>
      <c r="BZ33" s="645"/>
      <c r="CA33" s="645"/>
      <c r="CB33" s="694"/>
      <c r="CD33" s="698" t="s">
        <v>318</v>
      </c>
      <c r="CE33" s="699"/>
      <c r="CF33" s="699"/>
      <c r="CG33" s="699"/>
      <c r="CH33" s="699"/>
      <c r="CI33" s="699"/>
      <c r="CJ33" s="699"/>
      <c r="CK33" s="699"/>
      <c r="CL33" s="699"/>
      <c r="CM33" s="699"/>
      <c r="CN33" s="699"/>
      <c r="CO33" s="699"/>
      <c r="CP33" s="699"/>
      <c r="CQ33" s="700"/>
      <c r="CR33" s="664">
        <v>10774610</v>
      </c>
      <c r="CS33" s="675"/>
      <c r="CT33" s="675"/>
      <c r="CU33" s="675"/>
      <c r="CV33" s="675"/>
      <c r="CW33" s="675"/>
      <c r="CX33" s="675"/>
      <c r="CY33" s="676"/>
      <c r="CZ33" s="667">
        <v>41.399999999999999</v>
      </c>
      <c r="DA33" s="677"/>
      <c r="DB33" s="677"/>
      <c r="DC33" s="678"/>
      <c r="DD33" s="670">
        <v>9001597</v>
      </c>
      <c r="DE33" s="675"/>
      <c r="DF33" s="675"/>
      <c r="DG33" s="675"/>
      <c r="DH33" s="675"/>
      <c r="DI33" s="675"/>
      <c r="DJ33" s="675"/>
      <c r="DK33" s="676"/>
      <c r="DL33" s="670">
        <v>7011482</v>
      </c>
      <c r="DM33" s="675"/>
      <c r="DN33" s="675"/>
      <c r="DO33" s="675"/>
      <c r="DP33" s="675"/>
      <c r="DQ33" s="675"/>
      <c r="DR33" s="675"/>
      <c r="DS33" s="675"/>
      <c r="DT33" s="675"/>
      <c r="DU33" s="675"/>
      <c r="DV33" s="676"/>
      <c r="DW33" s="667">
        <v>45.200000000000003</v>
      </c>
      <c r="DX33" s="677"/>
      <c r="DY33" s="677"/>
      <c r="DZ33" s="677"/>
      <c r="EA33" s="677"/>
      <c r="EB33" s="677"/>
      <c r="EC33" s="709"/>
    </row>
    <row r="34" spans="2:133" ht="11.25" customHeight="1">
      <c r="B34" s="661" t="s">
        <v>319</v>
      </c>
      <c r="C34" s="662"/>
      <c r="D34" s="662"/>
      <c r="E34" s="662"/>
      <c r="F34" s="662"/>
      <c r="G34" s="662"/>
      <c r="H34" s="662"/>
      <c r="I34" s="662"/>
      <c r="J34" s="662"/>
      <c r="K34" s="662"/>
      <c r="L34" s="662"/>
      <c r="M34" s="662"/>
      <c r="N34" s="662"/>
      <c r="O34" s="662"/>
      <c r="P34" s="662"/>
      <c r="Q34" s="663"/>
      <c r="R34" s="664">
        <v>1783274</v>
      </c>
      <c r="S34" s="665"/>
      <c r="T34" s="665"/>
      <c r="U34" s="665"/>
      <c r="V34" s="665"/>
      <c r="W34" s="665"/>
      <c r="X34" s="665"/>
      <c r="Y34" s="666"/>
      <c r="Z34" s="691">
        <v>6.7000000000000002</v>
      </c>
      <c r="AA34" s="691"/>
      <c r="AB34" s="691"/>
      <c r="AC34" s="691"/>
      <c r="AD34" s="692" t="s">
        <v>129</v>
      </c>
      <c r="AE34" s="692"/>
      <c r="AF34" s="692"/>
      <c r="AG34" s="692"/>
      <c r="AH34" s="692"/>
      <c r="AI34" s="692"/>
      <c r="AJ34" s="692"/>
      <c r="AK34" s="692"/>
      <c r="AL34" s="667" t="s">
        <v>129</v>
      </c>
      <c r="AM34" s="668"/>
      <c r="AN34" s="668"/>
      <c r="AO34" s="69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8" t="s">
        <v>320</v>
      </c>
      <c r="CE34" s="699"/>
      <c r="CF34" s="699"/>
      <c r="CG34" s="699"/>
      <c r="CH34" s="699"/>
      <c r="CI34" s="699"/>
      <c r="CJ34" s="699"/>
      <c r="CK34" s="699"/>
      <c r="CL34" s="699"/>
      <c r="CM34" s="699"/>
      <c r="CN34" s="699"/>
      <c r="CO34" s="699"/>
      <c r="CP34" s="699"/>
      <c r="CQ34" s="700"/>
      <c r="CR34" s="664">
        <v>3013820</v>
      </c>
      <c r="CS34" s="665"/>
      <c r="CT34" s="665"/>
      <c r="CU34" s="665"/>
      <c r="CV34" s="665"/>
      <c r="CW34" s="665"/>
      <c r="CX34" s="665"/>
      <c r="CY34" s="666"/>
      <c r="CZ34" s="667">
        <v>11.6</v>
      </c>
      <c r="DA34" s="677"/>
      <c r="DB34" s="677"/>
      <c r="DC34" s="678"/>
      <c r="DD34" s="670">
        <v>2155505</v>
      </c>
      <c r="DE34" s="665"/>
      <c r="DF34" s="665"/>
      <c r="DG34" s="665"/>
      <c r="DH34" s="665"/>
      <c r="DI34" s="665"/>
      <c r="DJ34" s="665"/>
      <c r="DK34" s="666"/>
      <c r="DL34" s="670">
        <v>1953120</v>
      </c>
      <c r="DM34" s="665"/>
      <c r="DN34" s="665"/>
      <c r="DO34" s="665"/>
      <c r="DP34" s="665"/>
      <c r="DQ34" s="665"/>
      <c r="DR34" s="665"/>
      <c r="DS34" s="665"/>
      <c r="DT34" s="665"/>
      <c r="DU34" s="665"/>
      <c r="DV34" s="666"/>
      <c r="DW34" s="667">
        <v>12.6</v>
      </c>
      <c r="DX34" s="677"/>
      <c r="DY34" s="677"/>
      <c r="DZ34" s="677"/>
      <c r="EA34" s="677"/>
      <c r="EB34" s="677"/>
      <c r="EC34" s="709"/>
    </row>
    <row r="35" spans="2:133" ht="11.25" customHeight="1">
      <c r="B35" s="661" t="s">
        <v>321</v>
      </c>
      <c r="C35" s="662"/>
      <c r="D35" s="662"/>
      <c r="E35" s="662"/>
      <c r="F35" s="662"/>
      <c r="G35" s="662"/>
      <c r="H35" s="662"/>
      <c r="I35" s="662"/>
      <c r="J35" s="662"/>
      <c r="K35" s="662"/>
      <c r="L35" s="662"/>
      <c r="M35" s="662"/>
      <c r="N35" s="662"/>
      <c r="O35" s="662"/>
      <c r="P35" s="662"/>
      <c r="Q35" s="663"/>
      <c r="R35" s="664">
        <v>19271</v>
      </c>
      <c r="S35" s="665"/>
      <c r="T35" s="665"/>
      <c r="U35" s="665"/>
      <c r="V35" s="665"/>
      <c r="W35" s="665"/>
      <c r="X35" s="665"/>
      <c r="Y35" s="666"/>
      <c r="Z35" s="691">
        <v>0.10000000000000001</v>
      </c>
      <c r="AA35" s="691"/>
      <c r="AB35" s="691"/>
      <c r="AC35" s="691"/>
      <c r="AD35" s="692">
        <v>16910</v>
      </c>
      <c r="AE35" s="692"/>
      <c r="AF35" s="692"/>
      <c r="AG35" s="692"/>
      <c r="AH35" s="692"/>
      <c r="AI35" s="692"/>
      <c r="AJ35" s="692"/>
      <c r="AK35" s="692"/>
      <c r="AL35" s="667">
        <v>0.10000000000000001</v>
      </c>
      <c r="AM35" s="668"/>
      <c r="AN35" s="668"/>
      <c r="AO35" s="693"/>
      <c r="AP35" s="218"/>
      <c r="AQ35" s="723" t="s">
        <v>322</v>
      </c>
      <c r="AR35" s="724"/>
      <c r="AS35" s="724"/>
      <c r="AT35" s="724"/>
      <c r="AU35" s="724"/>
      <c r="AV35" s="724"/>
      <c r="AW35" s="724"/>
      <c r="AX35" s="724"/>
      <c r="AY35" s="724"/>
      <c r="AZ35" s="724"/>
      <c r="BA35" s="724"/>
      <c r="BB35" s="724"/>
      <c r="BC35" s="724"/>
      <c r="BD35" s="724"/>
      <c r="BE35" s="724"/>
      <c r="BF35" s="725"/>
      <c r="BG35" s="723" t="s">
        <v>323</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8" t="s">
        <v>324</v>
      </c>
      <c r="CE35" s="699"/>
      <c r="CF35" s="699"/>
      <c r="CG35" s="699"/>
      <c r="CH35" s="699"/>
      <c r="CI35" s="699"/>
      <c r="CJ35" s="699"/>
      <c r="CK35" s="699"/>
      <c r="CL35" s="699"/>
      <c r="CM35" s="699"/>
      <c r="CN35" s="699"/>
      <c r="CO35" s="699"/>
      <c r="CP35" s="699"/>
      <c r="CQ35" s="700"/>
      <c r="CR35" s="664">
        <v>87088</v>
      </c>
      <c r="CS35" s="675"/>
      <c r="CT35" s="675"/>
      <c r="CU35" s="675"/>
      <c r="CV35" s="675"/>
      <c r="CW35" s="675"/>
      <c r="CX35" s="675"/>
      <c r="CY35" s="676"/>
      <c r="CZ35" s="667">
        <v>0.29999999999999999</v>
      </c>
      <c r="DA35" s="677"/>
      <c r="DB35" s="677"/>
      <c r="DC35" s="678"/>
      <c r="DD35" s="670">
        <v>87088</v>
      </c>
      <c r="DE35" s="675"/>
      <c r="DF35" s="675"/>
      <c r="DG35" s="675"/>
      <c r="DH35" s="675"/>
      <c r="DI35" s="675"/>
      <c r="DJ35" s="675"/>
      <c r="DK35" s="676"/>
      <c r="DL35" s="670">
        <v>87088</v>
      </c>
      <c r="DM35" s="675"/>
      <c r="DN35" s="675"/>
      <c r="DO35" s="675"/>
      <c r="DP35" s="675"/>
      <c r="DQ35" s="675"/>
      <c r="DR35" s="675"/>
      <c r="DS35" s="675"/>
      <c r="DT35" s="675"/>
      <c r="DU35" s="675"/>
      <c r="DV35" s="676"/>
      <c r="DW35" s="667">
        <v>0.59999999999999998</v>
      </c>
      <c r="DX35" s="677"/>
      <c r="DY35" s="677"/>
      <c r="DZ35" s="677"/>
      <c r="EA35" s="677"/>
      <c r="EB35" s="677"/>
      <c r="EC35" s="709"/>
    </row>
    <row r="36" spans="2:133" ht="11.25" customHeight="1">
      <c r="B36" s="661" t="s">
        <v>325</v>
      </c>
      <c r="C36" s="662"/>
      <c r="D36" s="662"/>
      <c r="E36" s="662"/>
      <c r="F36" s="662"/>
      <c r="G36" s="662"/>
      <c r="H36" s="662"/>
      <c r="I36" s="662"/>
      <c r="J36" s="662"/>
      <c r="K36" s="662"/>
      <c r="L36" s="662"/>
      <c r="M36" s="662"/>
      <c r="N36" s="662"/>
      <c r="O36" s="662"/>
      <c r="P36" s="662"/>
      <c r="Q36" s="663"/>
      <c r="R36" s="664">
        <v>66656</v>
      </c>
      <c r="S36" s="665"/>
      <c r="T36" s="665"/>
      <c r="U36" s="665"/>
      <c r="V36" s="665"/>
      <c r="W36" s="665"/>
      <c r="X36" s="665"/>
      <c r="Y36" s="666"/>
      <c r="Z36" s="691">
        <v>0.29999999999999999</v>
      </c>
      <c r="AA36" s="691"/>
      <c r="AB36" s="691"/>
      <c r="AC36" s="691"/>
      <c r="AD36" s="692" t="s">
        <v>129</v>
      </c>
      <c r="AE36" s="692"/>
      <c r="AF36" s="692"/>
      <c r="AG36" s="692"/>
      <c r="AH36" s="692"/>
      <c r="AI36" s="692"/>
      <c r="AJ36" s="692"/>
      <c r="AK36" s="692"/>
      <c r="AL36" s="667" t="s">
        <v>129</v>
      </c>
      <c r="AM36" s="668"/>
      <c r="AN36" s="668"/>
      <c r="AO36" s="693"/>
      <c r="AP36" s="218"/>
      <c r="AQ36" s="714" t="s">
        <v>298</v>
      </c>
      <c r="AR36" s="715"/>
      <c r="AS36" s="715"/>
      <c r="AT36" s="715"/>
      <c r="AU36" s="715"/>
      <c r="AV36" s="715"/>
      <c r="AW36" s="715"/>
      <c r="AX36" s="715"/>
      <c r="AY36" s="716"/>
      <c r="AZ36" s="717">
        <v>4061346</v>
      </c>
      <c r="BA36" s="718"/>
      <c r="BB36" s="718"/>
      <c r="BC36" s="718"/>
      <c r="BD36" s="718"/>
      <c r="BE36" s="718"/>
      <c r="BF36" s="719"/>
      <c r="BG36" s="720" t="s">
        <v>327</v>
      </c>
      <c r="BH36" s="721"/>
      <c r="BI36" s="721"/>
      <c r="BJ36" s="721"/>
      <c r="BK36" s="721"/>
      <c r="BL36" s="721"/>
      <c r="BM36" s="721"/>
      <c r="BN36" s="721"/>
      <c r="BO36" s="721"/>
      <c r="BP36" s="721"/>
      <c r="BQ36" s="721"/>
      <c r="BR36" s="721"/>
      <c r="BS36" s="721"/>
      <c r="BT36" s="721"/>
      <c r="BU36" s="722"/>
      <c r="BV36" s="717">
        <v>464183</v>
      </c>
      <c r="BW36" s="718"/>
      <c r="BX36" s="718"/>
      <c r="BY36" s="718"/>
      <c r="BZ36" s="718"/>
      <c r="CA36" s="718"/>
      <c r="CB36" s="719"/>
      <c r="CD36" s="698" t="s">
        <v>328</v>
      </c>
      <c r="CE36" s="699"/>
      <c r="CF36" s="699"/>
      <c r="CG36" s="699"/>
      <c r="CH36" s="699"/>
      <c r="CI36" s="699"/>
      <c r="CJ36" s="699"/>
      <c r="CK36" s="699"/>
      <c r="CL36" s="699"/>
      <c r="CM36" s="699"/>
      <c r="CN36" s="699"/>
      <c r="CO36" s="699"/>
      <c r="CP36" s="699"/>
      <c r="CQ36" s="700"/>
      <c r="CR36" s="664">
        <v>4203342</v>
      </c>
      <c r="CS36" s="665"/>
      <c r="CT36" s="665"/>
      <c r="CU36" s="665"/>
      <c r="CV36" s="665"/>
      <c r="CW36" s="665"/>
      <c r="CX36" s="665"/>
      <c r="CY36" s="666"/>
      <c r="CZ36" s="667">
        <v>16.199999999999999</v>
      </c>
      <c r="DA36" s="677"/>
      <c r="DB36" s="677"/>
      <c r="DC36" s="678"/>
      <c r="DD36" s="670">
        <v>3942595</v>
      </c>
      <c r="DE36" s="665"/>
      <c r="DF36" s="665"/>
      <c r="DG36" s="665"/>
      <c r="DH36" s="665"/>
      <c r="DI36" s="665"/>
      <c r="DJ36" s="665"/>
      <c r="DK36" s="666"/>
      <c r="DL36" s="670">
        <v>2994771</v>
      </c>
      <c r="DM36" s="665"/>
      <c r="DN36" s="665"/>
      <c r="DO36" s="665"/>
      <c r="DP36" s="665"/>
      <c r="DQ36" s="665"/>
      <c r="DR36" s="665"/>
      <c r="DS36" s="665"/>
      <c r="DT36" s="665"/>
      <c r="DU36" s="665"/>
      <c r="DV36" s="666"/>
      <c r="DW36" s="667">
        <v>19.300000000000001</v>
      </c>
      <c r="DX36" s="677"/>
      <c r="DY36" s="677"/>
      <c r="DZ36" s="677"/>
      <c r="EA36" s="677"/>
      <c r="EB36" s="677"/>
      <c r="EC36" s="709"/>
    </row>
    <row r="37" spans="2:133" ht="11.25" customHeight="1">
      <c r="B37" s="661" t="s">
        <v>329</v>
      </c>
      <c r="C37" s="662"/>
      <c r="D37" s="662"/>
      <c r="E37" s="662"/>
      <c r="F37" s="662"/>
      <c r="G37" s="662"/>
      <c r="H37" s="662"/>
      <c r="I37" s="662"/>
      <c r="J37" s="662"/>
      <c r="K37" s="662"/>
      <c r="L37" s="662"/>
      <c r="M37" s="662"/>
      <c r="N37" s="662"/>
      <c r="O37" s="662"/>
      <c r="P37" s="662"/>
      <c r="Q37" s="663"/>
      <c r="R37" s="664">
        <v>50418</v>
      </c>
      <c r="S37" s="665"/>
      <c r="T37" s="665"/>
      <c r="U37" s="665"/>
      <c r="V37" s="665"/>
      <c r="W37" s="665"/>
      <c r="X37" s="665"/>
      <c r="Y37" s="666"/>
      <c r="Z37" s="691">
        <v>0.20000000000000001</v>
      </c>
      <c r="AA37" s="691"/>
      <c r="AB37" s="691"/>
      <c r="AC37" s="691"/>
      <c r="AD37" s="692" t="s">
        <v>129</v>
      </c>
      <c r="AE37" s="692"/>
      <c r="AF37" s="692"/>
      <c r="AG37" s="692"/>
      <c r="AH37" s="692"/>
      <c r="AI37" s="692"/>
      <c r="AJ37" s="692"/>
      <c r="AK37" s="692"/>
      <c r="AL37" s="667" t="s">
        <v>129</v>
      </c>
      <c r="AM37" s="668"/>
      <c r="AN37" s="668"/>
      <c r="AO37" s="693"/>
      <c r="AQ37" s="704" t="s">
        <v>330</v>
      </c>
      <c r="AR37" s="705"/>
      <c r="AS37" s="705"/>
      <c r="AT37" s="705"/>
      <c r="AU37" s="705"/>
      <c r="AV37" s="705"/>
      <c r="AW37" s="705"/>
      <c r="AX37" s="705"/>
      <c r="AY37" s="706"/>
      <c r="AZ37" s="664">
        <v>1197128</v>
      </c>
      <c r="BA37" s="665"/>
      <c r="BB37" s="665"/>
      <c r="BC37" s="665"/>
      <c r="BD37" s="675"/>
      <c r="BE37" s="675"/>
      <c r="BF37" s="707"/>
      <c r="BG37" s="698" t="s">
        <v>331</v>
      </c>
      <c r="BH37" s="699"/>
      <c r="BI37" s="699"/>
      <c r="BJ37" s="699"/>
      <c r="BK37" s="699"/>
      <c r="BL37" s="699"/>
      <c r="BM37" s="699"/>
      <c r="BN37" s="699"/>
      <c r="BO37" s="699"/>
      <c r="BP37" s="699"/>
      <c r="BQ37" s="699"/>
      <c r="BR37" s="699"/>
      <c r="BS37" s="699"/>
      <c r="BT37" s="699"/>
      <c r="BU37" s="700"/>
      <c r="BV37" s="664">
        <v>315336</v>
      </c>
      <c r="BW37" s="665"/>
      <c r="BX37" s="665"/>
      <c r="BY37" s="665"/>
      <c r="BZ37" s="665"/>
      <c r="CA37" s="665"/>
      <c r="CB37" s="708"/>
      <c r="CD37" s="698" t="s">
        <v>332</v>
      </c>
      <c r="CE37" s="699"/>
      <c r="CF37" s="699"/>
      <c r="CG37" s="699"/>
      <c r="CH37" s="699"/>
      <c r="CI37" s="699"/>
      <c r="CJ37" s="699"/>
      <c r="CK37" s="699"/>
      <c r="CL37" s="699"/>
      <c r="CM37" s="699"/>
      <c r="CN37" s="699"/>
      <c r="CO37" s="699"/>
      <c r="CP37" s="699"/>
      <c r="CQ37" s="700"/>
      <c r="CR37" s="664">
        <v>1730293</v>
      </c>
      <c r="CS37" s="675"/>
      <c r="CT37" s="675"/>
      <c r="CU37" s="675"/>
      <c r="CV37" s="675"/>
      <c r="CW37" s="675"/>
      <c r="CX37" s="675"/>
      <c r="CY37" s="676"/>
      <c r="CZ37" s="667">
        <v>6.7000000000000002</v>
      </c>
      <c r="DA37" s="677"/>
      <c r="DB37" s="677"/>
      <c r="DC37" s="678"/>
      <c r="DD37" s="670">
        <v>1730128</v>
      </c>
      <c r="DE37" s="675"/>
      <c r="DF37" s="675"/>
      <c r="DG37" s="675"/>
      <c r="DH37" s="675"/>
      <c r="DI37" s="675"/>
      <c r="DJ37" s="675"/>
      <c r="DK37" s="676"/>
      <c r="DL37" s="670">
        <v>1675954</v>
      </c>
      <c r="DM37" s="675"/>
      <c r="DN37" s="675"/>
      <c r="DO37" s="675"/>
      <c r="DP37" s="675"/>
      <c r="DQ37" s="675"/>
      <c r="DR37" s="675"/>
      <c r="DS37" s="675"/>
      <c r="DT37" s="675"/>
      <c r="DU37" s="675"/>
      <c r="DV37" s="676"/>
      <c r="DW37" s="667">
        <v>10.800000000000001</v>
      </c>
      <c r="DX37" s="677"/>
      <c r="DY37" s="677"/>
      <c r="DZ37" s="677"/>
      <c r="EA37" s="677"/>
      <c r="EB37" s="677"/>
      <c r="EC37" s="709"/>
    </row>
    <row r="38" spans="2:133" ht="11.25" customHeight="1">
      <c r="B38" s="661" t="s">
        <v>333</v>
      </c>
      <c r="C38" s="662"/>
      <c r="D38" s="662"/>
      <c r="E38" s="662"/>
      <c r="F38" s="662"/>
      <c r="G38" s="662"/>
      <c r="H38" s="662"/>
      <c r="I38" s="662"/>
      <c r="J38" s="662"/>
      <c r="K38" s="662"/>
      <c r="L38" s="662"/>
      <c r="M38" s="662"/>
      <c r="N38" s="662"/>
      <c r="O38" s="662"/>
      <c r="P38" s="662"/>
      <c r="Q38" s="663"/>
      <c r="R38" s="664">
        <v>79488</v>
      </c>
      <c r="S38" s="665"/>
      <c r="T38" s="665"/>
      <c r="U38" s="665"/>
      <c r="V38" s="665"/>
      <c r="W38" s="665"/>
      <c r="X38" s="665"/>
      <c r="Y38" s="666"/>
      <c r="Z38" s="691">
        <v>0.29999999999999999</v>
      </c>
      <c r="AA38" s="691"/>
      <c r="AB38" s="691"/>
      <c r="AC38" s="691"/>
      <c r="AD38" s="692" t="s">
        <v>129</v>
      </c>
      <c r="AE38" s="692"/>
      <c r="AF38" s="692"/>
      <c r="AG38" s="692"/>
      <c r="AH38" s="692"/>
      <c r="AI38" s="692"/>
      <c r="AJ38" s="692"/>
      <c r="AK38" s="692"/>
      <c r="AL38" s="667" t="s">
        <v>129</v>
      </c>
      <c r="AM38" s="668"/>
      <c r="AN38" s="668"/>
      <c r="AO38" s="693"/>
      <c r="AQ38" s="704" t="s">
        <v>334</v>
      </c>
      <c r="AR38" s="705"/>
      <c r="AS38" s="705"/>
      <c r="AT38" s="705"/>
      <c r="AU38" s="705"/>
      <c r="AV38" s="705"/>
      <c r="AW38" s="705"/>
      <c r="AX38" s="705"/>
      <c r="AY38" s="706"/>
      <c r="AZ38" s="664">
        <v>143527</v>
      </c>
      <c r="BA38" s="665"/>
      <c r="BB38" s="665"/>
      <c r="BC38" s="665"/>
      <c r="BD38" s="675"/>
      <c r="BE38" s="675"/>
      <c r="BF38" s="707"/>
      <c r="BG38" s="698" t="s">
        <v>335</v>
      </c>
      <c r="BH38" s="699"/>
      <c r="BI38" s="699"/>
      <c r="BJ38" s="699"/>
      <c r="BK38" s="699"/>
      <c r="BL38" s="699"/>
      <c r="BM38" s="699"/>
      <c r="BN38" s="699"/>
      <c r="BO38" s="699"/>
      <c r="BP38" s="699"/>
      <c r="BQ38" s="699"/>
      <c r="BR38" s="699"/>
      <c r="BS38" s="699"/>
      <c r="BT38" s="699"/>
      <c r="BU38" s="700"/>
      <c r="BV38" s="664">
        <v>8590</v>
      </c>
      <c r="BW38" s="665"/>
      <c r="BX38" s="665"/>
      <c r="BY38" s="665"/>
      <c r="BZ38" s="665"/>
      <c r="CA38" s="665"/>
      <c r="CB38" s="708"/>
      <c r="CD38" s="698" t="s">
        <v>336</v>
      </c>
      <c r="CE38" s="699"/>
      <c r="CF38" s="699"/>
      <c r="CG38" s="699"/>
      <c r="CH38" s="699"/>
      <c r="CI38" s="699"/>
      <c r="CJ38" s="699"/>
      <c r="CK38" s="699"/>
      <c r="CL38" s="699"/>
      <c r="CM38" s="699"/>
      <c r="CN38" s="699"/>
      <c r="CO38" s="699"/>
      <c r="CP38" s="699"/>
      <c r="CQ38" s="700"/>
      <c r="CR38" s="664">
        <v>2720691</v>
      </c>
      <c r="CS38" s="665"/>
      <c r="CT38" s="665"/>
      <c r="CU38" s="665"/>
      <c r="CV38" s="665"/>
      <c r="CW38" s="665"/>
      <c r="CX38" s="665"/>
      <c r="CY38" s="666"/>
      <c r="CZ38" s="667">
        <v>10.5</v>
      </c>
      <c r="DA38" s="677"/>
      <c r="DB38" s="677"/>
      <c r="DC38" s="678"/>
      <c r="DD38" s="670">
        <v>2131941</v>
      </c>
      <c r="DE38" s="665"/>
      <c r="DF38" s="665"/>
      <c r="DG38" s="665"/>
      <c r="DH38" s="665"/>
      <c r="DI38" s="665"/>
      <c r="DJ38" s="665"/>
      <c r="DK38" s="666"/>
      <c r="DL38" s="670">
        <v>1976503</v>
      </c>
      <c r="DM38" s="665"/>
      <c r="DN38" s="665"/>
      <c r="DO38" s="665"/>
      <c r="DP38" s="665"/>
      <c r="DQ38" s="665"/>
      <c r="DR38" s="665"/>
      <c r="DS38" s="665"/>
      <c r="DT38" s="665"/>
      <c r="DU38" s="665"/>
      <c r="DV38" s="666"/>
      <c r="DW38" s="667">
        <v>12.699999999999999</v>
      </c>
      <c r="DX38" s="677"/>
      <c r="DY38" s="677"/>
      <c r="DZ38" s="677"/>
      <c r="EA38" s="677"/>
      <c r="EB38" s="677"/>
      <c r="EC38" s="709"/>
    </row>
    <row r="39" spans="2:133" ht="11.25" customHeight="1">
      <c r="B39" s="661" t="s">
        <v>337</v>
      </c>
      <c r="C39" s="662"/>
      <c r="D39" s="662"/>
      <c r="E39" s="662"/>
      <c r="F39" s="662"/>
      <c r="G39" s="662"/>
      <c r="H39" s="662"/>
      <c r="I39" s="662"/>
      <c r="J39" s="662"/>
      <c r="K39" s="662"/>
      <c r="L39" s="662"/>
      <c r="M39" s="662"/>
      <c r="N39" s="662"/>
      <c r="O39" s="662"/>
      <c r="P39" s="662"/>
      <c r="Q39" s="663"/>
      <c r="R39" s="664">
        <v>157724</v>
      </c>
      <c r="S39" s="665"/>
      <c r="T39" s="665"/>
      <c r="U39" s="665"/>
      <c r="V39" s="665"/>
      <c r="W39" s="665"/>
      <c r="X39" s="665"/>
      <c r="Y39" s="666"/>
      <c r="Z39" s="691">
        <v>0.59999999999999998</v>
      </c>
      <c r="AA39" s="691"/>
      <c r="AB39" s="691"/>
      <c r="AC39" s="691"/>
      <c r="AD39" s="692">
        <v>22</v>
      </c>
      <c r="AE39" s="692"/>
      <c r="AF39" s="692"/>
      <c r="AG39" s="692"/>
      <c r="AH39" s="692"/>
      <c r="AI39" s="692"/>
      <c r="AJ39" s="692"/>
      <c r="AK39" s="692"/>
      <c r="AL39" s="667">
        <v>0</v>
      </c>
      <c r="AM39" s="668"/>
      <c r="AN39" s="668"/>
      <c r="AO39" s="693"/>
      <c r="AQ39" s="704" t="s">
        <v>338</v>
      </c>
      <c r="AR39" s="705"/>
      <c r="AS39" s="705"/>
      <c r="AT39" s="705"/>
      <c r="AU39" s="705"/>
      <c r="AV39" s="705"/>
      <c r="AW39" s="705"/>
      <c r="AX39" s="705"/>
      <c r="AY39" s="706"/>
      <c r="AZ39" s="664" t="s">
        <v>129</v>
      </c>
      <c r="BA39" s="665"/>
      <c r="BB39" s="665"/>
      <c r="BC39" s="665"/>
      <c r="BD39" s="675"/>
      <c r="BE39" s="675"/>
      <c r="BF39" s="707"/>
      <c r="BG39" s="698" t="s">
        <v>339</v>
      </c>
      <c r="BH39" s="699"/>
      <c r="BI39" s="699"/>
      <c r="BJ39" s="699"/>
      <c r="BK39" s="699"/>
      <c r="BL39" s="699"/>
      <c r="BM39" s="699"/>
      <c r="BN39" s="699"/>
      <c r="BO39" s="699"/>
      <c r="BP39" s="699"/>
      <c r="BQ39" s="699"/>
      <c r="BR39" s="699"/>
      <c r="BS39" s="699"/>
      <c r="BT39" s="699"/>
      <c r="BU39" s="700"/>
      <c r="BV39" s="664">
        <v>13376</v>
      </c>
      <c r="BW39" s="665"/>
      <c r="BX39" s="665"/>
      <c r="BY39" s="665"/>
      <c r="BZ39" s="665"/>
      <c r="CA39" s="665"/>
      <c r="CB39" s="708"/>
      <c r="CD39" s="698" t="s">
        <v>340</v>
      </c>
      <c r="CE39" s="699"/>
      <c r="CF39" s="699"/>
      <c r="CG39" s="699"/>
      <c r="CH39" s="699"/>
      <c r="CI39" s="699"/>
      <c r="CJ39" s="699"/>
      <c r="CK39" s="699"/>
      <c r="CL39" s="699"/>
      <c r="CM39" s="699"/>
      <c r="CN39" s="699"/>
      <c r="CO39" s="699"/>
      <c r="CP39" s="699"/>
      <c r="CQ39" s="700"/>
      <c r="CR39" s="664">
        <v>749669</v>
      </c>
      <c r="CS39" s="675"/>
      <c r="CT39" s="675"/>
      <c r="CU39" s="675"/>
      <c r="CV39" s="675"/>
      <c r="CW39" s="675"/>
      <c r="CX39" s="675"/>
      <c r="CY39" s="676"/>
      <c r="CZ39" s="667">
        <v>2.8999999999999999</v>
      </c>
      <c r="DA39" s="677"/>
      <c r="DB39" s="677"/>
      <c r="DC39" s="678"/>
      <c r="DD39" s="670">
        <v>684468</v>
      </c>
      <c r="DE39" s="675"/>
      <c r="DF39" s="675"/>
      <c r="DG39" s="675"/>
      <c r="DH39" s="675"/>
      <c r="DI39" s="675"/>
      <c r="DJ39" s="675"/>
      <c r="DK39" s="676"/>
      <c r="DL39" s="670" t="s">
        <v>129</v>
      </c>
      <c r="DM39" s="675"/>
      <c r="DN39" s="675"/>
      <c r="DO39" s="675"/>
      <c r="DP39" s="675"/>
      <c r="DQ39" s="675"/>
      <c r="DR39" s="675"/>
      <c r="DS39" s="675"/>
      <c r="DT39" s="675"/>
      <c r="DU39" s="675"/>
      <c r="DV39" s="676"/>
      <c r="DW39" s="667" t="s">
        <v>129</v>
      </c>
      <c r="DX39" s="677"/>
      <c r="DY39" s="677"/>
      <c r="DZ39" s="677"/>
      <c r="EA39" s="677"/>
      <c r="EB39" s="677"/>
      <c r="EC39" s="709"/>
    </row>
    <row r="40" spans="2:133" ht="11.25" customHeight="1">
      <c r="B40" s="661" t="s">
        <v>341</v>
      </c>
      <c r="C40" s="662"/>
      <c r="D40" s="662"/>
      <c r="E40" s="662"/>
      <c r="F40" s="662"/>
      <c r="G40" s="662"/>
      <c r="H40" s="662"/>
      <c r="I40" s="662"/>
      <c r="J40" s="662"/>
      <c r="K40" s="662"/>
      <c r="L40" s="662"/>
      <c r="M40" s="662"/>
      <c r="N40" s="662"/>
      <c r="O40" s="662"/>
      <c r="P40" s="662"/>
      <c r="Q40" s="663"/>
      <c r="R40" s="664">
        <v>1097000</v>
      </c>
      <c r="S40" s="665"/>
      <c r="T40" s="665"/>
      <c r="U40" s="665"/>
      <c r="V40" s="665"/>
      <c r="W40" s="665"/>
      <c r="X40" s="665"/>
      <c r="Y40" s="666"/>
      <c r="Z40" s="691">
        <v>4.0999999999999996</v>
      </c>
      <c r="AA40" s="691"/>
      <c r="AB40" s="691"/>
      <c r="AC40" s="691"/>
      <c r="AD40" s="692" t="s">
        <v>129</v>
      </c>
      <c r="AE40" s="692"/>
      <c r="AF40" s="692"/>
      <c r="AG40" s="692"/>
      <c r="AH40" s="692"/>
      <c r="AI40" s="692"/>
      <c r="AJ40" s="692"/>
      <c r="AK40" s="692"/>
      <c r="AL40" s="667" t="s">
        <v>129</v>
      </c>
      <c r="AM40" s="668"/>
      <c r="AN40" s="668"/>
      <c r="AO40" s="693"/>
      <c r="AQ40" s="704" t="s">
        <v>342</v>
      </c>
      <c r="AR40" s="705"/>
      <c r="AS40" s="705"/>
      <c r="AT40" s="705"/>
      <c r="AU40" s="705"/>
      <c r="AV40" s="705"/>
      <c r="AW40" s="705"/>
      <c r="AX40" s="705"/>
      <c r="AY40" s="706"/>
      <c r="AZ40" s="664" t="s">
        <v>129</v>
      </c>
      <c r="BA40" s="665"/>
      <c r="BB40" s="665"/>
      <c r="BC40" s="665"/>
      <c r="BD40" s="675"/>
      <c r="BE40" s="675"/>
      <c r="BF40" s="707"/>
      <c r="BG40" s="710" t="s">
        <v>343</v>
      </c>
      <c r="BH40" s="711"/>
      <c r="BI40" s="711"/>
      <c r="BJ40" s="711"/>
      <c r="BK40" s="711"/>
      <c r="BL40" s="363"/>
      <c r="BM40" s="699" t="s">
        <v>344</v>
      </c>
      <c r="BN40" s="699"/>
      <c r="BO40" s="699"/>
      <c r="BP40" s="699"/>
      <c r="BQ40" s="699"/>
      <c r="BR40" s="699"/>
      <c r="BS40" s="699"/>
      <c r="BT40" s="699"/>
      <c r="BU40" s="700"/>
      <c r="BV40" s="664">
        <v>104</v>
      </c>
      <c r="BW40" s="665"/>
      <c r="BX40" s="665"/>
      <c r="BY40" s="665"/>
      <c r="BZ40" s="665"/>
      <c r="CA40" s="665"/>
      <c r="CB40" s="708"/>
      <c r="CD40" s="698" t="s">
        <v>345</v>
      </c>
      <c r="CE40" s="699"/>
      <c r="CF40" s="699"/>
      <c r="CG40" s="699"/>
      <c r="CH40" s="699"/>
      <c r="CI40" s="699"/>
      <c r="CJ40" s="699"/>
      <c r="CK40" s="699"/>
      <c r="CL40" s="699"/>
      <c r="CM40" s="699"/>
      <c r="CN40" s="699"/>
      <c r="CO40" s="699"/>
      <c r="CP40" s="699"/>
      <c r="CQ40" s="700"/>
      <c r="CR40" s="664" t="s">
        <v>129</v>
      </c>
      <c r="CS40" s="665"/>
      <c r="CT40" s="665"/>
      <c r="CU40" s="665"/>
      <c r="CV40" s="665"/>
      <c r="CW40" s="665"/>
      <c r="CX40" s="665"/>
      <c r="CY40" s="666"/>
      <c r="CZ40" s="667" t="s">
        <v>129</v>
      </c>
      <c r="DA40" s="677"/>
      <c r="DB40" s="677"/>
      <c r="DC40" s="678"/>
      <c r="DD40" s="670" t="s">
        <v>129</v>
      </c>
      <c r="DE40" s="665"/>
      <c r="DF40" s="665"/>
      <c r="DG40" s="665"/>
      <c r="DH40" s="665"/>
      <c r="DI40" s="665"/>
      <c r="DJ40" s="665"/>
      <c r="DK40" s="666"/>
      <c r="DL40" s="670" t="s">
        <v>129</v>
      </c>
      <c r="DM40" s="665"/>
      <c r="DN40" s="665"/>
      <c r="DO40" s="665"/>
      <c r="DP40" s="665"/>
      <c r="DQ40" s="665"/>
      <c r="DR40" s="665"/>
      <c r="DS40" s="665"/>
      <c r="DT40" s="665"/>
      <c r="DU40" s="665"/>
      <c r="DV40" s="666"/>
      <c r="DW40" s="667" t="s">
        <v>129</v>
      </c>
      <c r="DX40" s="677"/>
      <c r="DY40" s="677"/>
      <c r="DZ40" s="677"/>
      <c r="EA40" s="677"/>
      <c r="EB40" s="677"/>
      <c r="EC40" s="709"/>
    </row>
    <row r="41" spans="2:133" ht="11.25" customHeight="1">
      <c r="B41" s="661" t="s">
        <v>346</v>
      </c>
      <c r="C41" s="662"/>
      <c r="D41" s="662"/>
      <c r="E41" s="662"/>
      <c r="F41" s="662"/>
      <c r="G41" s="662"/>
      <c r="H41" s="662"/>
      <c r="I41" s="662"/>
      <c r="J41" s="662"/>
      <c r="K41" s="662"/>
      <c r="L41" s="662"/>
      <c r="M41" s="662"/>
      <c r="N41" s="662"/>
      <c r="O41" s="662"/>
      <c r="P41" s="662"/>
      <c r="Q41" s="663"/>
      <c r="R41" s="664" t="s">
        <v>129</v>
      </c>
      <c r="S41" s="665"/>
      <c r="T41" s="665"/>
      <c r="U41" s="665"/>
      <c r="V41" s="665"/>
      <c r="W41" s="665"/>
      <c r="X41" s="665"/>
      <c r="Y41" s="666"/>
      <c r="Z41" s="691" t="s">
        <v>129</v>
      </c>
      <c r="AA41" s="691"/>
      <c r="AB41" s="691"/>
      <c r="AC41" s="691"/>
      <c r="AD41" s="692" t="s">
        <v>129</v>
      </c>
      <c r="AE41" s="692"/>
      <c r="AF41" s="692"/>
      <c r="AG41" s="692"/>
      <c r="AH41" s="692"/>
      <c r="AI41" s="692"/>
      <c r="AJ41" s="692"/>
      <c r="AK41" s="692"/>
      <c r="AL41" s="667" t="s">
        <v>129</v>
      </c>
      <c r="AM41" s="668"/>
      <c r="AN41" s="668"/>
      <c r="AO41" s="693"/>
      <c r="AQ41" s="704" t="s">
        <v>347</v>
      </c>
      <c r="AR41" s="705"/>
      <c r="AS41" s="705"/>
      <c r="AT41" s="705"/>
      <c r="AU41" s="705"/>
      <c r="AV41" s="705"/>
      <c r="AW41" s="705"/>
      <c r="AX41" s="705"/>
      <c r="AY41" s="706"/>
      <c r="AZ41" s="664">
        <v>787331</v>
      </c>
      <c r="BA41" s="665"/>
      <c r="BB41" s="665"/>
      <c r="BC41" s="665"/>
      <c r="BD41" s="675"/>
      <c r="BE41" s="675"/>
      <c r="BF41" s="707"/>
      <c r="BG41" s="710"/>
      <c r="BH41" s="711"/>
      <c r="BI41" s="711"/>
      <c r="BJ41" s="711"/>
      <c r="BK41" s="711"/>
      <c r="BL41" s="363"/>
      <c r="BM41" s="699" t="s">
        <v>312</v>
      </c>
      <c r="BN41" s="699"/>
      <c r="BO41" s="699"/>
      <c r="BP41" s="699"/>
      <c r="BQ41" s="699"/>
      <c r="BR41" s="699"/>
      <c r="BS41" s="699"/>
      <c r="BT41" s="699"/>
      <c r="BU41" s="700"/>
      <c r="BV41" s="664">
        <v>1</v>
      </c>
      <c r="BW41" s="665"/>
      <c r="BX41" s="665"/>
      <c r="BY41" s="665"/>
      <c r="BZ41" s="665"/>
      <c r="CA41" s="665"/>
      <c r="CB41" s="708"/>
      <c r="CD41" s="698" t="s">
        <v>349</v>
      </c>
      <c r="CE41" s="699"/>
      <c r="CF41" s="699"/>
      <c r="CG41" s="699"/>
      <c r="CH41" s="699"/>
      <c r="CI41" s="699"/>
      <c r="CJ41" s="699"/>
      <c r="CK41" s="699"/>
      <c r="CL41" s="699"/>
      <c r="CM41" s="699"/>
      <c r="CN41" s="699"/>
      <c r="CO41" s="699"/>
      <c r="CP41" s="699"/>
      <c r="CQ41" s="700"/>
      <c r="CR41" s="664" t="s">
        <v>129</v>
      </c>
      <c r="CS41" s="675"/>
      <c r="CT41" s="675"/>
      <c r="CU41" s="675"/>
      <c r="CV41" s="675"/>
      <c r="CW41" s="675"/>
      <c r="CX41" s="675"/>
      <c r="CY41" s="676"/>
      <c r="CZ41" s="667" t="s">
        <v>129</v>
      </c>
      <c r="DA41" s="677"/>
      <c r="DB41" s="677"/>
      <c r="DC41" s="678"/>
      <c r="DD41" s="670" t="s">
        <v>129</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350</v>
      </c>
      <c r="C42" s="662"/>
      <c r="D42" s="662"/>
      <c r="E42" s="662"/>
      <c r="F42" s="662"/>
      <c r="G42" s="662"/>
      <c r="H42" s="662"/>
      <c r="I42" s="662"/>
      <c r="J42" s="662"/>
      <c r="K42" s="662"/>
      <c r="L42" s="662"/>
      <c r="M42" s="662"/>
      <c r="N42" s="662"/>
      <c r="O42" s="662"/>
      <c r="P42" s="662"/>
      <c r="Q42" s="663"/>
      <c r="R42" s="664" t="s">
        <v>129</v>
      </c>
      <c r="S42" s="665"/>
      <c r="T42" s="665"/>
      <c r="U42" s="665"/>
      <c r="V42" s="665"/>
      <c r="W42" s="665"/>
      <c r="X42" s="665"/>
      <c r="Y42" s="666"/>
      <c r="Z42" s="691" t="s">
        <v>129</v>
      </c>
      <c r="AA42" s="691"/>
      <c r="AB42" s="691"/>
      <c r="AC42" s="691"/>
      <c r="AD42" s="692" t="s">
        <v>129</v>
      </c>
      <c r="AE42" s="692"/>
      <c r="AF42" s="692"/>
      <c r="AG42" s="692"/>
      <c r="AH42" s="692"/>
      <c r="AI42" s="692"/>
      <c r="AJ42" s="692"/>
      <c r="AK42" s="692"/>
      <c r="AL42" s="667" t="s">
        <v>129</v>
      </c>
      <c r="AM42" s="668"/>
      <c r="AN42" s="668"/>
      <c r="AO42" s="693"/>
      <c r="AQ42" s="701" t="s">
        <v>351</v>
      </c>
      <c r="AR42" s="702"/>
      <c r="AS42" s="702"/>
      <c r="AT42" s="702"/>
      <c r="AU42" s="702"/>
      <c r="AV42" s="702"/>
      <c r="AW42" s="702"/>
      <c r="AX42" s="702"/>
      <c r="AY42" s="703"/>
      <c r="AZ42" s="644">
        <v>1933360</v>
      </c>
      <c r="BA42" s="679"/>
      <c r="BB42" s="679"/>
      <c r="BC42" s="679"/>
      <c r="BD42" s="645"/>
      <c r="BE42" s="645"/>
      <c r="BF42" s="694"/>
      <c r="BG42" s="712"/>
      <c r="BH42" s="713"/>
      <c r="BI42" s="713"/>
      <c r="BJ42" s="713"/>
      <c r="BK42" s="713"/>
      <c r="BL42" s="364"/>
      <c r="BM42" s="695" t="s">
        <v>352</v>
      </c>
      <c r="BN42" s="695"/>
      <c r="BO42" s="695"/>
      <c r="BP42" s="695"/>
      <c r="BQ42" s="695"/>
      <c r="BR42" s="695"/>
      <c r="BS42" s="695"/>
      <c r="BT42" s="695"/>
      <c r="BU42" s="696"/>
      <c r="BV42" s="644">
        <v>350</v>
      </c>
      <c r="BW42" s="679"/>
      <c r="BX42" s="679"/>
      <c r="BY42" s="679"/>
      <c r="BZ42" s="679"/>
      <c r="CA42" s="679"/>
      <c r="CB42" s="697"/>
      <c r="CD42" s="661" t="s">
        <v>353</v>
      </c>
      <c r="CE42" s="662"/>
      <c r="CF42" s="662"/>
      <c r="CG42" s="662"/>
      <c r="CH42" s="662"/>
      <c r="CI42" s="662"/>
      <c r="CJ42" s="662"/>
      <c r="CK42" s="662"/>
      <c r="CL42" s="662"/>
      <c r="CM42" s="662"/>
      <c r="CN42" s="662"/>
      <c r="CO42" s="662"/>
      <c r="CP42" s="662"/>
      <c r="CQ42" s="663"/>
      <c r="CR42" s="664">
        <v>328266</v>
      </c>
      <c r="CS42" s="675"/>
      <c r="CT42" s="675"/>
      <c r="CU42" s="675"/>
      <c r="CV42" s="675"/>
      <c r="CW42" s="675"/>
      <c r="CX42" s="675"/>
      <c r="CY42" s="676"/>
      <c r="CZ42" s="667">
        <v>1.3</v>
      </c>
      <c r="DA42" s="677"/>
      <c r="DB42" s="677"/>
      <c r="DC42" s="678"/>
      <c r="DD42" s="670">
        <v>97732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354</v>
      </c>
      <c r="C43" s="662"/>
      <c r="D43" s="662"/>
      <c r="E43" s="662"/>
      <c r="F43" s="662"/>
      <c r="G43" s="662"/>
      <c r="H43" s="662"/>
      <c r="I43" s="662"/>
      <c r="J43" s="662"/>
      <c r="K43" s="662"/>
      <c r="L43" s="662"/>
      <c r="M43" s="662"/>
      <c r="N43" s="662"/>
      <c r="O43" s="662"/>
      <c r="P43" s="662"/>
      <c r="Q43" s="663"/>
      <c r="R43" s="664">
        <v>957400</v>
      </c>
      <c r="S43" s="665"/>
      <c r="T43" s="665"/>
      <c r="U43" s="665"/>
      <c r="V43" s="665"/>
      <c r="W43" s="665"/>
      <c r="X43" s="665"/>
      <c r="Y43" s="666"/>
      <c r="Z43" s="691">
        <v>3.6000000000000001</v>
      </c>
      <c r="AA43" s="691"/>
      <c r="AB43" s="691"/>
      <c r="AC43" s="691"/>
      <c r="AD43" s="692" t="s">
        <v>129</v>
      </c>
      <c r="AE43" s="692"/>
      <c r="AF43" s="692"/>
      <c r="AG43" s="692"/>
      <c r="AH43" s="692"/>
      <c r="AI43" s="692"/>
      <c r="AJ43" s="692"/>
      <c r="AK43" s="692"/>
      <c r="AL43" s="667" t="s">
        <v>129</v>
      </c>
      <c r="AM43" s="668"/>
      <c r="AN43" s="668"/>
      <c r="AO43" s="693"/>
      <c r="BV43" s="219"/>
      <c r="BW43" s="219"/>
      <c r="BX43" s="219"/>
      <c r="BY43" s="219"/>
      <c r="BZ43" s="219"/>
      <c r="CA43" s="219"/>
      <c r="CB43" s="219"/>
      <c r="CD43" s="661" t="s">
        <v>355</v>
      </c>
      <c r="CE43" s="662"/>
      <c r="CF43" s="662"/>
      <c r="CG43" s="662"/>
      <c r="CH43" s="662"/>
      <c r="CI43" s="662"/>
      <c r="CJ43" s="662"/>
      <c r="CK43" s="662"/>
      <c r="CL43" s="662"/>
      <c r="CM43" s="662"/>
      <c r="CN43" s="662"/>
      <c r="CO43" s="662"/>
      <c r="CP43" s="662"/>
      <c r="CQ43" s="663"/>
      <c r="CR43" s="664">
        <v>26504</v>
      </c>
      <c r="CS43" s="675"/>
      <c r="CT43" s="675"/>
      <c r="CU43" s="675"/>
      <c r="CV43" s="675"/>
      <c r="CW43" s="675"/>
      <c r="CX43" s="675"/>
      <c r="CY43" s="676"/>
      <c r="CZ43" s="667">
        <v>0.10000000000000001</v>
      </c>
      <c r="DA43" s="677"/>
      <c r="DB43" s="677"/>
      <c r="DC43" s="678"/>
      <c r="DD43" s="670">
        <v>26504</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41 82:133" ht="11.25" customHeight="1">
      <c r="B44" s="641" t="s">
        <v>356</v>
      </c>
      <c r="C44" s="642"/>
      <c r="D44" s="642"/>
      <c r="E44" s="642"/>
      <c r="F44" s="642"/>
      <c r="G44" s="642"/>
      <c r="H44" s="642"/>
      <c r="I44" s="642"/>
      <c r="J44" s="642"/>
      <c r="K44" s="642"/>
      <c r="L44" s="642"/>
      <c r="M44" s="642"/>
      <c r="N44" s="642"/>
      <c r="O44" s="642"/>
      <c r="P44" s="642"/>
      <c r="Q44" s="643"/>
      <c r="R44" s="644">
        <v>26436000</v>
      </c>
      <c r="S44" s="679"/>
      <c r="T44" s="679"/>
      <c r="U44" s="679"/>
      <c r="V44" s="679"/>
      <c r="W44" s="679"/>
      <c r="X44" s="679"/>
      <c r="Y44" s="680"/>
      <c r="Z44" s="681">
        <v>100</v>
      </c>
      <c r="AA44" s="681"/>
      <c r="AB44" s="681"/>
      <c r="AC44" s="681"/>
      <c r="AD44" s="682">
        <v>14556414</v>
      </c>
      <c r="AE44" s="682"/>
      <c r="AF44" s="682"/>
      <c r="AG44" s="682"/>
      <c r="AH44" s="682"/>
      <c r="AI44" s="682"/>
      <c r="AJ44" s="682"/>
      <c r="AK44" s="682"/>
      <c r="AL44" s="647">
        <v>100</v>
      </c>
      <c r="AM44" s="683"/>
      <c r="AN44" s="683"/>
      <c r="AO44" s="684"/>
      <c r="CD44" s="685" t="s">
        <v>303</v>
      </c>
      <c r="CE44" s="686"/>
      <c r="CF44" s="661" t="s">
        <v>357</v>
      </c>
      <c r="CG44" s="662"/>
      <c r="CH44" s="662"/>
      <c r="CI44" s="662"/>
      <c r="CJ44" s="662"/>
      <c r="CK44" s="662"/>
      <c r="CL44" s="662"/>
      <c r="CM44" s="662"/>
      <c r="CN44" s="662"/>
      <c r="CO44" s="662"/>
      <c r="CP44" s="662"/>
      <c r="CQ44" s="663"/>
      <c r="CR44" s="664">
        <v>328266</v>
      </c>
      <c r="CS44" s="665"/>
      <c r="CT44" s="665"/>
      <c r="CU44" s="665"/>
      <c r="CV44" s="665"/>
      <c r="CW44" s="665"/>
      <c r="CX44" s="665"/>
      <c r="CY44" s="666"/>
      <c r="CZ44" s="667">
        <v>1.3</v>
      </c>
      <c r="DA44" s="668"/>
      <c r="DB44" s="668"/>
      <c r="DC44" s="669"/>
      <c r="DD44" s="670">
        <v>97732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41 8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358</v>
      </c>
      <c r="CG45" s="662"/>
      <c r="CH45" s="662"/>
      <c r="CI45" s="662"/>
      <c r="CJ45" s="662"/>
      <c r="CK45" s="662"/>
      <c r="CL45" s="662"/>
      <c r="CM45" s="662"/>
      <c r="CN45" s="662"/>
      <c r="CO45" s="662"/>
      <c r="CP45" s="662"/>
      <c r="CQ45" s="663"/>
      <c r="CR45" s="664">
        <v>169306</v>
      </c>
      <c r="CS45" s="675"/>
      <c r="CT45" s="675"/>
      <c r="CU45" s="675"/>
      <c r="CV45" s="675"/>
      <c r="CW45" s="675"/>
      <c r="CX45" s="675"/>
      <c r="CY45" s="676"/>
      <c r="CZ45" s="667">
        <v>0.69999999999999996</v>
      </c>
      <c r="DA45" s="677"/>
      <c r="DB45" s="677"/>
      <c r="DC45" s="678"/>
      <c r="DD45" s="670">
        <v>1541</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41 82:133" ht="11.25" customHeight="1">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360</v>
      </c>
      <c r="CG46" s="662"/>
      <c r="CH46" s="662"/>
      <c r="CI46" s="662"/>
      <c r="CJ46" s="662"/>
      <c r="CK46" s="662"/>
      <c r="CL46" s="662"/>
      <c r="CM46" s="662"/>
      <c r="CN46" s="662"/>
      <c r="CO46" s="662"/>
      <c r="CP46" s="662"/>
      <c r="CQ46" s="663"/>
      <c r="CR46" s="664">
        <v>158960</v>
      </c>
      <c r="CS46" s="665"/>
      <c r="CT46" s="665"/>
      <c r="CU46" s="665"/>
      <c r="CV46" s="665"/>
      <c r="CW46" s="665"/>
      <c r="CX46" s="665"/>
      <c r="CY46" s="666"/>
      <c r="CZ46" s="667">
        <v>0.59999999999999998</v>
      </c>
      <c r="DA46" s="668"/>
      <c r="DB46" s="668"/>
      <c r="DC46" s="669"/>
      <c r="DD46" s="670">
        <v>96191</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361</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362</v>
      </c>
      <c r="CG47" s="662"/>
      <c r="CH47" s="662"/>
      <c r="CI47" s="662"/>
      <c r="CJ47" s="662"/>
      <c r="CK47" s="662"/>
      <c r="CL47" s="662"/>
      <c r="CM47" s="662"/>
      <c r="CN47" s="662"/>
      <c r="CO47" s="662"/>
      <c r="CP47" s="662"/>
      <c r="CQ47" s="663"/>
      <c r="CR47" s="664" t="s">
        <v>129</v>
      </c>
      <c r="CS47" s="675"/>
      <c r="CT47" s="675"/>
      <c r="CU47" s="675"/>
      <c r="CV47" s="675"/>
      <c r="CW47" s="675"/>
      <c r="CX47" s="675"/>
      <c r="CY47" s="676"/>
      <c r="CZ47" s="667" t="s">
        <v>129</v>
      </c>
      <c r="DA47" s="677"/>
      <c r="DB47" s="677"/>
      <c r="DC47" s="678"/>
      <c r="DD47" s="670" t="s">
        <v>129</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1.25">
      <c r="B48" s="660" t="s">
        <v>363</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364</v>
      </c>
      <c r="CG48" s="662"/>
      <c r="CH48" s="662"/>
      <c r="CI48" s="662"/>
      <c r="CJ48" s="662"/>
      <c r="CK48" s="662"/>
      <c r="CL48" s="662"/>
      <c r="CM48" s="662"/>
      <c r="CN48" s="662"/>
      <c r="CO48" s="662"/>
      <c r="CP48" s="662"/>
      <c r="CQ48" s="663"/>
      <c r="CR48" s="664" t="s">
        <v>129</v>
      </c>
      <c r="CS48" s="665"/>
      <c r="CT48" s="665"/>
      <c r="CU48" s="665"/>
      <c r="CV48" s="665"/>
      <c r="CW48" s="665"/>
      <c r="CX48" s="665"/>
      <c r="CY48" s="666"/>
      <c r="CZ48" s="667" t="s">
        <v>129</v>
      </c>
      <c r="DA48" s="668"/>
      <c r="DB48" s="668"/>
      <c r="DC48" s="669"/>
      <c r="DD48" s="670" t="s">
        <v>129</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41 8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275</v>
      </c>
      <c r="CE49" s="642"/>
      <c r="CF49" s="642"/>
      <c r="CG49" s="642"/>
      <c r="CH49" s="642"/>
      <c r="CI49" s="642"/>
      <c r="CJ49" s="642"/>
      <c r="CK49" s="642"/>
      <c r="CL49" s="642"/>
      <c r="CM49" s="642"/>
      <c r="CN49" s="642"/>
      <c r="CO49" s="642"/>
      <c r="CP49" s="642"/>
      <c r="CQ49" s="643"/>
      <c r="CR49" s="644">
        <v>26006336</v>
      </c>
      <c r="CS49" s="645"/>
      <c r="CT49" s="645"/>
      <c r="CU49" s="645"/>
      <c r="CV49" s="645"/>
      <c r="CW49" s="645"/>
      <c r="CX49" s="645"/>
      <c r="CY49" s="646"/>
      <c r="CZ49" s="647">
        <v>100</v>
      </c>
      <c r="DA49" s="648"/>
      <c r="DB49" s="648"/>
      <c r="DC49" s="649"/>
      <c r="DD49" s="650">
        <v>16879698</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41" ht="11.25"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rintOptions horizontalCentered="1"/>
  <pageMargins left="0" right="0" top="0.393700787401575" bottom="0.393700787401575" header="0.196850393700787" footer="0.196850393700787"/>
  <pageSetup orientation="landscape" paperSize="9" scale="63" r:id="rId2"/>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d66a500-4e5f-479a-af74-d21220df8703}">
  <sheetPr>
    <pageSetUpPr fitToPage="1"/>
  </sheetPr>
  <dimension ref="A1:EA135"/>
  <sheetViews>
    <sheetView zoomScaleSheetLayoutView="70" workbookViewId="0" topLeftCell="A1"/>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5" t="s">
        <v>366</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213</v>
      </c>
      <c r="DK2" s="787"/>
      <c r="DL2" s="787"/>
      <c r="DM2" s="787"/>
      <c r="DN2" s="787"/>
      <c r="DO2" s="788"/>
      <c r="DP2" s="224"/>
      <c r="DQ2" s="786" t="s">
        <v>214</v>
      </c>
      <c r="DR2" s="787"/>
      <c r="DS2" s="787"/>
      <c r="DT2" s="787"/>
      <c r="DU2" s="787"/>
      <c r="DV2" s="787"/>
      <c r="DW2" s="787"/>
      <c r="DX2" s="787"/>
      <c r="DY2" s="787"/>
      <c r="DZ2" s="78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89" t="s">
        <v>369</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370</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c r="A5" s="791" t="s">
        <v>371</v>
      </c>
      <c r="B5" s="792"/>
      <c r="C5" s="792"/>
      <c r="D5" s="792"/>
      <c r="E5" s="792"/>
      <c r="F5" s="792"/>
      <c r="G5" s="792"/>
      <c r="H5" s="792"/>
      <c r="I5" s="792"/>
      <c r="J5" s="792"/>
      <c r="K5" s="792"/>
      <c r="L5" s="792"/>
      <c r="M5" s="792"/>
      <c r="N5" s="792"/>
      <c r="O5" s="792"/>
      <c r="P5" s="793"/>
      <c r="Q5" s="797" t="s">
        <v>372</v>
      </c>
      <c r="R5" s="798"/>
      <c r="S5" s="798"/>
      <c r="T5" s="798"/>
      <c r="U5" s="799"/>
      <c r="V5" s="797" t="s">
        <v>373</v>
      </c>
      <c r="W5" s="798"/>
      <c r="X5" s="798"/>
      <c r="Y5" s="798"/>
      <c r="Z5" s="799"/>
      <c r="AA5" s="797" t="s">
        <v>374</v>
      </c>
      <c r="AB5" s="798"/>
      <c r="AC5" s="798"/>
      <c r="AD5" s="798"/>
      <c r="AE5" s="798"/>
      <c r="AF5" s="803" t="s">
        <v>111</v>
      </c>
      <c r="AG5" s="798"/>
      <c r="AH5" s="798"/>
      <c r="AI5" s="798"/>
      <c r="AJ5" s="804"/>
      <c r="AK5" s="798" t="s">
        <v>376</v>
      </c>
      <c r="AL5" s="798"/>
      <c r="AM5" s="798"/>
      <c r="AN5" s="798"/>
      <c r="AO5" s="799"/>
      <c r="AP5" s="797" t="s">
        <v>377</v>
      </c>
      <c r="AQ5" s="798"/>
      <c r="AR5" s="798"/>
      <c r="AS5" s="798"/>
      <c r="AT5" s="799"/>
      <c r="AU5" s="797" t="s">
        <v>378</v>
      </c>
      <c r="AV5" s="798"/>
      <c r="AW5" s="798"/>
      <c r="AX5" s="798"/>
      <c r="AY5" s="804"/>
      <c r="AZ5" s="228"/>
      <c r="BA5" s="228"/>
      <c r="BB5" s="228"/>
      <c r="BC5" s="228"/>
      <c r="BD5" s="228"/>
      <c r="BE5" s="229"/>
      <c r="BF5" s="229"/>
      <c r="BG5" s="229"/>
      <c r="BH5" s="229"/>
      <c r="BI5" s="229"/>
      <c r="BJ5" s="229"/>
      <c r="BK5" s="229"/>
      <c r="BL5" s="229"/>
      <c r="BM5" s="229"/>
      <c r="BN5" s="229"/>
      <c r="BO5" s="229"/>
      <c r="BP5" s="229"/>
      <c r="BQ5" s="791" t="s">
        <v>379</v>
      </c>
      <c r="BR5" s="792"/>
      <c r="BS5" s="792"/>
      <c r="BT5" s="792"/>
      <c r="BU5" s="792"/>
      <c r="BV5" s="792"/>
      <c r="BW5" s="792"/>
      <c r="BX5" s="792"/>
      <c r="BY5" s="792"/>
      <c r="BZ5" s="792"/>
      <c r="CA5" s="792"/>
      <c r="CB5" s="792"/>
      <c r="CC5" s="792"/>
      <c r="CD5" s="792"/>
      <c r="CE5" s="792"/>
      <c r="CF5" s="792"/>
      <c r="CG5" s="793"/>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27" t="s">
        <v>385</v>
      </c>
      <c r="DH5" s="828"/>
      <c r="DI5" s="828"/>
      <c r="DJ5" s="828"/>
      <c r="DK5" s="829"/>
      <c r="DL5" s="827" t="s">
        <v>386</v>
      </c>
      <c r="DM5" s="828"/>
      <c r="DN5" s="828"/>
      <c r="DO5" s="828"/>
      <c r="DP5" s="829"/>
      <c r="DQ5" s="797" t="s">
        <v>387</v>
      </c>
      <c r="DR5" s="798"/>
      <c r="DS5" s="798"/>
      <c r="DT5" s="798"/>
      <c r="DU5" s="799"/>
      <c r="DV5" s="797" t="s">
        <v>378</v>
      </c>
      <c r="DW5" s="798"/>
      <c r="DX5" s="798"/>
      <c r="DY5" s="798"/>
      <c r="DZ5" s="804"/>
      <c r="EA5" s="230"/>
    </row>
    <row r="6" spans="1:131" s="231" customFormat="1" ht="26.25" customHeight="1" thickBot="1">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c r="A7" s="232">
        <v>1</v>
      </c>
      <c r="B7" s="813" t="s">
        <v>388</v>
      </c>
      <c r="C7" s="814"/>
      <c r="D7" s="814"/>
      <c r="E7" s="814"/>
      <c r="F7" s="814"/>
      <c r="G7" s="814"/>
      <c r="H7" s="814"/>
      <c r="I7" s="814"/>
      <c r="J7" s="814"/>
      <c r="K7" s="814"/>
      <c r="L7" s="814"/>
      <c r="M7" s="814"/>
      <c r="N7" s="814"/>
      <c r="O7" s="814"/>
      <c r="P7" s="815"/>
      <c r="Q7" s="816">
        <v>26438</v>
      </c>
      <c r="R7" s="817"/>
      <c r="S7" s="817"/>
      <c r="T7" s="817"/>
      <c r="U7" s="817"/>
      <c r="V7" s="817">
        <v>26008</v>
      </c>
      <c r="W7" s="817"/>
      <c r="X7" s="817"/>
      <c r="Y7" s="817"/>
      <c r="Z7" s="817"/>
      <c r="AA7" s="817">
        <v>430</v>
      </c>
      <c r="AB7" s="817"/>
      <c r="AC7" s="817"/>
      <c r="AD7" s="817"/>
      <c r="AE7" s="818"/>
      <c r="AF7" s="819">
        <v>417</v>
      </c>
      <c r="AG7" s="820"/>
      <c r="AH7" s="820"/>
      <c r="AI7" s="820"/>
      <c r="AJ7" s="821"/>
      <c r="AK7" s="822">
        <v>50</v>
      </c>
      <c r="AL7" s="823"/>
      <c r="AM7" s="823"/>
      <c r="AN7" s="823"/>
      <c r="AO7" s="823"/>
      <c r="AP7" s="823">
        <v>18736</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590</v>
      </c>
      <c r="BT7" s="811"/>
      <c r="BU7" s="811"/>
      <c r="BV7" s="811"/>
      <c r="BW7" s="811"/>
      <c r="BX7" s="811"/>
      <c r="BY7" s="811"/>
      <c r="BZ7" s="811"/>
      <c r="CA7" s="811"/>
      <c r="CB7" s="811"/>
      <c r="CC7" s="811"/>
      <c r="CD7" s="811"/>
      <c r="CE7" s="811"/>
      <c r="CF7" s="811"/>
      <c r="CG7" s="826"/>
      <c r="CH7" s="807">
        <v>1</v>
      </c>
      <c r="CI7" s="808"/>
      <c r="CJ7" s="808"/>
      <c r="CK7" s="808"/>
      <c r="CL7" s="809"/>
      <c r="CM7" s="807">
        <v>112</v>
      </c>
      <c r="CN7" s="808"/>
      <c r="CO7" s="808"/>
      <c r="CP7" s="808"/>
      <c r="CQ7" s="809"/>
      <c r="CR7" s="807">
        <v>100</v>
      </c>
      <c r="CS7" s="808"/>
      <c r="CT7" s="808"/>
      <c r="CU7" s="808"/>
      <c r="CV7" s="809"/>
      <c r="CW7" s="807" t="s">
        <v>129</v>
      </c>
      <c r="CX7" s="808"/>
      <c r="CY7" s="808"/>
      <c r="CZ7" s="808"/>
      <c r="DA7" s="809"/>
      <c r="DB7" s="807" t="s">
        <v>129</v>
      </c>
      <c r="DC7" s="808"/>
      <c r="DD7" s="808"/>
      <c r="DE7" s="808"/>
      <c r="DF7" s="809"/>
      <c r="DG7" s="807" t="s">
        <v>129</v>
      </c>
      <c r="DH7" s="808"/>
      <c r="DI7" s="808"/>
      <c r="DJ7" s="808"/>
      <c r="DK7" s="809"/>
      <c r="DL7" s="807" t="s">
        <v>129</v>
      </c>
      <c r="DM7" s="808"/>
      <c r="DN7" s="808"/>
      <c r="DO7" s="808"/>
      <c r="DP7" s="809"/>
      <c r="DQ7" s="807" t="s">
        <v>129</v>
      </c>
      <c r="DR7" s="808"/>
      <c r="DS7" s="808"/>
      <c r="DT7" s="808"/>
      <c r="DU7" s="809"/>
      <c r="DV7" s="810"/>
      <c r="DW7" s="811"/>
      <c r="DX7" s="811"/>
      <c r="DY7" s="811"/>
      <c r="DZ7" s="812"/>
      <c r="EA7" s="230"/>
    </row>
    <row r="8" spans="1:131" s="231" customFormat="1" ht="26.25" customHeight="1">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591</v>
      </c>
      <c r="BT8" s="838"/>
      <c r="BU8" s="838"/>
      <c r="BV8" s="838"/>
      <c r="BW8" s="838"/>
      <c r="BX8" s="838"/>
      <c r="BY8" s="838"/>
      <c r="BZ8" s="838"/>
      <c r="CA8" s="838"/>
      <c r="CB8" s="838"/>
      <c r="CC8" s="838"/>
      <c r="CD8" s="838"/>
      <c r="CE8" s="838"/>
      <c r="CF8" s="838"/>
      <c r="CG8" s="839"/>
      <c r="CH8" s="840">
        <v>0</v>
      </c>
      <c r="CI8" s="841"/>
      <c r="CJ8" s="841"/>
      <c r="CK8" s="841"/>
      <c r="CL8" s="842"/>
      <c r="CM8" s="840">
        <v>32</v>
      </c>
      <c r="CN8" s="841"/>
      <c r="CO8" s="841"/>
      <c r="CP8" s="841"/>
      <c r="CQ8" s="842"/>
      <c r="CR8" s="840">
        <v>5</v>
      </c>
      <c r="CS8" s="841"/>
      <c r="CT8" s="841"/>
      <c r="CU8" s="841"/>
      <c r="CV8" s="842"/>
      <c r="CW8" s="840">
        <v>6</v>
      </c>
      <c r="CX8" s="841"/>
      <c r="CY8" s="841"/>
      <c r="CZ8" s="841"/>
      <c r="DA8" s="842"/>
      <c r="DB8" s="840" t="s">
        <v>129</v>
      </c>
      <c r="DC8" s="841"/>
      <c r="DD8" s="841"/>
      <c r="DE8" s="841"/>
      <c r="DF8" s="842"/>
      <c r="DG8" s="840" t="s">
        <v>129</v>
      </c>
      <c r="DH8" s="841"/>
      <c r="DI8" s="841"/>
      <c r="DJ8" s="841"/>
      <c r="DK8" s="842"/>
      <c r="DL8" s="840" t="s">
        <v>129</v>
      </c>
      <c r="DM8" s="841"/>
      <c r="DN8" s="841"/>
      <c r="DO8" s="841"/>
      <c r="DP8" s="842"/>
      <c r="DQ8" s="840" t="s">
        <v>129</v>
      </c>
      <c r="DR8" s="841"/>
      <c r="DS8" s="841"/>
      <c r="DT8" s="841"/>
      <c r="DU8" s="842"/>
      <c r="DV8" s="837"/>
      <c r="DW8" s="838"/>
      <c r="DX8" s="838"/>
      <c r="DY8" s="838"/>
      <c r="DZ8" s="843"/>
      <c r="EA8" s="230"/>
    </row>
    <row r="9" spans="1:131" s="231" customFormat="1" ht="26.25" customHeight="1">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389</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c r="A23" s="236" t="s">
        <v>390</v>
      </c>
      <c r="B23" s="853" t="s">
        <v>391</v>
      </c>
      <c r="C23" s="854"/>
      <c r="D23" s="854"/>
      <c r="E23" s="854"/>
      <c r="F23" s="854"/>
      <c r="G23" s="854"/>
      <c r="H23" s="854"/>
      <c r="I23" s="854"/>
      <c r="J23" s="854"/>
      <c r="K23" s="854"/>
      <c r="L23" s="854"/>
      <c r="M23" s="854"/>
      <c r="N23" s="854"/>
      <c r="O23" s="854"/>
      <c r="P23" s="855"/>
      <c r="Q23" s="856">
        <v>26438</v>
      </c>
      <c r="R23" s="857"/>
      <c r="S23" s="857"/>
      <c r="T23" s="857"/>
      <c r="U23" s="857"/>
      <c r="V23" s="857">
        <v>26008</v>
      </c>
      <c r="W23" s="857"/>
      <c r="X23" s="857"/>
      <c r="Y23" s="857"/>
      <c r="Z23" s="857"/>
      <c r="AA23" s="857">
        <v>430</v>
      </c>
      <c r="AB23" s="857"/>
      <c r="AC23" s="857"/>
      <c r="AD23" s="857"/>
      <c r="AE23" s="858"/>
      <c r="AF23" s="859">
        <v>417</v>
      </c>
      <c r="AG23" s="857"/>
      <c r="AH23" s="857"/>
      <c r="AI23" s="857"/>
      <c r="AJ23" s="860"/>
      <c r="AK23" s="861"/>
      <c r="AL23" s="862"/>
      <c r="AM23" s="862"/>
      <c r="AN23" s="862"/>
      <c r="AO23" s="862"/>
      <c r="AP23" s="857">
        <v>18736</v>
      </c>
      <c r="AQ23" s="857"/>
      <c r="AR23" s="857"/>
      <c r="AS23" s="857"/>
      <c r="AT23" s="857"/>
      <c r="AU23" s="873"/>
      <c r="AV23" s="873"/>
      <c r="AW23" s="873"/>
      <c r="AX23" s="873"/>
      <c r="AY23" s="874"/>
      <c r="AZ23" s="875" t="s">
        <v>129</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c r="A24" s="872" t="s">
        <v>392</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c r="A25" s="789" t="s">
        <v>393</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c r="A26" s="791" t="s">
        <v>371</v>
      </c>
      <c r="B26" s="792"/>
      <c r="C26" s="792"/>
      <c r="D26" s="792"/>
      <c r="E26" s="792"/>
      <c r="F26" s="792"/>
      <c r="G26" s="792"/>
      <c r="H26" s="792"/>
      <c r="I26" s="792"/>
      <c r="J26" s="792"/>
      <c r="K26" s="792"/>
      <c r="L26" s="792"/>
      <c r="M26" s="792"/>
      <c r="N26" s="792"/>
      <c r="O26" s="792"/>
      <c r="P26" s="793"/>
      <c r="Q26" s="797" t="s">
        <v>394</v>
      </c>
      <c r="R26" s="798"/>
      <c r="S26" s="798"/>
      <c r="T26" s="798"/>
      <c r="U26" s="799"/>
      <c r="V26" s="797" t="s">
        <v>395</v>
      </c>
      <c r="W26" s="798"/>
      <c r="X26" s="798"/>
      <c r="Y26" s="798"/>
      <c r="Z26" s="799"/>
      <c r="AA26" s="797" t="s">
        <v>396</v>
      </c>
      <c r="AB26" s="798"/>
      <c r="AC26" s="798"/>
      <c r="AD26" s="798"/>
      <c r="AE26" s="798"/>
      <c r="AF26" s="878" t="s">
        <v>397</v>
      </c>
      <c r="AG26" s="879"/>
      <c r="AH26" s="879"/>
      <c r="AI26" s="879"/>
      <c r="AJ26" s="880"/>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378</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c r="A28" s="238">
        <v>1</v>
      </c>
      <c r="B28" s="813" t="s">
        <v>402</v>
      </c>
      <c r="C28" s="814"/>
      <c r="D28" s="814"/>
      <c r="E28" s="814"/>
      <c r="F28" s="814"/>
      <c r="G28" s="814"/>
      <c r="H28" s="814"/>
      <c r="I28" s="814"/>
      <c r="J28" s="814"/>
      <c r="K28" s="814"/>
      <c r="L28" s="814"/>
      <c r="M28" s="814"/>
      <c r="N28" s="814"/>
      <c r="O28" s="814"/>
      <c r="P28" s="815"/>
      <c r="Q28" s="886">
        <v>7625</v>
      </c>
      <c r="R28" s="887"/>
      <c r="S28" s="887"/>
      <c r="T28" s="887"/>
      <c r="U28" s="887"/>
      <c r="V28" s="887">
        <v>7161</v>
      </c>
      <c r="W28" s="887"/>
      <c r="X28" s="887"/>
      <c r="Y28" s="887"/>
      <c r="Z28" s="887"/>
      <c r="AA28" s="887">
        <v>464</v>
      </c>
      <c r="AB28" s="887"/>
      <c r="AC28" s="887"/>
      <c r="AD28" s="887"/>
      <c r="AE28" s="888"/>
      <c r="AF28" s="889">
        <v>464</v>
      </c>
      <c r="AG28" s="887"/>
      <c r="AH28" s="887"/>
      <c r="AI28" s="887"/>
      <c r="AJ28" s="890"/>
      <c r="AK28" s="891">
        <v>787</v>
      </c>
      <c r="AL28" s="892"/>
      <c r="AM28" s="892"/>
      <c r="AN28" s="892"/>
      <c r="AO28" s="892"/>
      <c r="AP28" s="892" t="s">
        <v>129</v>
      </c>
      <c r="AQ28" s="892"/>
      <c r="AR28" s="892"/>
      <c r="AS28" s="892"/>
      <c r="AT28" s="892"/>
      <c r="AU28" s="892" t="s">
        <v>129</v>
      </c>
      <c r="AV28" s="892"/>
      <c r="AW28" s="892"/>
      <c r="AX28" s="892"/>
      <c r="AY28" s="892"/>
      <c r="AZ28" s="893" t="s">
        <v>129</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c r="A29" s="238">
        <v>2</v>
      </c>
      <c r="B29" s="844" t="s">
        <v>403</v>
      </c>
      <c r="C29" s="845"/>
      <c r="D29" s="845"/>
      <c r="E29" s="845"/>
      <c r="F29" s="845"/>
      <c r="G29" s="845"/>
      <c r="H29" s="845"/>
      <c r="I29" s="845"/>
      <c r="J29" s="845"/>
      <c r="K29" s="845"/>
      <c r="L29" s="845"/>
      <c r="M29" s="845"/>
      <c r="N29" s="845"/>
      <c r="O29" s="845"/>
      <c r="P29" s="846"/>
      <c r="Q29" s="847">
        <v>6473</v>
      </c>
      <c r="R29" s="848"/>
      <c r="S29" s="848"/>
      <c r="T29" s="848"/>
      <c r="U29" s="848"/>
      <c r="V29" s="848">
        <v>6244</v>
      </c>
      <c r="W29" s="848"/>
      <c r="X29" s="848"/>
      <c r="Y29" s="848"/>
      <c r="Z29" s="848"/>
      <c r="AA29" s="848">
        <v>229</v>
      </c>
      <c r="AB29" s="848"/>
      <c r="AC29" s="848"/>
      <c r="AD29" s="848"/>
      <c r="AE29" s="849"/>
      <c r="AF29" s="850">
        <v>229</v>
      </c>
      <c r="AG29" s="851"/>
      <c r="AH29" s="851"/>
      <c r="AI29" s="851"/>
      <c r="AJ29" s="852"/>
      <c r="AK29" s="898">
        <v>1157</v>
      </c>
      <c r="AL29" s="894"/>
      <c r="AM29" s="894"/>
      <c r="AN29" s="894"/>
      <c r="AO29" s="894"/>
      <c r="AP29" s="894" t="s">
        <v>129</v>
      </c>
      <c r="AQ29" s="894"/>
      <c r="AR29" s="894"/>
      <c r="AS29" s="894"/>
      <c r="AT29" s="894"/>
      <c r="AU29" s="894" t="s">
        <v>129</v>
      </c>
      <c r="AV29" s="894"/>
      <c r="AW29" s="894"/>
      <c r="AX29" s="894"/>
      <c r="AY29" s="894"/>
      <c r="AZ29" s="895" t="s">
        <v>129</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c r="A30" s="238">
        <v>3</v>
      </c>
      <c r="B30" s="844" t="s">
        <v>404</v>
      </c>
      <c r="C30" s="845"/>
      <c r="D30" s="845"/>
      <c r="E30" s="845"/>
      <c r="F30" s="845"/>
      <c r="G30" s="845"/>
      <c r="H30" s="845"/>
      <c r="I30" s="845"/>
      <c r="J30" s="845"/>
      <c r="K30" s="845"/>
      <c r="L30" s="845"/>
      <c r="M30" s="845"/>
      <c r="N30" s="845"/>
      <c r="O30" s="845"/>
      <c r="P30" s="846"/>
      <c r="Q30" s="847">
        <v>1103</v>
      </c>
      <c r="R30" s="848"/>
      <c r="S30" s="848"/>
      <c r="T30" s="848"/>
      <c r="U30" s="848"/>
      <c r="V30" s="848">
        <v>1065</v>
      </c>
      <c r="W30" s="848"/>
      <c r="X30" s="848"/>
      <c r="Y30" s="848"/>
      <c r="Z30" s="848"/>
      <c r="AA30" s="848">
        <v>38</v>
      </c>
      <c r="AB30" s="848"/>
      <c r="AC30" s="848"/>
      <c r="AD30" s="848"/>
      <c r="AE30" s="849"/>
      <c r="AF30" s="850">
        <v>38</v>
      </c>
      <c r="AG30" s="851"/>
      <c r="AH30" s="851"/>
      <c r="AI30" s="851"/>
      <c r="AJ30" s="852"/>
      <c r="AK30" s="898">
        <v>202</v>
      </c>
      <c r="AL30" s="894"/>
      <c r="AM30" s="894"/>
      <c r="AN30" s="894"/>
      <c r="AO30" s="894"/>
      <c r="AP30" s="894" t="s">
        <v>129</v>
      </c>
      <c r="AQ30" s="894"/>
      <c r="AR30" s="894"/>
      <c r="AS30" s="894"/>
      <c r="AT30" s="894"/>
      <c r="AU30" s="894" t="s">
        <v>129</v>
      </c>
      <c r="AV30" s="894"/>
      <c r="AW30" s="894"/>
      <c r="AX30" s="894"/>
      <c r="AY30" s="894"/>
      <c r="AZ30" s="895" t="s">
        <v>129</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c r="A31" s="238">
        <v>4</v>
      </c>
      <c r="B31" s="844" t="s">
        <v>405</v>
      </c>
      <c r="C31" s="845"/>
      <c r="D31" s="845"/>
      <c r="E31" s="845"/>
      <c r="F31" s="845"/>
      <c r="G31" s="845"/>
      <c r="H31" s="845"/>
      <c r="I31" s="845"/>
      <c r="J31" s="845"/>
      <c r="K31" s="845"/>
      <c r="L31" s="845"/>
      <c r="M31" s="845"/>
      <c r="N31" s="845"/>
      <c r="O31" s="845"/>
      <c r="P31" s="846"/>
      <c r="Q31" s="847">
        <v>57</v>
      </c>
      <c r="R31" s="848"/>
      <c r="S31" s="848"/>
      <c r="T31" s="848"/>
      <c r="U31" s="848"/>
      <c r="V31" s="848">
        <v>57</v>
      </c>
      <c r="W31" s="848"/>
      <c r="X31" s="848"/>
      <c r="Y31" s="848"/>
      <c r="Z31" s="848"/>
      <c r="AA31" s="894" t="s">
        <v>129</v>
      </c>
      <c r="AB31" s="894"/>
      <c r="AC31" s="894"/>
      <c r="AD31" s="894"/>
      <c r="AE31" s="894"/>
      <c r="AF31" s="850" t="s">
        <v>129</v>
      </c>
      <c r="AG31" s="851"/>
      <c r="AH31" s="851"/>
      <c r="AI31" s="851"/>
      <c r="AJ31" s="852"/>
      <c r="AK31" s="898">
        <v>25</v>
      </c>
      <c r="AL31" s="894"/>
      <c r="AM31" s="894"/>
      <c r="AN31" s="894"/>
      <c r="AO31" s="894"/>
      <c r="AP31" s="894" t="s">
        <v>129</v>
      </c>
      <c r="AQ31" s="894"/>
      <c r="AR31" s="894"/>
      <c r="AS31" s="894"/>
      <c r="AT31" s="894"/>
      <c r="AU31" s="894" t="s">
        <v>129</v>
      </c>
      <c r="AV31" s="894"/>
      <c r="AW31" s="894"/>
      <c r="AX31" s="894"/>
      <c r="AY31" s="894"/>
      <c r="AZ31" s="895" t="s">
        <v>129</v>
      </c>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c r="A32" s="238">
        <v>5</v>
      </c>
      <c r="B32" s="844" t="s">
        <v>406</v>
      </c>
      <c r="C32" s="845"/>
      <c r="D32" s="845"/>
      <c r="E32" s="845"/>
      <c r="F32" s="845"/>
      <c r="G32" s="845"/>
      <c r="H32" s="845"/>
      <c r="I32" s="845"/>
      <c r="J32" s="845"/>
      <c r="K32" s="845"/>
      <c r="L32" s="845"/>
      <c r="M32" s="845"/>
      <c r="N32" s="845"/>
      <c r="O32" s="845"/>
      <c r="P32" s="846"/>
      <c r="Q32" s="847">
        <v>2307</v>
      </c>
      <c r="R32" s="848"/>
      <c r="S32" s="848"/>
      <c r="T32" s="848"/>
      <c r="U32" s="848"/>
      <c r="V32" s="848">
        <v>2237</v>
      </c>
      <c r="W32" s="848"/>
      <c r="X32" s="848"/>
      <c r="Y32" s="848"/>
      <c r="Z32" s="848"/>
      <c r="AA32" s="848">
        <v>70</v>
      </c>
      <c r="AB32" s="848"/>
      <c r="AC32" s="848"/>
      <c r="AD32" s="848"/>
      <c r="AE32" s="849"/>
      <c r="AF32" s="850">
        <v>800</v>
      </c>
      <c r="AG32" s="851"/>
      <c r="AH32" s="851"/>
      <c r="AI32" s="851"/>
      <c r="AJ32" s="852"/>
      <c r="AK32" s="898">
        <v>144</v>
      </c>
      <c r="AL32" s="894"/>
      <c r="AM32" s="894"/>
      <c r="AN32" s="894"/>
      <c r="AO32" s="894"/>
      <c r="AP32" s="894">
        <v>943</v>
      </c>
      <c r="AQ32" s="894"/>
      <c r="AR32" s="894"/>
      <c r="AS32" s="894"/>
      <c r="AT32" s="894"/>
      <c r="AU32" s="894">
        <v>441</v>
      </c>
      <c r="AV32" s="894"/>
      <c r="AW32" s="894"/>
      <c r="AX32" s="894"/>
      <c r="AY32" s="894"/>
      <c r="AZ32" s="895" t="s">
        <v>129</v>
      </c>
      <c r="BA32" s="895"/>
      <c r="BB32" s="895"/>
      <c r="BC32" s="895"/>
      <c r="BD32" s="895"/>
      <c r="BE32" s="896" t="s">
        <v>407</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c r="A33" s="238">
        <v>6</v>
      </c>
      <c r="B33" s="844" t="s">
        <v>408</v>
      </c>
      <c r="C33" s="845"/>
      <c r="D33" s="845"/>
      <c r="E33" s="845"/>
      <c r="F33" s="845"/>
      <c r="G33" s="845"/>
      <c r="H33" s="845"/>
      <c r="I33" s="845"/>
      <c r="J33" s="845"/>
      <c r="K33" s="845"/>
      <c r="L33" s="845"/>
      <c r="M33" s="845"/>
      <c r="N33" s="845"/>
      <c r="O33" s="845"/>
      <c r="P33" s="846"/>
      <c r="Q33" s="847">
        <v>1972</v>
      </c>
      <c r="R33" s="848"/>
      <c r="S33" s="848"/>
      <c r="T33" s="848"/>
      <c r="U33" s="848"/>
      <c r="V33" s="848">
        <v>1869</v>
      </c>
      <c r="W33" s="848"/>
      <c r="X33" s="848"/>
      <c r="Y33" s="848"/>
      <c r="Z33" s="848"/>
      <c r="AA33" s="848">
        <v>103</v>
      </c>
      <c r="AB33" s="848"/>
      <c r="AC33" s="848"/>
      <c r="AD33" s="848"/>
      <c r="AE33" s="849"/>
      <c r="AF33" s="850">
        <v>279</v>
      </c>
      <c r="AG33" s="851"/>
      <c r="AH33" s="851"/>
      <c r="AI33" s="851"/>
      <c r="AJ33" s="852"/>
      <c r="AK33" s="898">
        <v>1197</v>
      </c>
      <c r="AL33" s="894"/>
      <c r="AM33" s="894"/>
      <c r="AN33" s="894"/>
      <c r="AO33" s="894"/>
      <c r="AP33" s="894">
        <v>17126</v>
      </c>
      <c r="AQ33" s="894"/>
      <c r="AR33" s="894"/>
      <c r="AS33" s="894"/>
      <c r="AT33" s="894"/>
      <c r="AU33" s="894">
        <v>13239</v>
      </c>
      <c r="AV33" s="894"/>
      <c r="AW33" s="894"/>
      <c r="AX33" s="894"/>
      <c r="AY33" s="894"/>
      <c r="AZ33" s="895" t="s">
        <v>129</v>
      </c>
      <c r="BA33" s="895"/>
      <c r="BB33" s="895"/>
      <c r="BC33" s="895"/>
      <c r="BD33" s="895"/>
      <c r="BE33" s="896" t="s">
        <v>407</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409</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c r="A63" s="236" t="s">
        <v>390</v>
      </c>
      <c r="B63" s="853" t="s">
        <v>410</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1810</v>
      </c>
      <c r="AG63" s="908"/>
      <c r="AH63" s="908"/>
      <c r="AI63" s="908"/>
      <c r="AJ63" s="909"/>
      <c r="AK63" s="910"/>
      <c r="AL63" s="905"/>
      <c r="AM63" s="905"/>
      <c r="AN63" s="905"/>
      <c r="AO63" s="905"/>
      <c r="AP63" s="908">
        <v>18069</v>
      </c>
      <c r="AQ63" s="908"/>
      <c r="AR63" s="908"/>
      <c r="AS63" s="908"/>
      <c r="AT63" s="908"/>
      <c r="AU63" s="908">
        <v>13680</v>
      </c>
      <c r="AV63" s="908"/>
      <c r="AW63" s="908"/>
      <c r="AX63" s="908"/>
      <c r="AY63" s="908"/>
      <c r="AZ63" s="912"/>
      <c r="BA63" s="912"/>
      <c r="BB63" s="912"/>
      <c r="BC63" s="912"/>
      <c r="BD63" s="912"/>
      <c r="BE63" s="913"/>
      <c r="BF63" s="913"/>
      <c r="BG63" s="913"/>
      <c r="BH63" s="913"/>
      <c r="BI63" s="914"/>
      <c r="BJ63" s="915" t="s">
        <v>129</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c r="A66" s="791" t="s">
        <v>413</v>
      </c>
      <c r="B66" s="792"/>
      <c r="C66" s="792"/>
      <c r="D66" s="792"/>
      <c r="E66" s="792"/>
      <c r="F66" s="792"/>
      <c r="G66" s="792"/>
      <c r="H66" s="792"/>
      <c r="I66" s="792"/>
      <c r="J66" s="792"/>
      <c r="K66" s="792"/>
      <c r="L66" s="792"/>
      <c r="M66" s="792"/>
      <c r="N66" s="792"/>
      <c r="O66" s="792"/>
      <c r="P66" s="793"/>
      <c r="Q66" s="797" t="s">
        <v>394</v>
      </c>
      <c r="R66" s="798"/>
      <c r="S66" s="798"/>
      <c r="T66" s="798"/>
      <c r="U66" s="799"/>
      <c r="V66" s="797" t="s">
        <v>395</v>
      </c>
      <c r="W66" s="798"/>
      <c r="X66" s="798"/>
      <c r="Y66" s="798"/>
      <c r="Z66" s="799"/>
      <c r="AA66" s="797" t="s">
        <v>396</v>
      </c>
      <c r="AB66" s="798"/>
      <c r="AC66" s="798"/>
      <c r="AD66" s="798"/>
      <c r="AE66" s="799"/>
      <c r="AF66" s="918" t="s">
        <v>397</v>
      </c>
      <c r="AG66" s="879"/>
      <c r="AH66" s="879"/>
      <c r="AI66" s="879"/>
      <c r="AJ66" s="919"/>
      <c r="AK66" s="797" t="s">
        <v>398</v>
      </c>
      <c r="AL66" s="792"/>
      <c r="AM66" s="792"/>
      <c r="AN66" s="792"/>
      <c r="AO66" s="793"/>
      <c r="AP66" s="797" t="s">
        <v>399</v>
      </c>
      <c r="AQ66" s="798"/>
      <c r="AR66" s="798"/>
      <c r="AS66" s="798"/>
      <c r="AT66" s="799"/>
      <c r="AU66" s="797" t="s">
        <v>419</v>
      </c>
      <c r="AV66" s="798"/>
      <c r="AW66" s="798"/>
      <c r="AX66" s="798"/>
      <c r="AY66" s="799"/>
      <c r="AZ66" s="797" t="s">
        <v>378</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c r="A68" s="232">
        <v>1</v>
      </c>
      <c r="B68" s="933" t="s">
        <v>579</v>
      </c>
      <c r="C68" s="934"/>
      <c r="D68" s="934"/>
      <c r="E68" s="934"/>
      <c r="F68" s="934"/>
      <c r="G68" s="934"/>
      <c r="H68" s="934"/>
      <c r="I68" s="934"/>
      <c r="J68" s="934"/>
      <c r="K68" s="934"/>
      <c r="L68" s="934"/>
      <c r="M68" s="934"/>
      <c r="N68" s="934"/>
      <c r="O68" s="934"/>
      <c r="P68" s="935"/>
      <c r="Q68" s="936">
        <v>654</v>
      </c>
      <c r="R68" s="930"/>
      <c r="S68" s="930"/>
      <c r="T68" s="930"/>
      <c r="U68" s="930"/>
      <c r="V68" s="930">
        <v>648</v>
      </c>
      <c r="W68" s="930"/>
      <c r="X68" s="930"/>
      <c r="Y68" s="930"/>
      <c r="Z68" s="930"/>
      <c r="AA68" s="930">
        <v>6</v>
      </c>
      <c r="AB68" s="930"/>
      <c r="AC68" s="930"/>
      <c r="AD68" s="930"/>
      <c r="AE68" s="930"/>
      <c r="AF68" s="930">
        <v>6</v>
      </c>
      <c r="AG68" s="930"/>
      <c r="AH68" s="930"/>
      <c r="AI68" s="930"/>
      <c r="AJ68" s="930"/>
      <c r="AK68" s="930" t="s">
        <v>129</v>
      </c>
      <c r="AL68" s="930"/>
      <c r="AM68" s="930"/>
      <c r="AN68" s="930"/>
      <c r="AO68" s="930"/>
      <c r="AP68" s="930">
        <v>80</v>
      </c>
      <c r="AQ68" s="930"/>
      <c r="AR68" s="930"/>
      <c r="AS68" s="930"/>
      <c r="AT68" s="930"/>
      <c r="AU68" s="930">
        <v>40</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c r="A69" s="234">
        <v>2</v>
      </c>
      <c r="B69" s="937" t="s">
        <v>580</v>
      </c>
      <c r="C69" s="938"/>
      <c r="D69" s="938"/>
      <c r="E69" s="938"/>
      <c r="F69" s="938"/>
      <c r="G69" s="938"/>
      <c r="H69" s="938"/>
      <c r="I69" s="938"/>
      <c r="J69" s="938"/>
      <c r="K69" s="938"/>
      <c r="L69" s="938"/>
      <c r="M69" s="938"/>
      <c r="N69" s="938"/>
      <c r="O69" s="938"/>
      <c r="P69" s="939"/>
      <c r="Q69" s="940">
        <v>3123</v>
      </c>
      <c r="R69" s="894"/>
      <c r="S69" s="894"/>
      <c r="T69" s="894"/>
      <c r="U69" s="894"/>
      <c r="V69" s="894">
        <v>3117</v>
      </c>
      <c r="W69" s="894"/>
      <c r="X69" s="894"/>
      <c r="Y69" s="894"/>
      <c r="Z69" s="894"/>
      <c r="AA69" s="894">
        <v>6</v>
      </c>
      <c r="AB69" s="894"/>
      <c r="AC69" s="894"/>
      <c r="AD69" s="894"/>
      <c r="AE69" s="894"/>
      <c r="AF69" s="894">
        <v>6</v>
      </c>
      <c r="AG69" s="894"/>
      <c r="AH69" s="894"/>
      <c r="AI69" s="894"/>
      <c r="AJ69" s="894"/>
      <c r="AK69" s="894" t="s">
        <v>129</v>
      </c>
      <c r="AL69" s="894"/>
      <c r="AM69" s="894"/>
      <c r="AN69" s="894"/>
      <c r="AO69" s="894"/>
      <c r="AP69" s="894">
        <v>992</v>
      </c>
      <c r="AQ69" s="894"/>
      <c r="AR69" s="894"/>
      <c r="AS69" s="894"/>
      <c r="AT69" s="894"/>
      <c r="AU69" s="894">
        <v>276</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c r="A70" s="234">
        <v>3</v>
      </c>
      <c r="B70" s="937" t="s">
        <v>581</v>
      </c>
      <c r="C70" s="938"/>
      <c r="D70" s="938"/>
      <c r="E70" s="938"/>
      <c r="F70" s="938"/>
      <c r="G70" s="938"/>
      <c r="H70" s="938"/>
      <c r="I70" s="938"/>
      <c r="J70" s="938"/>
      <c r="K70" s="938"/>
      <c r="L70" s="938"/>
      <c r="M70" s="938"/>
      <c r="N70" s="938"/>
      <c r="O70" s="938"/>
      <c r="P70" s="939"/>
      <c r="Q70" s="940">
        <v>2712</v>
      </c>
      <c r="R70" s="894"/>
      <c r="S70" s="894"/>
      <c r="T70" s="894"/>
      <c r="U70" s="894"/>
      <c r="V70" s="894">
        <v>2506</v>
      </c>
      <c r="W70" s="894"/>
      <c r="X70" s="894"/>
      <c r="Y70" s="894"/>
      <c r="Z70" s="894"/>
      <c r="AA70" s="894">
        <v>206</v>
      </c>
      <c r="AB70" s="894"/>
      <c r="AC70" s="894"/>
      <c r="AD70" s="894"/>
      <c r="AE70" s="894"/>
      <c r="AF70" s="894">
        <v>108</v>
      </c>
      <c r="AG70" s="894"/>
      <c r="AH70" s="894"/>
      <c r="AI70" s="894"/>
      <c r="AJ70" s="894"/>
      <c r="AK70" s="894">
        <v>10</v>
      </c>
      <c r="AL70" s="894"/>
      <c r="AM70" s="894"/>
      <c r="AN70" s="894"/>
      <c r="AO70" s="894"/>
      <c r="AP70" s="894">
        <v>1638</v>
      </c>
      <c r="AQ70" s="894"/>
      <c r="AR70" s="894"/>
      <c r="AS70" s="894"/>
      <c r="AT70" s="894"/>
      <c r="AU70" s="894">
        <v>481</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c r="A71" s="234">
        <v>4</v>
      </c>
      <c r="B71" s="937" t="s">
        <v>582</v>
      </c>
      <c r="C71" s="938"/>
      <c r="D71" s="938"/>
      <c r="E71" s="938"/>
      <c r="F71" s="938"/>
      <c r="G71" s="938"/>
      <c r="H71" s="938"/>
      <c r="I71" s="938"/>
      <c r="J71" s="938"/>
      <c r="K71" s="938"/>
      <c r="L71" s="938"/>
      <c r="M71" s="938"/>
      <c r="N71" s="938"/>
      <c r="O71" s="938"/>
      <c r="P71" s="939"/>
      <c r="Q71" s="940">
        <v>97</v>
      </c>
      <c r="R71" s="894"/>
      <c r="S71" s="894"/>
      <c r="T71" s="894"/>
      <c r="U71" s="894"/>
      <c r="V71" s="894">
        <v>94</v>
      </c>
      <c r="W71" s="894"/>
      <c r="X71" s="894"/>
      <c r="Y71" s="894"/>
      <c r="Z71" s="894"/>
      <c r="AA71" s="894">
        <v>3</v>
      </c>
      <c r="AB71" s="894"/>
      <c r="AC71" s="894"/>
      <c r="AD71" s="894"/>
      <c r="AE71" s="894"/>
      <c r="AF71" s="894">
        <v>3</v>
      </c>
      <c r="AG71" s="894"/>
      <c r="AH71" s="894"/>
      <c r="AI71" s="894"/>
      <c r="AJ71" s="894"/>
      <c r="AK71" s="894" t="s">
        <v>129</v>
      </c>
      <c r="AL71" s="894"/>
      <c r="AM71" s="894"/>
      <c r="AN71" s="894"/>
      <c r="AO71" s="894"/>
      <c r="AP71" s="894" t="s">
        <v>129</v>
      </c>
      <c r="AQ71" s="894"/>
      <c r="AR71" s="894"/>
      <c r="AS71" s="894"/>
      <c r="AT71" s="894"/>
      <c r="AU71" s="894" t="s">
        <v>129</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c r="A72" s="234">
        <v>5</v>
      </c>
      <c r="B72" s="937" t="s">
        <v>583</v>
      </c>
      <c r="C72" s="938"/>
      <c r="D72" s="938"/>
      <c r="E72" s="938"/>
      <c r="F72" s="938"/>
      <c r="G72" s="938"/>
      <c r="H72" s="938"/>
      <c r="I72" s="938"/>
      <c r="J72" s="938"/>
      <c r="K72" s="938"/>
      <c r="L72" s="938"/>
      <c r="M72" s="938"/>
      <c r="N72" s="938"/>
      <c r="O72" s="938"/>
      <c r="P72" s="939"/>
      <c r="Q72" s="940">
        <v>219</v>
      </c>
      <c r="R72" s="894"/>
      <c r="S72" s="894"/>
      <c r="T72" s="894"/>
      <c r="U72" s="894"/>
      <c r="V72" s="894">
        <v>195</v>
      </c>
      <c r="W72" s="894"/>
      <c r="X72" s="894"/>
      <c r="Y72" s="894"/>
      <c r="Z72" s="894"/>
      <c r="AA72" s="894">
        <v>24</v>
      </c>
      <c r="AB72" s="894"/>
      <c r="AC72" s="894"/>
      <c r="AD72" s="894"/>
      <c r="AE72" s="894"/>
      <c r="AF72" s="894">
        <v>24</v>
      </c>
      <c r="AG72" s="894"/>
      <c r="AH72" s="894"/>
      <c r="AI72" s="894"/>
      <c r="AJ72" s="894"/>
      <c r="AK72" s="894" t="s">
        <v>129</v>
      </c>
      <c r="AL72" s="894"/>
      <c r="AM72" s="894"/>
      <c r="AN72" s="894"/>
      <c r="AO72" s="894"/>
      <c r="AP72" s="894" t="s">
        <v>129</v>
      </c>
      <c r="AQ72" s="894"/>
      <c r="AR72" s="894"/>
      <c r="AS72" s="894"/>
      <c r="AT72" s="894"/>
      <c r="AU72" s="894" t="s">
        <v>129</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c r="A73" s="234">
        <v>6</v>
      </c>
      <c r="B73" s="937" t="s">
        <v>584</v>
      </c>
      <c r="C73" s="938"/>
      <c r="D73" s="938"/>
      <c r="E73" s="938"/>
      <c r="F73" s="938"/>
      <c r="G73" s="938"/>
      <c r="H73" s="938"/>
      <c r="I73" s="938"/>
      <c r="J73" s="938"/>
      <c r="K73" s="938"/>
      <c r="L73" s="938"/>
      <c r="M73" s="938"/>
      <c r="N73" s="938"/>
      <c r="O73" s="938"/>
      <c r="P73" s="939"/>
      <c r="Q73" s="940">
        <v>1282575</v>
      </c>
      <c r="R73" s="894"/>
      <c r="S73" s="894"/>
      <c r="T73" s="894"/>
      <c r="U73" s="894"/>
      <c r="V73" s="894">
        <v>1237829</v>
      </c>
      <c r="W73" s="894"/>
      <c r="X73" s="894"/>
      <c r="Y73" s="894"/>
      <c r="Z73" s="894"/>
      <c r="AA73" s="894">
        <v>44746</v>
      </c>
      <c r="AB73" s="894"/>
      <c r="AC73" s="894"/>
      <c r="AD73" s="894"/>
      <c r="AE73" s="894"/>
      <c r="AF73" s="894">
        <v>44746</v>
      </c>
      <c r="AG73" s="894"/>
      <c r="AH73" s="894"/>
      <c r="AI73" s="894"/>
      <c r="AJ73" s="894"/>
      <c r="AK73" s="894">
        <v>8500</v>
      </c>
      <c r="AL73" s="894"/>
      <c r="AM73" s="894"/>
      <c r="AN73" s="894"/>
      <c r="AO73" s="894"/>
      <c r="AP73" s="894" t="s">
        <v>129</v>
      </c>
      <c r="AQ73" s="894"/>
      <c r="AR73" s="894"/>
      <c r="AS73" s="894"/>
      <c r="AT73" s="894"/>
      <c r="AU73" s="894" t="s">
        <v>129</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c r="A74" s="234">
        <v>7</v>
      </c>
      <c r="B74" s="937" t="s">
        <v>585</v>
      </c>
      <c r="C74" s="938"/>
      <c r="D74" s="938"/>
      <c r="E74" s="938"/>
      <c r="F74" s="938"/>
      <c r="G74" s="938"/>
      <c r="H74" s="938"/>
      <c r="I74" s="938"/>
      <c r="J74" s="938"/>
      <c r="K74" s="938"/>
      <c r="L74" s="938"/>
      <c r="M74" s="938"/>
      <c r="N74" s="938"/>
      <c r="O74" s="938"/>
      <c r="P74" s="939"/>
      <c r="Q74" s="940">
        <v>39340</v>
      </c>
      <c r="R74" s="894"/>
      <c r="S74" s="894"/>
      <c r="T74" s="894"/>
      <c r="U74" s="894"/>
      <c r="V74" s="894">
        <v>34648</v>
      </c>
      <c r="W74" s="894"/>
      <c r="X74" s="894"/>
      <c r="Y74" s="894"/>
      <c r="Z74" s="894"/>
      <c r="AA74" s="894">
        <v>4692</v>
      </c>
      <c r="AB74" s="894"/>
      <c r="AC74" s="894"/>
      <c r="AD74" s="894"/>
      <c r="AE74" s="894"/>
      <c r="AF74" s="894">
        <v>22986</v>
      </c>
      <c r="AG74" s="894"/>
      <c r="AH74" s="894"/>
      <c r="AI74" s="894"/>
      <c r="AJ74" s="894"/>
      <c r="AK74" s="894" t="s">
        <v>129</v>
      </c>
      <c r="AL74" s="894"/>
      <c r="AM74" s="894"/>
      <c r="AN74" s="894"/>
      <c r="AO74" s="894"/>
      <c r="AP74" s="894">
        <v>103547</v>
      </c>
      <c r="AQ74" s="894"/>
      <c r="AR74" s="894"/>
      <c r="AS74" s="894"/>
      <c r="AT74" s="894"/>
      <c r="AU74" s="894" t="s">
        <v>129</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c r="A75" s="234">
        <v>8</v>
      </c>
      <c r="B75" s="937" t="s">
        <v>586</v>
      </c>
      <c r="C75" s="938"/>
      <c r="D75" s="938"/>
      <c r="E75" s="938"/>
      <c r="F75" s="938"/>
      <c r="G75" s="938"/>
      <c r="H75" s="938"/>
      <c r="I75" s="938"/>
      <c r="J75" s="938"/>
      <c r="K75" s="938"/>
      <c r="L75" s="938"/>
      <c r="M75" s="938"/>
      <c r="N75" s="938"/>
      <c r="O75" s="938"/>
      <c r="P75" s="939"/>
      <c r="Q75" s="941">
        <v>8419</v>
      </c>
      <c r="R75" s="942"/>
      <c r="S75" s="942"/>
      <c r="T75" s="942"/>
      <c r="U75" s="898"/>
      <c r="V75" s="943">
        <v>5771</v>
      </c>
      <c r="W75" s="942"/>
      <c r="X75" s="942"/>
      <c r="Y75" s="942"/>
      <c r="Z75" s="898"/>
      <c r="AA75" s="943">
        <v>2648</v>
      </c>
      <c r="AB75" s="942"/>
      <c r="AC75" s="942"/>
      <c r="AD75" s="942"/>
      <c r="AE75" s="898"/>
      <c r="AF75" s="943">
        <v>21829</v>
      </c>
      <c r="AG75" s="942"/>
      <c r="AH75" s="942"/>
      <c r="AI75" s="942"/>
      <c r="AJ75" s="898"/>
      <c r="AK75" s="894" t="s">
        <v>129</v>
      </c>
      <c r="AL75" s="894"/>
      <c r="AM75" s="894"/>
      <c r="AN75" s="894"/>
      <c r="AO75" s="894"/>
      <c r="AP75" s="943">
        <v>18228</v>
      </c>
      <c r="AQ75" s="942"/>
      <c r="AR75" s="942"/>
      <c r="AS75" s="942"/>
      <c r="AT75" s="898"/>
      <c r="AU75" s="894" t="s">
        <v>129</v>
      </c>
      <c r="AV75" s="894"/>
      <c r="AW75" s="894"/>
      <c r="AX75" s="894"/>
      <c r="AY75" s="894"/>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c r="A76" s="234">
        <v>9</v>
      </c>
      <c r="B76" s="937" t="s">
        <v>587</v>
      </c>
      <c r="C76" s="938"/>
      <c r="D76" s="938"/>
      <c r="E76" s="938"/>
      <c r="F76" s="938"/>
      <c r="G76" s="938"/>
      <c r="H76" s="938"/>
      <c r="I76" s="938"/>
      <c r="J76" s="938"/>
      <c r="K76" s="938"/>
      <c r="L76" s="938"/>
      <c r="M76" s="938"/>
      <c r="N76" s="938"/>
      <c r="O76" s="938"/>
      <c r="P76" s="939"/>
      <c r="Q76" s="941">
        <v>1381</v>
      </c>
      <c r="R76" s="942"/>
      <c r="S76" s="942"/>
      <c r="T76" s="942"/>
      <c r="U76" s="898"/>
      <c r="V76" s="943">
        <v>1119</v>
      </c>
      <c r="W76" s="942"/>
      <c r="X76" s="942"/>
      <c r="Y76" s="942"/>
      <c r="Z76" s="898"/>
      <c r="AA76" s="943">
        <v>262</v>
      </c>
      <c r="AB76" s="942"/>
      <c r="AC76" s="942"/>
      <c r="AD76" s="942"/>
      <c r="AE76" s="898"/>
      <c r="AF76" s="943">
        <v>1395</v>
      </c>
      <c r="AG76" s="942"/>
      <c r="AH76" s="942"/>
      <c r="AI76" s="942"/>
      <c r="AJ76" s="898"/>
      <c r="AK76" s="943">
        <v>7</v>
      </c>
      <c r="AL76" s="942"/>
      <c r="AM76" s="942"/>
      <c r="AN76" s="942"/>
      <c r="AO76" s="898"/>
      <c r="AP76" s="943">
        <v>2824</v>
      </c>
      <c r="AQ76" s="942"/>
      <c r="AR76" s="942"/>
      <c r="AS76" s="942"/>
      <c r="AT76" s="898"/>
      <c r="AU76" s="894" t="s">
        <v>129</v>
      </c>
      <c r="AV76" s="894"/>
      <c r="AW76" s="894"/>
      <c r="AX76" s="894"/>
      <c r="AY76" s="894"/>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c r="A88" s="236" t="s">
        <v>390</v>
      </c>
      <c r="B88" s="853" t="s">
        <v>420</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91103</v>
      </c>
      <c r="AG88" s="908"/>
      <c r="AH88" s="908"/>
      <c r="AI88" s="908"/>
      <c r="AJ88" s="908"/>
      <c r="AK88" s="905"/>
      <c r="AL88" s="905"/>
      <c r="AM88" s="905"/>
      <c r="AN88" s="905"/>
      <c r="AO88" s="905"/>
      <c r="AP88" s="908">
        <v>127309</v>
      </c>
      <c r="AQ88" s="908"/>
      <c r="AR88" s="908"/>
      <c r="AS88" s="908"/>
      <c r="AT88" s="908"/>
      <c r="AU88" s="908">
        <v>797</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customHeight="1" hidden="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customHeight="1" hidden="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customHeight="1" hidden="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customHeight="1" hidden="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customHeight="1" hidden="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customHeight="1" hidden="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customHeight="1" hidden="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customHeight="1" hidden="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customHeight="1" hidden="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customHeight="1" hidden="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customHeight="1" hidden="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customHeight="1" hidden="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customHeight="1" hidden="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53" t="s">
        <v>421</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105</v>
      </c>
      <c r="CS102" s="916"/>
      <c r="CT102" s="916"/>
      <c r="CU102" s="916"/>
      <c r="CV102" s="955"/>
      <c r="CW102" s="954">
        <v>6</v>
      </c>
      <c r="CX102" s="916"/>
      <c r="CY102" s="916"/>
      <c r="CZ102" s="916"/>
      <c r="DA102" s="955"/>
      <c r="DB102" s="954" t="s">
        <v>129</v>
      </c>
      <c r="DC102" s="916"/>
      <c r="DD102" s="916"/>
      <c r="DE102" s="916"/>
      <c r="DF102" s="955"/>
      <c r="DG102" s="954" t="s">
        <v>129</v>
      </c>
      <c r="DH102" s="916"/>
      <c r="DI102" s="916"/>
      <c r="DJ102" s="916"/>
      <c r="DK102" s="955"/>
      <c r="DL102" s="954" t="s">
        <v>129</v>
      </c>
      <c r="DM102" s="916"/>
      <c r="DN102" s="916"/>
      <c r="DO102" s="916"/>
      <c r="DP102" s="955"/>
      <c r="DQ102" s="954" t="s">
        <v>129</v>
      </c>
      <c r="DR102" s="916"/>
      <c r="DS102" s="916"/>
      <c r="DT102" s="916"/>
      <c r="DU102" s="955"/>
      <c r="DV102" s="853"/>
      <c r="DW102" s="854"/>
      <c r="DX102" s="854"/>
      <c r="DY102" s="854"/>
      <c r="DZ102" s="978"/>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422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0" s="226" customFormat="1" ht="26.25" customHeight="1" thickBot="1">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0" s="226" customFormat="1" ht="26.25" customHeight="1">
      <c r="A108" s="981" t="s">
        <v>426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0" s="226" customFormat="1" ht="26.25" customHeight="1">
      <c r="A109" s="976" t="s">
        <v>428</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429</v>
      </c>
      <c r="AB109" s="957"/>
      <c r="AC109" s="957"/>
      <c r="AD109" s="957"/>
      <c r="AE109" s="958"/>
      <c r="AF109" s="956" t="s">
        <v>430</v>
      </c>
      <c r="AG109" s="957"/>
      <c r="AH109" s="957"/>
      <c r="AI109" s="957"/>
      <c r="AJ109" s="958"/>
      <c r="AK109" s="956" t="s">
        <v>305</v>
      </c>
      <c r="AL109" s="957"/>
      <c r="AM109" s="957"/>
      <c r="AN109" s="957"/>
      <c r="AO109" s="958"/>
      <c r="AP109" s="956" t="s">
        <v>431</v>
      </c>
      <c r="AQ109" s="957"/>
      <c r="AR109" s="957"/>
      <c r="AS109" s="957"/>
      <c r="AT109" s="959"/>
      <c r="AU109" s="976" t="s">
        <v>428</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429</v>
      </c>
      <c r="BR109" s="957"/>
      <c r="BS109" s="957"/>
      <c r="BT109" s="957"/>
      <c r="BU109" s="958"/>
      <c r="BV109" s="956" t="s">
        <v>430</v>
      </c>
      <c r="BW109" s="957"/>
      <c r="BX109" s="957"/>
      <c r="BY109" s="957"/>
      <c r="BZ109" s="958"/>
      <c r="CA109" s="956" t="s">
        <v>305</v>
      </c>
      <c r="CB109" s="957"/>
      <c r="CC109" s="957"/>
      <c r="CD109" s="957"/>
      <c r="CE109" s="958"/>
      <c r="CF109" s="977" t="s">
        <v>431</v>
      </c>
      <c r="CG109" s="977"/>
      <c r="CH109" s="977"/>
      <c r="CI109" s="977"/>
      <c r="CJ109" s="977"/>
      <c r="CK109" s="956" t="s">
        <v>432</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429</v>
      </c>
      <c r="DH109" s="957"/>
      <c r="DI109" s="957"/>
      <c r="DJ109" s="957"/>
      <c r="DK109" s="958"/>
      <c r="DL109" s="956" t="s">
        <v>430</v>
      </c>
      <c r="DM109" s="957"/>
      <c r="DN109" s="957"/>
      <c r="DO109" s="957"/>
      <c r="DP109" s="958"/>
      <c r="DQ109" s="956" t="s">
        <v>305</v>
      </c>
      <c r="DR109" s="957"/>
      <c r="DS109" s="957"/>
      <c r="DT109" s="957"/>
      <c r="DU109" s="958"/>
      <c r="DV109" s="956" t="s">
        <v>431</v>
      </c>
      <c r="DW109" s="957"/>
      <c r="DX109" s="957"/>
      <c r="DY109" s="957"/>
      <c r="DZ109" s="959"/>
    </row>
    <row r="110" spans="1:130" s="226" customFormat="1" ht="26.25" customHeight="1">
      <c r="A110" s="960" t="s">
        <v>433</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1354880</v>
      </c>
      <c r="AB110" s="964"/>
      <c r="AC110" s="964"/>
      <c r="AD110" s="964"/>
      <c r="AE110" s="965"/>
      <c r="AF110" s="966">
        <v>1465684</v>
      </c>
      <c r="AG110" s="964"/>
      <c r="AH110" s="964"/>
      <c r="AI110" s="964"/>
      <c r="AJ110" s="965"/>
      <c r="AK110" s="966">
        <v>1684575</v>
      </c>
      <c r="AL110" s="964"/>
      <c r="AM110" s="964"/>
      <c r="AN110" s="964"/>
      <c r="AO110" s="965"/>
      <c r="AP110" s="967">
        <v>12.800000000000001</v>
      </c>
      <c r="AQ110" s="968"/>
      <c r="AR110" s="968"/>
      <c r="AS110" s="968"/>
      <c r="AT110" s="969"/>
      <c r="AU110" s="970" t="s">
        <v>73</v>
      </c>
      <c r="AV110" s="971"/>
      <c r="AW110" s="971"/>
      <c r="AX110" s="971"/>
      <c r="AY110" s="971"/>
      <c r="AZ110" s="993" t="s">
        <v>434</v>
      </c>
      <c r="BA110" s="961"/>
      <c r="BB110" s="961"/>
      <c r="BC110" s="961"/>
      <c r="BD110" s="961"/>
      <c r="BE110" s="961"/>
      <c r="BF110" s="961"/>
      <c r="BG110" s="961"/>
      <c r="BH110" s="961"/>
      <c r="BI110" s="961"/>
      <c r="BJ110" s="961"/>
      <c r="BK110" s="961"/>
      <c r="BL110" s="961"/>
      <c r="BM110" s="961"/>
      <c r="BN110" s="961"/>
      <c r="BO110" s="961"/>
      <c r="BP110" s="962"/>
      <c r="BQ110" s="994">
        <v>19392709</v>
      </c>
      <c r="BR110" s="995"/>
      <c r="BS110" s="995"/>
      <c r="BT110" s="995"/>
      <c r="BU110" s="995"/>
      <c r="BV110" s="995">
        <v>19236516</v>
      </c>
      <c r="BW110" s="995"/>
      <c r="BX110" s="995"/>
      <c r="BY110" s="995"/>
      <c r="BZ110" s="995"/>
      <c r="CA110" s="995">
        <v>18735553</v>
      </c>
      <c r="CB110" s="995"/>
      <c r="CC110" s="995"/>
      <c r="CD110" s="995"/>
      <c r="CE110" s="995"/>
      <c r="CF110" s="1008">
        <v>142.09999999999999</v>
      </c>
      <c r="CG110" s="1009"/>
      <c r="CH110" s="1009"/>
      <c r="CI110" s="1009"/>
      <c r="CJ110" s="1009"/>
      <c r="CK110" s="1010" t="s">
        <v>435</v>
      </c>
      <c r="CL110" s="1011"/>
      <c r="CM110" s="993" t="s">
        <v>436</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v>85978</v>
      </c>
      <c r="DH110" s="995"/>
      <c r="DI110" s="995"/>
      <c r="DJ110" s="995"/>
      <c r="DK110" s="995"/>
      <c r="DL110" s="995">
        <v>4416</v>
      </c>
      <c r="DM110" s="995"/>
      <c r="DN110" s="995"/>
      <c r="DO110" s="995"/>
      <c r="DP110" s="995"/>
      <c r="DQ110" s="995">
        <v>3666</v>
      </c>
      <c r="DR110" s="995"/>
      <c r="DS110" s="995"/>
      <c r="DT110" s="995"/>
      <c r="DU110" s="995"/>
      <c r="DV110" s="996">
        <v>0</v>
      </c>
      <c r="DW110" s="996"/>
      <c r="DX110" s="996"/>
      <c r="DY110" s="996"/>
      <c r="DZ110" s="997"/>
    </row>
    <row r="111" spans="1:130" s="226" customFormat="1" ht="26.25" customHeight="1">
      <c r="A111" s="998" t="s">
        <v>437</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129</v>
      </c>
      <c r="AB111" s="1002"/>
      <c r="AC111" s="1002"/>
      <c r="AD111" s="1002"/>
      <c r="AE111" s="1003"/>
      <c r="AF111" s="1004" t="s">
        <v>129</v>
      </c>
      <c r="AG111" s="1002"/>
      <c r="AH111" s="1002"/>
      <c r="AI111" s="1002"/>
      <c r="AJ111" s="1003"/>
      <c r="AK111" s="1004" t="s">
        <v>129</v>
      </c>
      <c r="AL111" s="1002"/>
      <c r="AM111" s="1002"/>
      <c r="AN111" s="1002"/>
      <c r="AO111" s="1003"/>
      <c r="AP111" s="1005" t="s">
        <v>129</v>
      </c>
      <c r="AQ111" s="1006"/>
      <c r="AR111" s="1006"/>
      <c r="AS111" s="1006"/>
      <c r="AT111" s="1007"/>
      <c r="AU111" s="972"/>
      <c r="AV111" s="973"/>
      <c r="AW111" s="973"/>
      <c r="AX111" s="973"/>
      <c r="AY111" s="973"/>
      <c r="AZ111" s="986" t="s">
        <v>439</v>
      </c>
      <c r="BA111" s="987"/>
      <c r="BB111" s="987"/>
      <c r="BC111" s="987"/>
      <c r="BD111" s="987"/>
      <c r="BE111" s="987"/>
      <c r="BF111" s="987"/>
      <c r="BG111" s="987"/>
      <c r="BH111" s="987"/>
      <c r="BI111" s="987"/>
      <c r="BJ111" s="987"/>
      <c r="BK111" s="987"/>
      <c r="BL111" s="987"/>
      <c r="BM111" s="987"/>
      <c r="BN111" s="987"/>
      <c r="BO111" s="987"/>
      <c r="BP111" s="988"/>
      <c r="BQ111" s="989">
        <v>85978</v>
      </c>
      <c r="BR111" s="990"/>
      <c r="BS111" s="990"/>
      <c r="BT111" s="990"/>
      <c r="BU111" s="990"/>
      <c r="BV111" s="990">
        <v>4416</v>
      </c>
      <c r="BW111" s="990"/>
      <c r="BX111" s="990"/>
      <c r="BY111" s="990"/>
      <c r="BZ111" s="990"/>
      <c r="CA111" s="990">
        <v>3666</v>
      </c>
      <c r="CB111" s="990"/>
      <c r="CC111" s="990"/>
      <c r="CD111" s="990"/>
      <c r="CE111" s="990"/>
      <c r="CF111" s="984">
        <v>0</v>
      </c>
      <c r="CG111" s="985"/>
      <c r="CH111" s="985"/>
      <c r="CI111" s="985"/>
      <c r="CJ111" s="985"/>
      <c r="CK111" s="1012"/>
      <c r="CL111" s="1013"/>
      <c r="CM111" s="986" t="s">
        <v>440</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129</v>
      </c>
      <c r="DH111" s="990"/>
      <c r="DI111" s="990"/>
      <c r="DJ111" s="990"/>
      <c r="DK111" s="990"/>
      <c r="DL111" s="990" t="s">
        <v>129</v>
      </c>
      <c r="DM111" s="990"/>
      <c r="DN111" s="990"/>
      <c r="DO111" s="990"/>
      <c r="DP111" s="990"/>
      <c r="DQ111" s="990" t="s">
        <v>129</v>
      </c>
      <c r="DR111" s="990"/>
      <c r="DS111" s="990"/>
      <c r="DT111" s="990"/>
      <c r="DU111" s="990"/>
      <c r="DV111" s="991" t="s">
        <v>129</v>
      </c>
      <c r="DW111" s="991"/>
      <c r="DX111" s="991"/>
      <c r="DY111" s="991"/>
      <c r="DZ111" s="992"/>
    </row>
    <row r="112" spans="1:130" s="226" customFormat="1" ht="26.25" customHeight="1">
      <c r="A112" s="1016" t="s">
        <v>442</v>
      </c>
      <c r="B112" s="1017"/>
      <c r="C112" s="987" t="s">
        <v>443</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129</v>
      </c>
      <c r="AB112" s="1023"/>
      <c r="AC112" s="1023"/>
      <c r="AD112" s="1023"/>
      <c r="AE112" s="1024"/>
      <c r="AF112" s="1025" t="s">
        <v>129</v>
      </c>
      <c r="AG112" s="1023"/>
      <c r="AH112" s="1023"/>
      <c r="AI112" s="1023"/>
      <c r="AJ112" s="1024"/>
      <c r="AK112" s="1025" t="s">
        <v>129</v>
      </c>
      <c r="AL112" s="1023"/>
      <c r="AM112" s="1023"/>
      <c r="AN112" s="1023"/>
      <c r="AO112" s="1024"/>
      <c r="AP112" s="1026" t="s">
        <v>129</v>
      </c>
      <c r="AQ112" s="1027"/>
      <c r="AR112" s="1027"/>
      <c r="AS112" s="1027"/>
      <c r="AT112" s="1028"/>
      <c r="AU112" s="972"/>
      <c r="AV112" s="973"/>
      <c r="AW112" s="973"/>
      <c r="AX112" s="973"/>
      <c r="AY112" s="973"/>
      <c r="AZ112" s="986" t="s">
        <v>444</v>
      </c>
      <c r="BA112" s="987"/>
      <c r="BB112" s="987"/>
      <c r="BC112" s="987"/>
      <c r="BD112" s="987"/>
      <c r="BE112" s="987"/>
      <c r="BF112" s="987"/>
      <c r="BG112" s="987"/>
      <c r="BH112" s="987"/>
      <c r="BI112" s="987"/>
      <c r="BJ112" s="987"/>
      <c r="BK112" s="987"/>
      <c r="BL112" s="987"/>
      <c r="BM112" s="987"/>
      <c r="BN112" s="987"/>
      <c r="BO112" s="987"/>
      <c r="BP112" s="988"/>
      <c r="BQ112" s="989">
        <v>15785579</v>
      </c>
      <c r="BR112" s="990"/>
      <c r="BS112" s="990"/>
      <c r="BT112" s="990"/>
      <c r="BU112" s="990"/>
      <c r="BV112" s="990">
        <v>15295421</v>
      </c>
      <c r="BW112" s="990"/>
      <c r="BX112" s="990"/>
      <c r="BY112" s="990"/>
      <c r="BZ112" s="990"/>
      <c r="CA112" s="990">
        <v>13680017</v>
      </c>
      <c r="CB112" s="990"/>
      <c r="CC112" s="990"/>
      <c r="CD112" s="990"/>
      <c r="CE112" s="990"/>
      <c r="CF112" s="984">
        <v>103.8</v>
      </c>
      <c r="CG112" s="985"/>
      <c r="CH112" s="985"/>
      <c r="CI112" s="985"/>
      <c r="CJ112" s="985"/>
      <c r="CK112" s="1012"/>
      <c r="CL112" s="1013"/>
      <c r="CM112" s="986" t="s">
        <v>445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129</v>
      </c>
      <c r="DH112" s="990"/>
      <c r="DI112" s="990"/>
      <c r="DJ112" s="990"/>
      <c r="DK112" s="990"/>
      <c r="DL112" s="990" t="s">
        <v>129</v>
      </c>
      <c r="DM112" s="990"/>
      <c r="DN112" s="990"/>
      <c r="DO112" s="990"/>
      <c r="DP112" s="990"/>
      <c r="DQ112" s="990" t="s">
        <v>129</v>
      </c>
      <c r="DR112" s="990"/>
      <c r="DS112" s="990"/>
      <c r="DT112" s="990"/>
      <c r="DU112" s="990"/>
      <c r="DV112" s="991" t="s">
        <v>129</v>
      </c>
      <c r="DW112" s="991"/>
      <c r="DX112" s="991"/>
      <c r="DY112" s="991"/>
      <c r="DZ112" s="992"/>
    </row>
    <row r="113" spans="1:130" s="226" customFormat="1" ht="26.25" customHeight="1">
      <c r="A113" s="1018"/>
      <c r="B113" s="1019"/>
      <c r="C113" s="987" t="s">
        <v>447</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1141088</v>
      </c>
      <c r="AB113" s="1002"/>
      <c r="AC113" s="1002"/>
      <c r="AD113" s="1002"/>
      <c r="AE113" s="1003"/>
      <c r="AF113" s="1004">
        <v>1072618</v>
      </c>
      <c r="AG113" s="1002"/>
      <c r="AH113" s="1002"/>
      <c r="AI113" s="1002"/>
      <c r="AJ113" s="1003"/>
      <c r="AK113" s="1004">
        <v>1024223</v>
      </c>
      <c r="AL113" s="1002"/>
      <c r="AM113" s="1002"/>
      <c r="AN113" s="1002"/>
      <c r="AO113" s="1003"/>
      <c r="AP113" s="1005">
        <v>7.7999999999999998</v>
      </c>
      <c r="AQ113" s="1006"/>
      <c r="AR113" s="1006"/>
      <c r="AS113" s="1006"/>
      <c r="AT113" s="1007"/>
      <c r="AU113" s="972"/>
      <c r="AV113" s="973"/>
      <c r="AW113" s="973"/>
      <c r="AX113" s="973"/>
      <c r="AY113" s="973"/>
      <c r="AZ113" s="986" t="s">
        <v>448</v>
      </c>
      <c r="BA113" s="987"/>
      <c r="BB113" s="987"/>
      <c r="BC113" s="987"/>
      <c r="BD113" s="987"/>
      <c r="BE113" s="987"/>
      <c r="BF113" s="987"/>
      <c r="BG113" s="987"/>
      <c r="BH113" s="987"/>
      <c r="BI113" s="987"/>
      <c r="BJ113" s="987"/>
      <c r="BK113" s="987"/>
      <c r="BL113" s="987"/>
      <c r="BM113" s="987"/>
      <c r="BN113" s="987"/>
      <c r="BO113" s="987"/>
      <c r="BP113" s="988"/>
      <c r="BQ113" s="989">
        <v>738208</v>
      </c>
      <c r="BR113" s="990"/>
      <c r="BS113" s="990"/>
      <c r="BT113" s="990"/>
      <c r="BU113" s="990"/>
      <c r="BV113" s="990">
        <v>781364</v>
      </c>
      <c r="BW113" s="990"/>
      <c r="BX113" s="990"/>
      <c r="BY113" s="990"/>
      <c r="BZ113" s="990"/>
      <c r="CA113" s="990">
        <v>796150</v>
      </c>
      <c r="CB113" s="990"/>
      <c r="CC113" s="990"/>
      <c r="CD113" s="990"/>
      <c r="CE113" s="990"/>
      <c r="CF113" s="984">
        <v>6</v>
      </c>
      <c r="CG113" s="985"/>
      <c r="CH113" s="985"/>
      <c r="CI113" s="985"/>
      <c r="CJ113" s="985"/>
      <c r="CK113" s="1012"/>
      <c r="CL113" s="1013"/>
      <c r="CM113" s="986" t="s">
        <v>449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129</v>
      </c>
      <c r="DH113" s="1023"/>
      <c r="DI113" s="1023"/>
      <c r="DJ113" s="1023"/>
      <c r="DK113" s="1024"/>
      <c r="DL113" s="1025" t="s">
        <v>129</v>
      </c>
      <c r="DM113" s="1023"/>
      <c r="DN113" s="1023"/>
      <c r="DO113" s="1023"/>
      <c r="DP113" s="1024"/>
      <c r="DQ113" s="1025" t="s">
        <v>129</v>
      </c>
      <c r="DR113" s="1023"/>
      <c r="DS113" s="1023"/>
      <c r="DT113" s="1023"/>
      <c r="DU113" s="1024"/>
      <c r="DV113" s="1026" t="s">
        <v>129</v>
      </c>
      <c r="DW113" s="1027"/>
      <c r="DX113" s="1027"/>
      <c r="DY113" s="1027"/>
      <c r="DZ113" s="1028"/>
    </row>
    <row r="114" spans="1:130" s="226" customFormat="1" ht="26.25" customHeight="1">
      <c r="A114" s="1018"/>
      <c r="B114" s="1019"/>
      <c r="C114" s="987" t="s">
        <v>450</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110054</v>
      </c>
      <c r="AB114" s="1023"/>
      <c r="AC114" s="1023"/>
      <c r="AD114" s="1023"/>
      <c r="AE114" s="1024"/>
      <c r="AF114" s="1025">
        <v>95928</v>
      </c>
      <c r="AG114" s="1023"/>
      <c r="AH114" s="1023"/>
      <c r="AI114" s="1023"/>
      <c r="AJ114" s="1024"/>
      <c r="AK114" s="1025">
        <v>111554</v>
      </c>
      <c r="AL114" s="1023"/>
      <c r="AM114" s="1023"/>
      <c r="AN114" s="1023"/>
      <c r="AO114" s="1024"/>
      <c r="AP114" s="1026">
        <v>0.80000000000000004</v>
      </c>
      <c r="AQ114" s="1027"/>
      <c r="AR114" s="1027"/>
      <c r="AS114" s="1027"/>
      <c r="AT114" s="1028"/>
      <c r="AU114" s="972"/>
      <c r="AV114" s="973"/>
      <c r="AW114" s="973"/>
      <c r="AX114" s="973"/>
      <c r="AY114" s="973"/>
      <c r="AZ114" s="986" t="s">
        <v>451</v>
      </c>
      <c r="BA114" s="987"/>
      <c r="BB114" s="987"/>
      <c r="BC114" s="987"/>
      <c r="BD114" s="987"/>
      <c r="BE114" s="987"/>
      <c r="BF114" s="987"/>
      <c r="BG114" s="987"/>
      <c r="BH114" s="987"/>
      <c r="BI114" s="987"/>
      <c r="BJ114" s="987"/>
      <c r="BK114" s="987"/>
      <c r="BL114" s="987"/>
      <c r="BM114" s="987"/>
      <c r="BN114" s="987"/>
      <c r="BO114" s="987"/>
      <c r="BP114" s="988"/>
      <c r="BQ114" s="989">
        <v>2942688</v>
      </c>
      <c r="BR114" s="990"/>
      <c r="BS114" s="990"/>
      <c r="BT114" s="990"/>
      <c r="BU114" s="990"/>
      <c r="BV114" s="990">
        <v>2931850</v>
      </c>
      <c r="BW114" s="990"/>
      <c r="BX114" s="990"/>
      <c r="BY114" s="990"/>
      <c r="BZ114" s="990"/>
      <c r="CA114" s="990">
        <v>2929269</v>
      </c>
      <c r="CB114" s="990"/>
      <c r="CC114" s="990"/>
      <c r="CD114" s="990"/>
      <c r="CE114" s="990"/>
      <c r="CF114" s="984">
        <v>22.199999999999999</v>
      </c>
      <c r="CG114" s="985"/>
      <c r="CH114" s="985"/>
      <c r="CI114" s="985"/>
      <c r="CJ114" s="985"/>
      <c r="CK114" s="1012"/>
      <c r="CL114" s="1013"/>
      <c r="CM114" s="986" t="s">
        <v>452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129</v>
      </c>
      <c r="DH114" s="1023"/>
      <c r="DI114" s="1023"/>
      <c r="DJ114" s="1023"/>
      <c r="DK114" s="1024"/>
      <c r="DL114" s="1025" t="s">
        <v>129</v>
      </c>
      <c r="DM114" s="1023"/>
      <c r="DN114" s="1023"/>
      <c r="DO114" s="1023"/>
      <c r="DP114" s="1024"/>
      <c r="DQ114" s="1025" t="s">
        <v>129</v>
      </c>
      <c r="DR114" s="1023"/>
      <c r="DS114" s="1023"/>
      <c r="DT114" s="1023"/>
      <c r="DU114" s="1024"/>
      <c r="DV114" s="1026" t="s">
        <v>129</v>
      </c>
      <c r="DW114" s="1027"/>
      <c r="DX114" s="1027"/>
      <c r="DY114" s="1027"/>
      <c r="DZ114" s="1028"/>
    </row>
    <row r="115" spans="1:130" s="226" customFormat="1" ht="26.25" customHeight="1">
      <c r="A115" s="1018"/>
      <c r="B115" s="1019"/>
      <c r="C115" s="987" t="s">
        <v>453</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85978</v>
      </c>
      <c r="AB115" s="1002"/>
      <c r="AC115" s="1002"/>
      <c r="AD115" s="1002"/>
      <c r="AE115" s="1003"/>
      <c r="AF115" s="1004">
        <v>820</v>
      </c>
      <c r="AG115" s="1002"/>
      <c r="AH115" s="1002"/>
      <c r="AI115" s="1002"/>
      <c r="AJ115" s="1003"/>
      <c r="AK115" s="1004">
        <v>750</v>
      </c>
      <c r="AL115" s="1002"/>
      <c r="AM115" s="1002"/>
      <c r="AN115" s="1002"/>
      <c r="AO115" s="1003"/>
      <c r="AP115" s="1005">
        <v>0</v>
      </c>
      <c r="AQ115" s="1006"/>
      <c r="AR115" s="1006"/>
      <c r="AS115" s="1006"/>
      <c r="AT115" s="1007"/>
      <c r="AU115" s="972"/>
      <c r="AV115" s="973"/>
      <c r="AW115" s="973"/>
      <c r="AX115" s="973"/>
      <c r="AY115" s="973"/>
      <c r="AZ115" s="986" t="s">
        <v>454</v>
      </c>
      <c r="BA115" s="987"/>
      <c r="BB115" s="987"/>
      <c r="BC115" s="987"/>
      <c r="BD115" s="987"/>
      <c r="BE115" s="987"/>
      <c r="BF115" s="987"/>
      <c r="BG115" s="987"/>
      <c r="BH115" s="987"/>
      <c r="BI115" s="987"/>
      <c r="BJ115" s="987"/>
      <c r="BK115" s="987"/>
      <c r="BL115" s="987"/>
      <c r="BM115" s="987"/>
      <c r="BN115" s="987"/>
      <c r="BO115" s="987"/>
      <c r="BP115" s="988"/>
      <c r="BQ115" s="989" t="s">
        <v>129</v>
      </c>
      <c r="BR115" s="990"/>
      <c r="BS115" s="990"/>
      <c r="BT115" s="990"/>
      <c r="BU115" s="990"/>
      <c r="BV115" s="990" t="s">
        <v>129</v>
      </c>
      <c r="BW115" s="990"/>
      <c r="BX115" s="990"/>
      <c r="BY115" s="990"/>
      <c r="BZ115" s="990"/>
      <c r="CA115" s="990" t="s">
        <v>129</v>
      </c>
      <c r="CB115" s="990"/>
      <c r="CC115" s="990"/>
      <c r="CD115" s="990"/>
      <c r="CE115" s="990"/>
      <c r="CF115" s="984" t="s">
        <v>129</v>
      </c>
      <c r="CG115" s="985"/>
      <c r="CH115" s="985"/>
      <c r="CI115" s="985"/>
      <c r="CJ115" s="985"/>
      <c r="CK115" s="1012"/>
      <c r="CL115" s="1013"/>
      <c r="CM115" s="986" t="s">
        <v>455</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129</v>
      </c>
      <c r="DH115" s="1023"/>
      <c r="DI115" s="1023"/>
      <c r="DJ115" s="1023"/>
      <c r="DK115" s="1024"/>
      <c r="DL115" s="1025" t="s">
        <v>129</v>
      </c>
      <c r="DM115" s="1023"/>
      <c r="DN115" s="1023"/>
      <c r="DO115" s="1023"/>
      <c r="DP115" s="1024"/>
      <c r="DQ115" s="1025" t="s">
        <v>129</v>
      </c>
      <c r="DR115" s="1023"/>
      <c r="DS115" s="1023"/>
      <c r="DT115" s="1023"/>
      <c r="DU115" s="1024"/>
      <c r="DV115" s="1026" t="s">
        <v>129</v>
      </c>
      <c r="DW115" s="1027"/>
      <c r="DX115" s="1027"/>
      <c r="DY115" s="1027"/>
      <c r="DZ115" s="1028"/>
    </row>
    <row r="116" spans="1:130" s="226" customFormat="1" ht="26.25" customHeight="1">
      <c r="A116" s="1020"/>
      <c r="B116" s="1021"/>
      <c r="C116" s="1029" t="s">
        <v>456</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582</v>
      </c>
      <c r="AB116" s="1023"/>
      <c r="AC116" s="1023"/>
      <c r="AD116" s="1023"/>
      <c r="AE116" s="1024"/>
      <c r="AF116" s="1025">
        <v>531</v>
      </c>
      <c r="AG116" s="1023"/>
      <c r="AH116" s="1023"/>
      <c r="AI116" s="1023"/>
      <c r="AJ116" s="1024"/>
      <c r="AK116" s="1025">
        <v>358</v>
      </c>
      <c r="AL116" s="1023"/>
      <c r="AM116" s="1023"/>
      <c r="AN116" s="1023"/>
      <c r="AO116" s="1024"/>
      <c r="AP116" s="1026">
        <v>0</v>
      </c>
      <c r="AQ116" s="1027"/>
      <c r="AR116" s="1027"/>
      <c r="AS116" s="1027"/>
      <c r="AT116" s="1028"/>
      <c r="AU116" s="972"/>
      <c r="AV116" s="973"/>
      <c r="AW116" s="973"/>
      <c r="AX116" s="973"/>
      <c r="AY116" s="973"/>
      <c r="AZ116" s="1031" t="s">
        <v>457</v>
      </c>
      <c r="BA116" s="1032"/>
      <c r="BB116" s="1032"/>
      <c r="BC116" s="1032"/>
      <c r="BD116" s="1032"/>
      <c r="BE116" s="1032"/>
      <c r="BF116" s="1032"/>
      <c r="BG116" s="1032"/>
      <c r="BH116" s="1032"/>
      <c r="BI116" s="1032"/>
      <c r="BJ116" s="1032"/>
      <c r="BK116" s="1032"/>
      <c r="BL116" s="1032"/>
      <c r="BM116" s="1032"/>
      <c r="BN116" s="1032"/>
      <c r="BO116" s="1032"/>
      <c r="BP116" s="1033"/>
      <c r="BQ116" s="989" t="s">
        <v>129</v>
      </c>
      <c r="BR116" s="990"/>
      <c r="BS116" s="990"/>
      <c r="BT116" s="990"/>
      <c r="BU116" s="990"/>
      <c r="BV116" s="990" t="s">
        <v>129</v>
      </c>
      <c r="BW116" s="990"/>
      <c r="BX116" s="990"/>
      <c r="BY116" s="990"/>
      <c r="BZ116" s="990"/>
      <c r="CA116" s="990" t="s">
        <v>129</v>
      </c>
      <c r="CB116" s="990"/>
      <c r="CC116" s="990"/>
      <c r="CD116" s="990"/>
      <c r="CE116" s="990"/>
      <c r="CF116" s="984" t="s">
        <v>129</v>
      </c>
      <c r="CG116" s="985"/>
      <c r="CH116" s="985"/>
      <c r="CI116" s="985"/>
      <c r="CJ116" s="985"/>
      <c r="CK116" s="1012"/>
      <c r="CL116" s="1013"/>
      <c r="CM116" s="986" t="s">
        <v>458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129</v>
      </c>
      <c r="DH116" s="1023"/>
      <c r="DI116" s="1023"/>
      <c r="DJ116" s="1023"/>
      <c r="DK116" s="1024"/>
      <c r="DL116" s="1025" t="s">
        <v>129</v>
      </c>
      <c r="DM116" s="1023"/>
      <c r="DN116" s="1023"/>
      <c r="DO116" s="1023"/>
      <c r="DP116" s="1024"/>
      <c r="DQ116" s="1025" t="s">
        <v>129</v>
      </c>
      <c r="DR116" s="1023"/>
      <c r="DS116" s="1023"/>
      <c r="DT116" s="1023"/>
      <c r="DU116" s="1024"/>
      <c r="DV116" s="1026" t="s">
        <v>129</v>
      </c>
      <c r="DW116" s="1027"/>
      <c r="DX116" s="1027"/>
      <c r="DY116" s="1027"/>
      <c r="DZ116" s="1028"/>
    </row>
    <row r="117" spans="1:130" s="226" customFormat="1" ht="26.25" customHeight="1">
      <c r="A117" s="976" t="s">
        <v>189</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459</v>
      </c>
      <c r="Z117" s="958"/>
      <c r="AA117" s="1042">
        <v>2692582</v>
      </c>
      <c r="AB117" s="1043"/>
      <c r="AC117" s="1043"/>
      <c r="AD117" s="1043"/>
      <c r="AE117" s="1044"/>
      <c r="AF117" s="1045">
        <v>2635581</v>
      </c>
      <c r="AG117" s="1043"/>
      <c r="AH117" s="1043"/>
      <c r="AI117" s="1043"/>
      <c r="AJ117" s="1044"/>
      <c r="AK117" s="1045">
        <v>2821460</v>
      </c>
      <c r="AL117" s="1043"/>
      <c r="AM117" s="1043"/>
      <c r="AN117" s="1043"/>
      <c r="AO117" s="1044"/>
      <c r="AP117" s="1046"/>
      <c r="AQ117" s="1047"/>
      <c r="AR117" s="1047"/>
      <c r="AS117" s="1047"/>
      <c r="AT117" s="1048"/>
      <c r="AU117" s="972"/>
      <c r="AV117" s="973"/>
      <c r="AW117" s="973"/>
      <c r="AX117" s="973"/>
      <c r="AY117" s="973"/>
      <c r="AZ117" s="1038" t="s">
        <v>460</v>
      </c>
      <c r="BA117" s="1039"/>
      <c r="BB117" s="1039"/>
      <c r="BC117" s="1039"/>
      <c r="BD117" s="1039"/>
      <c r="BE117" s="1039"/>
      <c r="BF117" s="1039"/>
      <c r="BG117" s="1039"/>
      <c r="BH117" s="1039"/>
      <c r="BI117" s="1039"/>
      <c r="BJ117" s="1039"/>
      <c r="BK117" s="1039"/>
      <c r="BL117" s="1039"/>
      <c r="BM117" s="1039"/>
      <c r="BN117" s="1039"/>
      <c r="BO117" s="1039"/>
      <c r="BP117" s="1040"/>
      <c r="BQ117" s="989" t="s">
        <v>129</v>
      </c>
      <c r="BR117" s="990"/>
      <c r="BS117" s="990"/>
      <c r="BT117" s="990"/>
      <c r="BU117" s="990"/>
      <c r="BV117" s="990" t="s">
        <v>129</v>
      </c>
      <c r="BW117" s="990"/>
      <c r="BX117" s="990"/>
      <c r="BY117" s="990"/>
      <c r="BZ117" s="990"/>
      <c r="CA117" s="990" t="s">
        <v>129</v>
      </c>
      <c r="CB117" s="990"/>
      <c r="CC117" s="990"/>
      <c r="CD117" s="990"/>
      <c r="CE117" s="990"/>
      <c r="CF117" s="984" t="s">
        <v>129</v>
      </c>
      <c r="CG117" s="985"/>
      <c r="CH117" s="985"/>
      <c r="CI117" s="985"/>
      <c r="CJ117" s="985"/>
      <c r="CK117" s="1012"/>
      <c r="CL117" s="1013"/>
      <c r="CM117" s="986" t="s">
        <v>461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129</v>
      </c>
      <c r="DH117" s="1023"/>
      <c r="DI117" s="1023"/>
      <c r="DJ117" s="1023"/>
      <c r="DK117" s="1024"/>
      <c r="DL117" s="1025" t="s">
        <v>129</v>
      </c>
      <c r="DM117" s="1023"/>
      <c r="DN117" s="1023"/>
      <c r="DO117" s="1023"/>
      <c r="DP117" s="1024"/>
      <c r="DQ117" s="1025" t="s">
        <v>129</v>
      </c>
      <c r="DR117" s="1023"/>
      <c r="DS117" s="1023"/>
      <c r="DT117" s="1023"/>
      <c r="DU117" s="1024"/>
      <c r="DV117" s="1026" t="s">
        <v>129</v>
      </c>
      <c r="DW117" s="1027"/>
      <c r="DX117" s="1027"/>
      <c r="DY117" s="1027"/>
      <c r="DZ117" s="1028"/>
    </row>
    <row r="118" spans="1:130" s="226" customFormat="1" ht="26.25" customHeight="1">
      <c r="A118" s="976" t="s">
        <v>432</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429</v>
      </c>
      <c r="AB118" s="957"/>
      <c r="AC118" s="957"/>
      <c r="AD118" s="957"/>
      <c r="AE118" s="958"/>
      <c r="AF118" s="956" t="s">
        <v>430</v>
      </c>
      <c r="AG118" s="957"/>
      <c r="AH118" s="957"/>
      <c r="AI118" s="957"/>
      <c r="AJ118" s="958"/>
      <c r="AK118" s="956" t="s">
        <v>305</v>
      </c>
      <c r="AL118" s="957"/>
      <c r="AM118" s="957"/>
      <c r="AN118" s="957"/>
      <c r="AO118" s="958"/>
      <c r="AP118" s="1034" t="s">
        <v>431</v>
      </c>
      <c r="AQ118" s="1035"/>
      <c r="AR118" s="1035"/>
      <c r="AS118" s="1035"/>
      <c r="AT118" s="1036"/>
      <c r="AU118" s="972"/>
      <c r="AV118" s="973"/>
      <c r="AW118" s="973"/>
      <c r="AX118" s="973"/>
      <c r="AY118" s="973"/>
      <c r="AZ118" s="1037" t="s">
        <v>462</v>
      </c>
      <c r="BA118" s="1029"/>
      <c r="BB118" s="1029"/>
      <c r="BC118" s="1029"/>
      <c r="BD118" s="1029"/>
      <c r="BE118" s="1029"/>
      <c r="BF118" s="1029"/>
      <c r="BG118" s="1029"/>
      <c r="BH118" s="1029"/>
      <c r="BI118" s="1029"/>
      <c r="BJ118" s="1029"/>
      <c r="BK118" s="1029"/>
      <c r="BL118" s="1029"/>
      <c r="BM118" s="1029"/>
      <c r="BN118" s="1029"/>
      <c r="BO118" s="1029"/>
      <c r="BP118" s="1030"/>
      <c r="BQ118" s="1063" t="s">
        <v>129</v>
      </c>
      <c r="BR118" s="1064"/>
      <c r="BS118" s="1064"/>
      <c r="BT118" s="1064"/>
      <c r="BU118" s="1064"/>
      <c r="BV118" s="1064" t="s">
        <v>129</v>
      </c>
      <c r="BW118" s="1064"/>
      <c r="BX118" s="1064"/>
      <c r="BY118" s="1064"/>
      <c r="BZ118" s="1064"/>
      <c r="CA118" s="1064" t="s">
        <v>129</v>
      </c>
      <c r="CB118" s="1064"/>
      <c r="CC118" s="1064"/>
      <c r="CD118" s="1064"/>
      <c r="CE118" s="1064"/>
      <c r="CF118" s="984" t="s">
        <v>129</v>
      </c>
      <c r="CG118" s="985"/>
      <c r="CH118" s="985"/>
      <c r="CI118" s="985"/>
      <c r="CJ118" s="985"/>
      <c r="CK118" s="1012"/>
      <c r="CL118" s="1013"/>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129</v>
      </c>
      <c r="DH118" s="1023"/>
      <c r="DI118" s="1023"/>
      <c r="DJ118" s="1023"/>
      <c r="DK118" s="1024"/>
      <c r="DL118" s="1025" t="s">
        <v>129</v>
      </c>
      <c r="DM118" s="1023"/>
      <c r="DN118" s="1023"/>
      <c r="DO118" s="1023"/>
      <c r="DP118" s="1024"/>
      <c r="DQ118" s="1025" t="s">
        <v>129</v>
      </c>
      <c r="DR118" s="1023"/>
      <c r="DS118" s="1023"/>
      <c r="DT118" s="1023"/>
      <c r="DU118" s="1024"/>
      <c r="DV118" s="1026" t="s">
        <v>129</v>
      </c>
      <c r="DW118" s="1027"/>
      <c r="DX118" s="1027"/>
      <c r="DY118" s="1027"/>
      <c r="DZ118" s="1028"/>
    </row>
    <row r="119" spans="1:130" s="226" customFormat="1" ht="26.25" customHeight="1">
      <c r="A119" s="1120" t="s">
        <v>435</v>
      </c>
      <c r="B119" s="1011"/>
      <c r="C119" s="993" t="s">
        <v>436</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v>85978</v>
      </c>
      <c r="AB119" s="964"/>
      <c r="AC119" s="964"/>
      <c r="AD119" s="964"/>
      <c r="AE119" s="965"/>
      <c r="AF119" s="966">
        <v>820</v>
      </c>
      <c r="AG119" s="964"/>
      <c r="AH119" s="964"/>
      <c r="AI119" s="964"/>
      <c r="AJ119" s="965"/>
      <c r="AK119" s="966">
        <v>750</v>
      </c>
      <c r="AL119" s="964"/>
      <c r="AM119" s="964"/>
      <c r="AN119" s="964"/>
      <c r="AO119" s="965"/>
      <c r="AP119" s="967">
        <v>0</v>
      </c>
      <c r="AQ119" s="968"/>
      <c r="AR119" s="968"/>
      <c r="AS119" s="968"/>
      <c r="AT119" s="969"/>
      <c r="AU119" s="974"/>
      <c r="AV119" s="975"/>
      <c r="AW119" s="975"/>
      <c r="AX119" s="975"/>
      <c r="AY119" s="975"/>
      <c r="AZ119" s="247" t="s">
        <v>189</v>
      </c>
      <c r="BA119" s="247"/>
      <c r="BB119" s="247"/>
      <c r="BC119" s="247"/>
      <c r="BD119" s="247"/>
      <c r="BE119" s="247"/>
      <c r="BF119" s="247"/>
      <c r="BG119" s="247"/>
      <c r="BH119" s="247"/>
      <c r="BI119" s="247"/>
      <c r="BJ119" s="247"/>
      <c r="BK119" s="247"/>
      <c r="BL119" s="247"/>
      <c r="BM119" s="247"/>
      <c r="BN119" s="247"/>
      <c r="BO119" s="1041" t="s">
        <v>464</v>
      </c>
      <c r="BP119" s="1069"/>
      <c r="BQ119" s="1063">
        <v>38945162</v>
      </c>
      <c r="BR119" s="1064"/>
      <c r="BS119" s="1064"/>
      <c r="BT119" s="1064"/>
      <c r="BU119" s="1064"/>
      <c r="BV119" s="1064">
        <v>38249567</v>
      </c>
      <c r="BW119" s="1064"/>
      <c r="BX119" s="1064"/>
      <c r="BY119" s="1064"/>
      <c r="BZ119" s="1064"/>
      <c r="CA119" s="1064">
        <v>36144655</v>
      </c>
      <c r="CB119" s="1064"/>
      <c r="CC119" s="1064"/>
      <c r="CD119" s="1064"/>
      <c r="CE119" s="1064"/>
      <c r="CF119" s="1065"/>
      <c r="CG119" s="1066"/>
      <c r="CH119" s="1066"/>
      <c r="CI119" s="1066"/>
      <c r="CJ119" s="1067"/>
      <c r="CK119" s="1014"/>
      <c r="CL119" s="1015"/>
      <c r="CM119" s="1037" t="s">
        <v>465</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129</v>
      </c>
      <c r="DH119" s="1050"/>
      <c r="DI119" s="1050"/>
      <c r="DJ119" s="1050"/>
      <c r="DK119" s="1051"/>
      <c r="DL119" s="1049" t="s">
        <v>129</v>
      </c>
      <c r="DM119" s="1050"/>
      <c r="DN119" s="1050"/>
      <c r="DO119" s="1050"/>
      <c r="DP119" s="1051"/>
      <c r="DQ119" s="1049" t="s">
        <v>129</v>
      </c>
      <c r="DR119" s="1050"/>
      <c r="DS119" s="1050"/>
      <c r="DT119" s="1050"/>
      <c r="DU119" s="1051"/>
      <c r="DV119" s="1052" t="s">
        <v>129</v>
      </c>
      <c r="DW119" s="1053"/>
      <c r="DX119" s="1053"/>
      <c r="DY119" s="1053"/>
      <c r="DZ119" s="1054"/>
    </row>
    <row r="120" spans="1:130" s="226" customFormat="1" ht="26.25" customHeight="1">
      <c r="A120" s="1121"/>
      <c r="B120" s="1013"/>
      <c r="C120" s="986" t="s">
        <v>440</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129</v>
      </c>
      <c r="AB120" s="1023"/>
      <c r="AC120" s="1023"/>
      <c r="AD120" s="1023"/>
      <c r="AE120" s="1024"/>
      <c r="AF120" s="1025" t="s">
        <v>129</v>
      </c>
      <c r="AG120" s="1023"/>
      <c r="AH120" s="1023"/>
      <c r="AI120" s="1023"/>
      <c r="AJ120" s="1024"/>
      <c r="AK120" s="1025" t="s">
        <v>129</v>
      </c>
      <c r="AL120" s="1023"/>
      <c r="AM120" s="1023"/>
      <c r="AN120" s="1023"/>
      <c r="AO120" s="1024"/>
      <c r="AP120" s="1026" t="s">
        <v>129</v>
      </c>
      <c r="AQ120" s="1027"/>
      <c r="AR120" s="1027"/>
      <c r="AS120" s="1027"/>
      <c r="AT120" s="1028"/>
      <c r="AU120" s="1055" t="s">
        <v>466</v>
      </c>
      <c r="AV120" s="1056"/>
      <c r="AW120" s="1056"/>
      <c r="AX120" s="1056"/>
      <c r="AY120" s="1057"/>
      <c r="AZ120" s="993" t="s">
        <v>467</v>
      </c>
      <c r="BA120" s="961"/>
      <c r="BB120" s="961"/>
      <c r="BC120" s="961"/>
      <c r="BD120" s="961"/>
      <c r="BE120" s="961"/>
      <c r="BF120" s="961"/>
      <c r="BG120" s="961"/>
      <c r="BH120" s="961"/>
      <c r="BI120" s="961"/>
      <c r="BJ120" s="961"/>
      <c r="BK120" s="961"/>
      <c r="BL120" s="961"/>
      <c r="BM120" s="961"/>
      <c r="BN120" s="961"/>
      <c r="BO120" s="961"/>
      <c r="BP120" s="962"/>
      <c r="BQ120" s="994">
        <v>2736948</v>
      </c>
      <c r="BR120" s="995"/>
      <c r="BS120" s="995"/>
      <c r="BT120" s="995"/>
      <c r="BU120" s="995"/>
      <c r="BV120" s="995">
        <v>2830359</v>
      </c>
      <c r="BW120" s="995"/>
      <c r="BX120" s="995"/>
      <c r="BY120" s="995"/>
      <c r="BZ120" s="995"/>
      <c r="CA120" s="995">
        <v>3699173</v>
      </c>
      <c r="CB120" s="995"/>
      <c r="CC120" s="995"/>
      <c r="CD120" s="995"/>
      <c r="CE120" s="995"/>
      <c r="CF120" s="1008">
        <v>28.100000000000001</v>
      </c>
      <c r="CG120" s="1009"/>
      <c r="CH120" s="1009"/>
      <c r="CI120" s="1009"/>
      <c r="CJ120" s="1009"/>
      <c r="CK120" s="1070" t="s">
        <v>468</v>
      </c>
      <c r="CL120" s="1071"/>
      <c r="CM120" s="1071"/>
      <c r="CN120" s="1071"/>
      <c r="CO120" s="1072"/>
      <c r="CP120" s="1078" t="s">
        <v>408</v>
      </c>
      <c r="CQ120" s="1079"/>
      <c r="CR120" s="1079"/>
      <c r="CS120" s="1079"/>
      <c r="CT120" s="1079"/>
      <c r="CU120" s="1079"/>
      <c r="CV120" s="1079"/>
      <c r="CW120" s="1079"/>
      <c r="CX120" s="1079"/>
      <c r="CY120" s="1079"/>
      <c r="CZ120" s="1079"/>
      <c r="DA120" s="1079"/>
      <c r="DB120" s="1079"/>
      <c r="DC120" s="1079"/>
      <c r="DD120" s="1079"/>
      <c r="DE120" s="1079"/>
      <c r="DF120" s="1080"/>
      <c r="DG120" s="994">
        <v>15313080</v>
      </c>
      <c r="DH120" s="995"/>
      <c r="DI120" s="995"/>
      <c r="DJ120" s="995"/>
      <c r="DK120" s="995"/>
      <c r="DL120" s="995">
        <v>14753386</v>
      </c>
      <c r="DM120" s="995"/>
      <c r="DN120" s="995"/>
      <c r="DO120" s="995"/>
      <c r="DP120" s="995"/>
      <c r="DQ120" s="995">
        <v>13238656</v>
      </c>
      <c r="DR120" s="995"/>
      <c r="DS120" s="995"/>
      <c r="DT120" s="995"/>
      <c r="DU120" s="995"/>
      <c r="DV120" s="996">
        <v>100.40000000000001</v>
      </c>
      <c r="DW120" s="996"/>
      <c r="DX120" s="996"/>
      <c r="DY120" s="996"/>
      <c r="DZ120" s="997"/>
    </row>
    <row r="121" spans="1:130" s="226" customFormat="1" ht="26.25" customHeight="1">
      <c r="A121" s="1121"/>
      <c r="B121" s="1013"/>
      <c r="C121" s="1038" t="s">
        <v>469</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129</v>
      </c>
      <c r="AB121" s="1023"/>
      <c r="AC121" s="1023"/>
      <c r="AD121" s="1023"/>
      <c r="AE121" s="1024"/>
      <c r="AF121" s="1025" t="s">
        <v>129</v>
      </c>
      <c r="AG121" s="1023"/>
      <c r="AH121" s="1023"/>
      <c r="AI121" s="1023"/>
      <c r="AJ121" s="1024"/>
      <c r="AK121" s="1025" t="s">
        <v>129</v>
      </c>
      <c r="AL121" s="1023"/>
      <c r="AM121" s="1023"/>
      <c r="AN121" s="1023"/>
      <c r="AO121" s="1024"/>
      <c r="AP121" s="1026" t="s">
        <v>129</v>
      </c>
      <c r="AQ121" s="1027"/>
      <c r="AR121" s="1027"/>
      <c r="AS121" s="1027"/>
      <c r="AT121" s="1028"/>
      <c r="AU121" s="1058"/>
      <c r="AV121" s="1059"/>
      <c r="AW121" s="1059"/>
      <c r="AX121" s="1059"/>
      <c r="AY121" s="1060"/>
      <c r="AZ121" s="986" t="s">
        <v>470</v>
      </c>
      <c r="BA121" s="987"/>
      <c r="BB121" s="987"/>
      <c r="BC121" s="987"/>
      <c r="BD121" s="987"/>
      <c r="BE121" s="987"/>
      <c r="BF121" s="987"/>
      <c r="BG121" s="987"/>
      <c r="BH121" s="987"/>
      <c r="BI121" s="987"/>
      <c r="BJ121" s="987"/>
      <c r="BK121" s="987"/>
      <c r="BL121" s="987"/>
      <c r="BM121" s="987"/>
      <c r="BN121" s="987"/>
      <c r="BO121" s="987"/>
      <c r="BP121" s="988"/>
      <c r="BQ121" s="989">
        <v>4331630</v>
      </c>
      <c r="BR121" s="990"/>
      <c r="BS121" s="990"/>
      <c r="BT121" s="990"/>
      <c r="BU121" s="990"/>
      <c r="BV121" s="990">
        <v>4352532</v>
      </c>
      <c r="BW121" s="990"/>
      <c r="BX121" s="990"/>
      <c r="BY121" s="990"/>
      <c r="BZ121" s="990"/>
      <c r="CA121" s="990">
        <v>3702420</v>
      </c>
      <c r="CB121" s="990"/>
      <c r="CC121" s="990"/>
      <c r="CD121" s="990"/>
      <c r="CE121" s="990"/>
      <c r="CF121" s="984">
        <v>28.100000000000001</v>
      </c>
      <c r="CG121" s="985"/>
      <c r="CH121" s="985"/>
      <c r="CI121" s="985"/>
      <c r="CJ121" s="985"/>
      <c r="CK121" s="1073"/>
      <c r="CL121" s="1074"/>
      <c r="CM121" s="1074"/>
      <c r="CN121" s="1074"/>
      <c r="CO121" s="1075"/>
      <c r="CP121" s="1083" t="s">
        <v>406</v>
      </c>
      <c r="CQ121" s="1084"/>
      <c r="CR121" s="1084"/>
      <c r="CS121" s="1084"/>
      <c r="CT121" s="1084"/>
      <c r="CU121" s="1084"/>
      <c r="CV121" s="1084"/>
      <c r="CW121" s="1084"/>
      <c r="CX121" s="1084"/>
      <c r="CY121" s="1084"/>
      <c r="CZ121" s="1084"/>
      <c r="DA121" s="1084"/>
      <c r="DB121" s="1084"/>
      <c r="DC121" s="1084"/>
      <c r="DD121" s="1084"/>
      <c r="DE121" s="1084"/>
      <c r="DF121" s="1085"/>
      <c r="DG121" s="989">
        <v>458138</v>
      </c>
      <c r="DH121" s="990"/>
      <c r="DI121" s="990"/>
      <c r="DJ121" s="990"/>
      <c r="DK121" s="990"/>
      <c r="DL121" s="990">
        <v>527041</v>
      </c>
      <c r="DM121" s="990"/>
      <c r="DN121" s="990"/>
      <c r="DO121" s="990"/>
      <c r="DP121" s="990"/>
      <c r="DQ121" s="990">
        <v>441361</v>
      </c>
      <c r="DR121" s="990"/>
      <c r="DS121" s="990"/>
      <c r="DT121" s="990"/>
      <c r="DU121" s="990"/>
      <c r="DV121" s="991">
        <v>3.2999999999999998</v>
      </c>
      <c r="DW121" s="991"/>
      <c r="DX121" s="991"/>
      <c r="DY121" s="991"/>
      <c r="DZ121" s="992"/>
    </row>
    <row r="122" spans="1:130" s="226" customFormat="1" ht="26.25" customHeight="1">
      <c r="A122" s="1121"/>
      <c r="B122" s="1013"/>
      <c r="C122" s="986" t="s">
        <v>452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129</v>
      </c>
      <c r="AB122" s="1023"/>
      <c r="AC122" s="1023"/>
      <c r="AD122" s="1023"/>
      <c r="AE122" s="1024"/>
      <c r="AF122" s="1025" t="s">
        <v>129</v>
      </c>
      <c r="AG122" s="1023"/>
      <c r="AH122" s="1023"/>
      <c r="AI122" s="1023"/>
      <c r="AJ122" s="1024"/>
      <c r="AK122" s="1025" t="s">
        <v>129</v>
      </c>
      <c r="AL122" s="1023"/>
      <c r="AM122" s="1023"/>
      <c r="AN122" s="1023"/>
      <c r="AO122" s="1024"/>
      <c r="AP122" s="1026" t="s">
        <v>129</v>
      </c>
      <c r="AQ122" s="1027"/>
      <c r="AR122" s="1027"/>
      <c r="AS122" s="1027"/>
      <c r="AT122" s="1028"/>
      <c r="AU122" s="1058"/>
      <c r="AV122" s="1059"/>
      <c r="AW122" s="1059"/>
      <c r="AX122" s="1059"/>
      <c r="AY122" s="1060"/>
      <c r="AZ122" s="1037" t="s">
        <v>471</v>
      </c>
      <c r="BA122" s="1029"/>
      <c r="BB122" s="1029"/>
      <c r="BC122" s="1029"/>
      <c r="BD122" s="1029"/>
      <c r="BE122" s="1029"/>
      <c r="BF122" s="1029"/>
      <c r="BG122" s="1029"/>
      <c r="BH122" s="1029"/>
      <c r="BI122" s="1029"/>
      <c r="BJ122" s="1029"/>
      <c r="BK122" s="1029"/>
      <c r="BL122" s="1029"/>
      <c r="BM122" s="1029"/>
      <c r="BN122" s="1029"/>
      <c r="BO122" s="1029"/>
      <c r="BP122" s="1030"/>
      <c r="BQ122" s="1063">
        <v>22826051</v>
      </c>
      <c r="BR122" s="1064"/>
      <c r="BS122" s="1064"/>
      <c r="BT122" s="1064"/>
      <c r="BU122" s="1064"/>
      <c r="BV122" s="1064">
        <v>22123374</v>
      </c>
      <c r="BW122" s="1064"/>
      <c r="BX122" s="1064"/>
      <c r="BY122" s="1064"/>
      <c r="BZ122" s="1064"/>
      <c r="CA122" s="1064">
        <v>21497395</v>
      </c>
      <c r="CB122" s="1064"/>
      <c r="CC122" s="1064"/>
      <c r="CD122" s="1064"/>
      <c r="CE122" s="1064"/>
      <c r="CF122" s="1081">
        <v>163.09999999999999</v>
      </c>
      <c r="CG122" s="1082"/>
      <c r="CH122" s="1082"/>
      <c r="CI122" s="1082"/>
      <c r="CJ122" s="1082"/>
      <c r="CK122" s="1073"/>
      <c r="CL122" s="1074"/>
      <c r="CM122" s="1074"/>
      <c r="CN122" s="1074"/>
      <c r="CO122" s="1075"/>
      <c r="CP122" s="1083" t="s">
        <v>403</v>
      </c>
      <c r="CQ122" s="1084"/>
      <c r="CR122" s="1084"/>
      <c r="CS122" s="1084"/>
      <c r="CT122" s="1084"/>
      <c r="CU122" s="1084"/>
      <c r="CV122" s="1084"/>
      <c r="CW122" s="1084"/>
      <c r="CX122" s="1084"/>
      <c r="CY122" s="1084"/>
      <c r="CZ122" s="1084"/>
      <c r="DA122" s="1084"/>
      <c r="DB122" s="1084"/>
      <c r="DC122" s="1084"/>
      <c r="DD122" s="1084"/>
      <c r="DE122" s="1084"/>
      <c r="DF122" s="1085"/>
      <c r="DG122" s="989" t="s">
        <v>129</v>
      </c>
      <c r="DH122" s="990"/>
      <c r="DI122" s="990"/>
      <c r="DJ122" s="990"/>
      <c r="DK122" s="990"/>
      <c r="DL122" s="990" t="s">
        <v>129</v>
      </c>
      <c r="DM122" s="990"/>
      <c r="DN122" s="990"/>
      <c r="DO122" s="990"/>
      <c r="DP122" s="990"/>
      <c r="DQ122" s="990" t="s">
        <v>129</v>
      </c>
      <c r="DR122" s="990"/>
      <c r="DS122" s="990"/>
      <c r="DT122" s="990"/>
      <c r="DU122" s="990"/>
      <c r="DV122" s="991" t="s">
        <v>129</v>
      </c>
      <c r="DW122" s="991"/>
      <c r="DX122" s="991"/>
      <c r="DY122" s="991"/>
      <c r="DZ122" s="992"/>
    </row>
    <row r="123" spans="1:130" s="226" customFormat="1" ht="26.25" customHeight="1">
      <c r="A123" s="1121"/>
      <c r="B123" s="1013"/>
      <c r="C123" s="986" t="s">
        <v>458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129</v>
      </c>
      <c r="AB123" s="1023"/>
      <c r="AC123" s="1023"/>
      <c r="AD123" s="1023"/>
      <c r="AE123" s="1024"/>
      <c r="AF123" s="1025" t="s">
        <v>129</v>
      </c>
      <c r="AG123" s="1023"/>
      <c r="AH123" s="1023"/>
      <c r="AI123" s="1023"/>
      <c r="AJ123" s="1024"/>
      <c r="AK123" s="1025" t="s">
        <v>129</v>
      </c>
      <c r="AL123" s="1023"/>
      <c r="AM123" s="1023"/>
      <c r="AN123" s="1023"/>
      <c r="AO123" s="1024"/>
      <c r="AP123" s="1026" t="s">
        <v>129</v>
      </c>
      <c r="AQ123" s="1027"/>
      <c r="AR123" s="1027"/>
      <c r="AS123" s="1027"/>
      <c r="AT123" s="1028"/>
      <c r="AU123" s="1061"/>
      <c r="AV123" s="1062"/>
      <c r="AW123" s="1062"/>
      <c r="AX123" s="1062"/>
      <c r="AY123" s="1062"/>
      <c r="AZ123" s="247" t="s">
        <v>189</v>
      </c>
      <c r="BA123" s="247"/>
      <c r="BB123" s="247"/>
      <c r="BC123" s="247"/>
      <c r="BD123" s="247"/>
      <c r="BE123" s="247"/>
      <c r="BF123" s="247"/>
      <c r="BG123" s="247"/>
      <c r="BH123" s="247"/>
      <c r="BI123" s="247"/>
      <c r="BJ123" s="247"/>
      <c r="BK123" s="247"/>
      <c r="BL123" s="247"/>
      <c r="BM123" s="247"/>
      <c r="BN123" s="247"/>
      <c r="BO123" s="1041" t="s">
        <v>473</v>
      </c>
      <c r="BP123" s="1069"/>
      <c r="BQ123" s="1127">
        <v>29894629</v>
      </c>
      <c r="BR123" s="1128"/>
      <c r="BS123" s="1128"/>
      <c r="BT123" s="1128"/>
      <c r="BU123" s="1128"/>
      <c r="BV123" s="1128">
        <v>29306265</v>
      </c>
      <c r="BW123" s="1128"/>
      <c r="BX123" s="1128"/>
      <c r="BY123" s="1128"/>
      <c r="BZ123" s="1128"/>
      <c r="CA123" s="1128">
        <v>28898988</v>
      </c>
      <c r="CB123" s="1128"/>
      <c r="CC123" s="1128"/>
      <c r="CD123" s="1128"/>
      <c r="CE123" s="1128"/>
      <c r="CF123" s="1065"/>
      <c r="CG123" s="1066"/>
      <c r="CH123" s="1066"/>
      <c r="CI123" s="1066"/>
      <c r="CJ123" s="1067"/>
      <c r="CK123" s="1073"/>
      <c r="CL123" s="1074"/>
      <c r="CM123" s="1074"/>
      <c r="CN123" s="1074"/>
      <c r="CO123" s="1075"/>
      <c r="CP123" s="1083" t="s">
        <v>404</v>
      </c>
      <c r="CQ123" s="1084"/>
      <c r="CR123" s="1084"/>
      <c r="CS123" s="1084"/>
      <c r="CT123" s="1084"/>
      <c r="CU123" s="1084"/>
      <c r="CV123" s="1084"/>
      <c r="CW123" s="1084"/>
      <c r="CX123" s="1084"/>
      <c r="CY123" s="1084"/>
      <c r="CZ123" s="1084"/>
      <c r="DA123" s="1084"/>
      <c r="DB123" s="1084"/>
      <c r="DC123" s="1084"/>
      <c r="DD123" s="1084"/>
      <c r="DE123" s="1084"/>
      <c r="DF123" s="1085"/>
      <c r="DG123" s="1022" t="s">
        <v>129</v>
      </c>
      <c r="DH123" s="1023"/>
      <c r="DI123" s="1023"/>
      <c r="DJ123" s="1023"/>
      <c r="DK123" s="1024"/>
      <c r="DL123" s="1025" t="s">
        <v>129</v>
      </c>
      <c r="DM123" s="1023"/>
      <c r="DN123" s="1023"/>
      <c r="DO123" s="1023"/>
      <c r="DP123" s="1024"/>
      <c r="DQ123" s="1025" t="s">
        <v>129</v>
      </c>
      <c r="DR123" s="1023"/>
      <c r="DS123" s="1023"/>
      <c r="DT123" s="1023"/>
      <c r="DU123" s="1024"/>
      <c r="DV123" s="1026" t="s">
        <v>129</v>
      </c>
      <c r="DW123" s="1027"/>
      <c r="DX123" s="1027"/>
      <c r="DY123" s="1027"/>
      <c r="DZ123" s="1028"/>
    </row>
    <row r="124" spans="1:130" s="226" customFormat="1" ht="26.25" customHeight="1" thickBot="1">
      <c r="A124" s="1121"/>
      <c r="B124" s="1013"/>
      <c r="C124" s="986" t="s">
        <v>461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129</v>
      </c>
      <c r="AB124" s="1023"/>
      <c r="AC124" s="1023"/>
      <c r="AD124" s="1023"/>
      <c r="AE124" s="1024"/>
      <c r="AF124" s="1025" t="s">
        <v>129</v>
      </c>
      <c r="AG124" s="1023"/>
      <c r="AH124" s="1023"/>
      <c r="AI124" s="1023"/>
      <c r="AJ124" s="1024"/>
      <c r="AK124" s="1025" t="s">
        <v>129</v>
      </c>
      <c r="AL124" s="1023"/>
      <c r="AM124" s="1023"/>
      <c r="AN124" s="1023"/>
      <c r="AO124" s="1024"/>
      <c r="AP124" s="1026" t="s">
        <v>129</v>
      </c>
      <c r="AQ124" s="1027"/>
      <c r="AR124" s="1027"/>
      <c r="AS124" s="1027"/>
      <c r="AT124" s="1028"/>
      <c r="AU124" s="1123" t="s">
        <v>475</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75.799999999999997</v>
      </c>
      <c r="BR124" s="1091"/>
      <c r="BS124" s="1091"/>
      <c r="BT124" s="1091"/>
      <c r="BU124" s="1091"/>
      <c r="BV124" s="1091">
        <v>71.900000000000006</v>
      </c>
      <c r="BW124" s="1091"/>
      <c r="BX124" s="1091"/>
      <c r="BY124" s="1091"/>
      <c r="BZ124" s="1091"/>
      <c r="CA124" s="1091">
        <v>54.899999999999999</v>
      </c>
      <c r="CB124" s="1091"/>
      <c r="CC124" s="1091"/>
      <c r="CD124" s="1091"/>
      <c r="CE124" s="1091"/>
      <c r="CF124" s="1092"/>
      <c r="CG124" s="1093"/>
      <c r="CH124" s="1093"/>
      <c r="CI124" s="1093"/>
      <c r="CJ124" s="1094"/>
      <c r="CK124" s="1076"/>
      <c r="CL124" s="1076"/>
      <c r="CM124" s="1076"/>
      <c r="CN124" s="1076"/>
      <c r="CO124" s="1077"/>
      <c r="CP124" s="1083" t="s">
        <v>476</v>
      </c>
      <c r="CQ124" s="1084"/>
      <c r="CR124" s="1084"/>
      <c r="CS124" s="1084"/>
      <c r="CT124" s="1084"/>
      <c r="CU124" s="1084"/>
      <c r="CV124" s="1084"/>
      <c r="CW124" s="1084"/>
      <c r="CX124" s="1084"/>
      <c r="CY124" s="1084"/>
      <c r="CZ124" s="1084"/>
      <c r="DA124" s="1084"/>
      <c r="DB124" s="1084"/>
      <c r="DC124" s="1084"/>
      <c r="DD124" s="1084"/>
      <c r="DE124" s="1084"/>
      <c r="DF124" s="1085"/>
      <c r="DG124" s="1068">
        <v>14361</v>
      </c>
      <c r="DH124" s="1050"/>
      <c r="DI124" s="1050"/>
      <c r="DJ124" s="1050"/>
      <c r="DK124" s="1051"/>
      <c r="DL124" s="1049">
        <v>14994</v>
      </c>
      <c r="DM124" s="1050"/>
      <c r="DN124" s="1050"/>
      <c r="DO124" s="1050"/>
      <c r="DP124" s="1051"/>
      <c r="DQ124" s="1049" t="s">
        <v>129</v>
      </c>
      <c r="DR124" s="1050"/>
      <c r="DS124" s="1050"/>
      <c r="DT124" s="1050"/>
      <c r="DU124" s="1051"/>
      <c r="DV124" s="1052" t="s">
        <v>129</v>
      </c>
      <c r="DW124" s="1053"/>
      <c r="DX124" s="1053"/>
      <c r="DY124" s="1053"/>
      <c r="DZ124" s="1054"/>
    </row>
    <row r="125" spans="1:130" s="226" customFormat="1" ht="26.25" customHeight="1">
      <c r="A125" s="1121"/>
      <c r="B125" s="1013"/>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129</v>
      </c>
      <c r="AB125" s="1023"/>
      <c r="AC125" s="1023"/>
      <c r="AD125" s="1023"/>
      <c r="AE125" s="1024"/>
      <c r="AF125" s="1025" t="s">
        <v>129</v>
      </c>
      <c r="AG125" s="1023"/>
      <c r="AH125" s="1023"/>
      <c r="AI125" s="1023"/>
      <c r="AJ125" s="1024"/>
      <c r="AK125" s="1025" t="s">
        <v>129</v>
      </c>
      <c r="AL125" s="1023"/>
      <c r="AM125" s="1023"/>
      <c r="AN125" s="1023"/>
      <c r="AO125" s="1024"/>
      <c r="AP125" s="1026" t="s">
        <v>129</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477</v>
      </c>
      <c r="CL125" s="1071"/>
      <c r="CM125" s="1071"/>
      <c r="CN125" s="1071"/>
      <c r="CO125" s="1072"/>
      <c r="CP125" s="993" t="s">
        <v>478</v>
      </c>
      <c r="CQ125" s="961"/>
      <c r="CR125" s="961"/>
      <c r="CS125" s="961"/>
      <c r="CT125" s="961"/>
      <c r="CU125" s="961"/>
      <c r="CV125" s="961"/>
      <c r="CW125" s="961"/>
      <c r="CX125" s="961"/>
      <c r="CY125" s="961"/>
      <c r="CZ125" s="961"/>
      <c r="DA125" s="961"/>
      <c r="DB125" s="961"/>
      <c r="DC125" s="961"/>
      <c r="DD125" s="961"/>
      <c r="DE125" s="961"/>
      <c r="DF125" s="962"/>
      <c r="DG125" s="994" t="s">
        <v>129</v>
      </c>
      <c r="DH125" s="995"/>
      <c r="DI125" s="995"/>
      <c r="DJ125" s="995"/>
      <c r="DK125" s="995"/>
      <c r="DL125" s="995" t="s">
        <v>129</v>
      </c>
      <c r="DM125" s="995"/>
      <c r="DN125" s="995"/>
      <c r="DO125" s="995"/>
      <c r="DP125" s="995"/>
      <c r="DQ125" s="995" t="s">
        <v>129</v>
      </c>
      <c r="DR125" s="995"/>
      <c r="DS125" s="995"/>
      <c r="DT125" s="995"/>
      <c r="DU125" s="995"/>
      <c r="DV125" s="996" t="s">
        <v>129</v>
      </c>
      <c r="DW125" s="996"/>
      <c r="DX125" s="996"/>
      <c r="DY125" s="996"/>
      <c r="DZ125" s="997"/>
    </row>
    <row r="126" spans="1:130" s="226" customFormat="1" ht="26.25" customHeight="1" thickBot="1">
      <c r="A126" s="1121"/>
      <c r="B126" s="1013"/>
      <c r="C126" s="986" t="s">
        <v>465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129</v>
      </c>
      <c r="AB126" s="1023"/>
      <c r="AC126" s="1023"/>
      <c r="AD126" s="1023"/>
      <c r="AE126" s="1024"/>
      <c r="AF126" s="1025" t="s">
        <v>129</v>
      </c>
      <c r="AG126" s="1023"/>
      <c r="AH126" s="1023"/>
      <c r="AI126" s="1023"/>
      <c r="AJ126" s="1024"/>
      <c r="AK126" s="1025" t="s">
        <v>129</v>
      </c>
      <c r="AL126" s="1023"/>
      <c r="AM126" s="1023"/>
      <c r="AN126" s="1023"/>
      <c r="AO126" s="1024"/>
      <c r="AP126" s="1026" t="s">
        <v>129</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479</v>
      </c>
      <c r="CQ126" s="987"/>
      <c r="CR126" s="987"/>
      <c r="CS126" s="987"/>
      <c r="CT126" s="987"/>
      <c r="CU126" s="987"/>
      <c r="CV126" s="987"/>
      <c r="CW126" s="987"/>
      <c r="CX126" s="987"/>
      <c r="CY126" s="987"/>
      <c r="CZ126" s="987"/>
      <c r="DA126" s="987"/>
      <c r="DB126" s="987"/>
      <c r="DC126" s="987"/>
      <c r="DD126" s="987"/>
      <c r="DE126" s="987"/>
      <c r="DF126" s="988"/>
      <c r="DG126" s="989" t="s">
        <v>129</v>
      </c>
      <c r="DH126" s="990"/>
      <c r="DI126" s="990"/>
      <c r="DJ126" s="990"/>
      <c r="DK126" s="990"/>
      <c r="DL126" s="990" t="s">
        <v>129</v>
      </c>
      <c r="DM126" s="990"/>
      <c r="DN126" s="990"/>
      <c r="DO126" s="990"/>
      <c r="DP126" s="990"/>
      <c r="DQ126" s="990" t="s">
        <v>129</v>
      </c>
      <c r="DR126" s="990"/>
      <c r="DS126" s="990"/>
      <c r="DT126" s="990"/>
      <c r="DU126" s="990"/>
      <c r="DV126" s="991" t="s">
        <v>129</v>
      </c>
      <c r="DW126" s="991"/>
      <c r="DX126" s="991"/>
      <c r="DY126" s="991"/>
      <c r="DZ126" s="992"/>
    </row>
    <row r="127" spans="1:130" s="226" customFormat="1" ht="26.25" customHeight="1">
      <c r="A127" s="1122"/>
      <c r="B127" s="1015"/>
      <c r="C127" s="1037" t="s">
        <v>480</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129</v>
      </c>
      <c r="AB127" s="1023"/>
      <c r="AC127" s="1023"/>
      <c r="AD127" s="1023"/>
      <c r="AE127" s="1024"/>
      <c r="AF127" s="1025" t="s">
        <v>129</v>
      </c>
      <c r="AG127" s="1023"/>
      <c r="AH127" s="1023"/>
      <c r="AI127" s="1023"/>
      <c r="AJ127" s="1024"/>
      <c r="AK127" s="1025" t="s">
        <v>129</v>
      </c>
      <c r="AL127" s="1023"/>
      <c r="AM127" s="1023"/>
      <c r="AN127" s="1023"/>
      <c r="AO127" s="1024"/>
      <c r="AP127" s="1026" t="s">
        <v>129</v>
      </c>
      <c r="AQ127" s="1027"/>
      <c r="AR127" s="1027"/>
      <c r="AS127" s="1027"/>
      <c r="AT127" s="1028"/>
      <c r="AU127" s="228"/>
      <c r="AV127" s="228"/>
      <c r="AW127" s="228"/>
      <c r="AX127" s="1095" t="s">
        <v>481</v>
      </c>
      <c r="AY127" s="1096"/>
      <c r="AZ127" s="1096"/>
      <c r="BA127" s="1096"/>
      <c r="BB127" s="1096"/>
      <c r="BC127" s="1096"/>
      <c r="BD127" s="1096"/>
      <c r="BE127" s="1097"/>
      <c r="BF127" s="1098" t="s">
        <v>482</v>
      </c>
      <c r="BG127" s="1096"/>
      <c r="BH127" s="1096"/>
      <c r="BI127" s="1096"/>
      <c r="BJ127" s="1096"/>
      <c r="BK127" s="1096"/>
      <c r="BL127" s="1097"/>
      <c r="BM127" s="1098" t="s">
        <v>483</v>
      </c>
      <c r="BN127" s="1096"/>
      <c r="BO127" s="1096"/>
      <c r="BP127" s="1096"/>
      <c r="BQ127" s="1096"/>
      <c r="BR127" s="1096"/>
      <c r="BS127" s="1097"/>
      <c r="BT127" s="1098" t="s">
        <v>484</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485</v>
      </c>
      <c r="CQ127" s="987"/>
      <c r="CR127" s="987"/>
      <c r="CS127" s="987"/>
      <c r="CT127" s="987"/>
      <c r="CU127" s="987"/>
      <c r="CV127" s="987"/>
      <c r="CW127" s="987"/>
      <c r="CX127" s="987"/>
      <c r="CY127" s="987"/>
      <c r="CZ127" s="987"/>
      <c r="DA127" s="987"/>
      <c r="DB127" s="987"/>
      <c r="DC127" s="987"/>
      <c r="DD127" s="987"/>
      <c r="DE127" s="987"/>
      <c r="DF127" s="988"/>
      <c r="DG127" s="989" t="s">
        <v>129</v>
      </c>
      <c r="DH127" s="990"/>
      <c r="DI127" s="990"/>
      <c r="DJ127" s="990"/>
      <c r="DK127" s="990"/>
      <c r="DL127" s="990" t="s">
        <v>129</v>
      </c>
      <c r="DM127" s="990"/>
      <c r="DN127" s="990"/>
      <c r="DO127" s="990"/>
      <c r="DP127" s="990"/>
      <c r="DQ127" s="990" t="s">
        <v>129</v>
      </c>
      <c r="DR127" s="990"/>
      <c r="DS127" s="990"/>
      <c r="DT127" s="990"/>
      <c r="DU127" s="990"/>
      <c r="DV127" s="991" t="s">
        <v>129</v>
      </c>
      <c r="DW127" s="991"/>
      <c r="DX127" s="991"/>
      <c r="DY127" s="991"/>
      <c r="DZ127" s="992"/>
    </row>
    <row r="128" spans="1:130" s="226" customFormat="1" ht="26.25" customHeight="1" thickBot="1">
      <c r="A128" s="1105" t="s">
        <v>486</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487</v>
      </c>
      <c r="X128" s="1107"/>
      <c r="Y128" s="1107"/>
      <c r="Z128" s="1108"/>
      <c r="AA128" s="1109">
        <v>656165</v>
      </c>
      <c r="AB128" s="1110"/>
      <c r="AC128" s="1110"/>
      <c r="AD128" s="1110"/>
      <c r="AE128" s="1111"/>
      <c r="AF128" s="1112">
        <v>678934</v>
      </c>
      <c r="AG128" s="1110"/>
      <c r="AH128" s="1110"/>
      <c r="AI128" s="1110"/>
      <c r="AJ128" s="1111"/>
      <c r="AK128" s="1112">
        <v>648834</v>
      </c>
      <c r="AL128" s="1110"/>
      <c r="AM128" s="1110"/>
      <c r="AN128" s="1110"/>
      <c r="AO128" s="1111"/>
      <c r="AP128" s="1113"/>
      <c r="AQ128" s="1114"/>
      <c r="AR128" s="1114"/>
      <c r="AS128" s="1114"/>
      <c r="AT128" s="1115"/>
      <c r="AU128" s="228"/>
      <c r="AV128" s="228"/>
      <c r="AW128" s="228"/>
      <c r="AX128" s="960" t="s">
        <v>488</v>
      </c>
      <c r="AY128" s="961"/>
      <c r="AZ128" s="961"/>
      <c r="BA128" s="961"/>
      <c r="BB128" s="961"/>
      <c r="BC128" s="961"/>
      <c r="BD128" s="961"/>
      <c r="BE128" s="962"/>
      <c r="BF128" s="1116" t="s">
        <v>129</v>
      </c>
      <c r="BG128" s="1117"/>
      <c r="BH128" s="1117"/>
      <c r="BI128" s="1117"/>
      <c r="BJ128" s="1117"/>
      <c r="BK128" s="1117"/>
      <c r="BL128" s="1118"/>
      <c r="BM128" s="1116">
        <v>12.779999999999999</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489</v>
      </c>
      <c r="CQ128" s="790"/>
      <c r="CR128" s="790"/>
      <c r="CS128" s="790"/>
      <c r="CT128" s="790"/>
      <c r="CU128" s="790"/>
      <c r="CV128" s="790"/>
      <c r="CW128" s="790"/>
      <c r="CX128" s="790"/>
      <c r="CY128" s="790"/>
      <c r="CZ128" s="790"/>
      <c r="DA128" s="790"/>
      <c r="DB128" s="790"/>
      <c r="DC128" s="790"/>
      <c r="DD128" s="790"/>
      <c r="DE128" s="790"/>
      <c r="DF128" s="1100"/>
      <c r="DG128" s="1101" t="s">
        <v>129</v>
      </c>
      <c r="DH128" s="1102"/>
      <c r="DI128" s="1102"/>
      <c r="DJ128" s="1102"/>
      <c r="DK128" s="1102"/>
      <c r="DL128" s="1102" t="s">
        <v>129</v>
      </c>
      <c r="DM128" s="1102"/>
      <c r="DN128" s="1102"/>
      <c r="DO128" s="1102"/>
      <c r="DP128" s="1102"/>
      <c r="DQ128" s="1102" t="s">
        <v>129</v>
      </c>
      <c r="DR128" s="1102"/>
      <c r="DS128" s="1102"/>
      <c r="DT128" s="1102"/>
      <c r="DU128" s="1102"/>
      <c r="DV128" s="1103" t="s">
        <v>129</v>
      </c>
      <c r="DW128" s="1103"/>
      <c r="DX128" s="1103"/>
      <c r="DY128" s="1103"/>
      <c r="DZ128" s="1104"/>
    </row>
    <row r="129" spans="1:130" s="226" customFormat="1" ht="26.25" customHeight="1">
      <c r="A129" s="998" t="s">
        <v>108</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492</v>
      </c>
      <c r="X129" s="1135"/>
      <c r="Y129" s="1135"/>
      <c r="Z129" s="1136"/>
      <c r="AA129" s="1022">
        <v>13743594</v>
      </c>
      <c r="AB129" s="1023"/>
      <c r="AC129" s="1023"/>
      <c r="AD129" s="1023"/>
      <c r="AE129" s="1024"/>
      <c r="AF129" s="1025">
        <v>14233876</v>
      </c>
      <c r="AG129" s="1023"/>
      <c r="AH129" s="1023"/>
      <c r="AI129" s="1023"/>
      <c r="AJ129" s="1024"/>
      <c r="AK129" s="1025">
        <v>14981011</v>
      </c>
      <c r="AL129" s="1023"/>
      <c r="AM129" s="1023"/>
      <c r="AN129" s="1023"/>
      <c r="AO129" s="1024"/>
      <c r="AP129" s="1137"/>
      <c r="AQ129" s="1138"/>
      <c r="AR129" s="1138"/>
      <c r="AS129" s="1138"/>
      <c r="AT129" s="1139"/>
      <c r="AU129" s="229"/>
      <c r="AV129" s="229"/>
      <c r="AW129" s="229"/>
      <c r="AX129" s="1129" t="s">
        <v>493</v>
      </c>
      <c r="AY129" s="987"/>
      <c r="AZ129" s="987"/>
      <c r="BA129" s="987"/>
      <c r="BB129" s="987"/>
      <c r="BC129" s="987"/>
      <c r="BD129" s="987"/>
      <c r="BE129" s="988"/>
      <c r="BF129" s="1130" t="s">
        <v>129</v>
      </c>
      <c r="BG129" s="1131"/>
      <c r="BH129" s="1131"/>
      <c r="BI129" s="1131"/>
      <c r="BJ129" s="1131"/>
      <c r="BK129" s="1131"/>
      <c r="BL129" s="1132"/>
      <c r="BM129" s="1130">
        <v>17.780000000000001</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0" s="226" customFormat="1" ht="26.25" customHeight="1">
      <c r="A130" s="998" t="s">
        <v>494</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495</v>
      </c>
      <c r="X130" s="1135"/>
      <c r="Y130" s="1135"/>
      <c r="Z130" s="1136"/>
      <c r="AA130" s="1022">
        <v>1813922</v>
      </c>
      <c r="AB130" s="1023"/>
      <c r="AC130" s="1023"/>
      <c r="AD130" s="1023"/>
      <c r="AE130" s="1024"/>
      <c r="AF130" s="1025">
        <v>1801521</v>
      </c>
      <c r="AG130" s="1023"/>
      <c r="AH130" s="1023"/>
      <c r="AI130" s="1023"/>
      <c r="AJ130" s="1024"/>
      <c r="AK130" s="1025">
        <v>1799779</v>
      </c>
      <c r="AL130" s="1023"/>
      <c r="AM130" s="1023"/>
      <c r="AN130" s="1023"/>
      <c r="AO130" s="1024"/>
      <c r="AP130" s="1137"/>
      <c r="AQ130" s="1138"/>
      <c r="AR130" s="1138"/>
      <c r="AS130" s="1138"/>
      <c r="AT130" s="1139"/>
      <c r="AU130" s="229"/>
      <c r="AV130" s="229"/>
      <c r="AW130" s="229"/>
      <c r="AX130" s="1129" t="s">
        <v>496</v>
      </c>
      <c r="AY130" s="987"/>
      <c r="AZ130" s="987"/>
      <c r="BA130" s="987"/>
      <c r="BB130" s="987"/>
      <c r="BC130" s="987"/>
      <c r="BD130" s="987"/>
      <c r="BE130" s="988"/>
      <c r="BF130" s="1165">
        <v>1.8999999999999999</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0" s="226" customFormat="1" ht="26.25" customHeight="1" thickBot="1">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497</v>
      </c>
      <c r="X131" s="1172"/>
      <c r="Y131" s="1172"/>
      <c r="Z131" s="1173"/>
      <c r="AA131" s="1068">
        <v>11929672</v>
      </c>
      <c r="AB131" s="1050"/>
      <c r="AC131" s="1050"/>
      <c r="AD131" s="1050"/>
      <c r="AE131" s="1051"/>
      <c r="AF131" s="1049">
        <v>12432355</v>
      </c>
      <c r="AG131" s="1050"/>
      <c r="AH131" s="1050"/>
      <c r="AI131" s="1050"/>
      <c r="AJ131" s="1051"/>
      <c r="AK131" s="1049">
        <v>13181232</v>
      </c>
      <c r="AL131" s="1050"/>
      <c r="AM131" s="1050"/>
      <c r="AN131" s="1050"/>
      <c r="AO131" s="1051"/>
      <c r="AP131" s="1174"/>
      <c r="AQ131" s="1175"/>
      <c r="AR131" s="1175"/>
      <c r="AS131" s="1175"/>
      <c r="AT131" s="1176"/>
      <c r="AU131" s="229"/>
      <c r="AV131" s="229"/>
      <c r="AW131" s="229"/>
      <c r="AX131" s="1147" t="s">
        <v>498</v>
      </c>
      <c r="AY131" s="790"/>
      <c r="AZ131" s="790"/>
      <c r="BA131" s="790"/>
      <c r="BB131" s="790"/>
      <c r="BC131" s="790"/>
      <c r="BD131" s="790"/>
      <c r="BE131" s="1100"/>
      <c r="BF131" s="1148">
        <v>54.899999999999999</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0" s="226" customFormat="1" ht="26.25" customHeight="1">
      <c r="A132" s="1154" t="s">
        <v>499</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500</v>
      </c>
      <c r="W132" s="1158"/>
      <c r="X132" s="1158"/>
      <c r="Y132" s="1158"/>
      <c r="Z132" s="1159"/>
      <c r="AA132" s="1160">
        <v>1.865055468</v>
      </c>
      <c r="AB132" s="1161"/>
      <c r="AC132" s="1161"/>
      <c r="AD132" s="1161"/>
      <c r="AE132" s="1162"/>
      <c r="AF132" s="1163">
        <v>1.2477603799999999</v>
      </c>
      <c r="AG132" s="1161"/>
      <c r="AH132" s="1161"/>
      <c r="AI132" s="1161"/>
      <c r="AJ132" s="1162"/>
      <c r="AK132" s="1163">
        <v>2.828620269</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0" s="226" customFormat="1" ht="26.25" customHeight="1" thickBot="1">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501</v>
      </c>
      <c r="W133" s="1141"/>
      <c r="X133" s="1141"/>
      <c r="Y133" s="1141"/>
      <c r="Z133" s="1142"/>
      <c r="AA133" s="1143">
        <v>1.5</v>
      </c>
      <c r="AB133" s="1144"/>
      <c r="AC133" s="1144"/>
      <c r="AD133" s="1144"/>
      <c r="AE133" s="1145"/>
      <c r="AF133" s="1143">
        <v>1.3</v>
      </c>
      <c r="AG133" s="1144"/>
      <c r="AH133" s="1144"/>
      <c r="AI133" s="1144"/>
      <c r="AJ133" s="1145"/>
      <c r="AK133" s="1143">
        <v>1.8999999999999999</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47:130" ht="14.25" hidden="1" thickBot="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oM59/qlfudZfM0fcjQWNefJt/fBiXjpcbfFe42W2Errlm/OOaqzQqRYpdIbbQ6k076kAOk0WeKAEZoVjys378w==" saltValue="mbFWdhRUdoTm+7dsgWXWJ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ageMargins left="0.590551181102362" right="0" top="0.590551181102362" bottom="0.590551181102362" header="0.393700787401575" footer="0.393700787401575"/>
  <pageSetup orientation="portrait" paperSize="9" scale="25"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afb1b971-dbde-4eae-a2f4-10191ba71e10}">
  <sheetPr>
    <pageSetUpPr fitToPage="1"/>
  </sheetPr>
  <dimension ref="A1:DP104"/>
  <sheetViews>
    <sheetView showGridLines="0" view="pageBreakPreview" zoomScaleNormal="85" zoomScaleSheetLayoutView="100" workbookViewId="0" topLeftCell="A1"/>
  </sheetViews>
  <sheetFormatPr defaultColWidth="0" defaultRowHeight="13.5" customHeight="1" zeroHeight="1"/>
  <cols>
    <col min="1" max="120" width="2.75" style="256" customWidth="1"/>
    <col min="121" max="121" width="0" style="255" hidden="1" customWidth="1"/>
    <col min="122" max="16384" width="9" style="255" hidden="1"/>
  </cols>
  <sheetData>
    <row r="1" spans="1:120" ht="13.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ht="13.5"/>
    <row r="3" ht="13.5"/>
    <row r="4" ht="13.5"/>
    <row r="5" ht="13.5"/>
    <row r="6" ht="13.5"/>
    <row r="7" ht="13.5"/>
    <row r="8" ht="13.5"/>
    <row r="9" ht="13.5"/>
    <row r="10" ht="13.5"/>
    <row r="11" ht="13.5"/>
    <row r="12" ht="13.5"/>
    <row r="13" ht="13.5"/>
    <row r="14" ht="13.5"/>
    <row r="15" ht="13.5"/>
    <row r="16" spans="120:120" ht="13.5">
      <c r="DP16" s="255"/>
    </row>
    <row r="17" spans="120:120" ht="13.5">
      <c r="DP17" s="255"/>
    </row>
    <row r="18" ht="13.5"/>
    <row r="19" ht="13.5"/>
    <row r="20" spans="119:120" ht="13.5">
      <c r="DO20" s="255"/>
      <c r="DP20" s="255"/>
    </row>
    <row r="21" spans="120:120" ht="13.5">
      <c r="DP21" s="255"/>
    </row>
    <row r="22" ht="13.5"/>
    <row r="23" spans="119:120" ht="13.5">
      <c r="DO23" s="255"/>
      <c r="DP23" s="255"/>
    </row>
    <row r="24" spans="120:120" ht="13.5">
      <c r="DP24" s="255"/>
    </row>
    <row r="25" spans="120:120" ht="13.5">
      <c r="DP25" s="255"/>
    </row>
    <row r="26" spans="119:120" ht="13.5">
      <c r="DO26" s="255"/>
      <c r="DP26" s="255"/>
    </row>
    <row r="27" ht="13.5"/>
    <row r="28" spans="119:120" ht="13.5">
      <c r="DO28" s="255"/>
      <c r="DP28" s="255"/>
    </row>
    <row r="29" spans="120:120" ht="13.5">
      <c r="DP29" s="255"/>
    </row>
    <row r="30" ht="13.5"/>
    <row r="31" spans="119:120" ht="13.5">
      <c r="DO31" s="255"/>
      <c r="DP31" s="255"/>
    </row>
    <row r="32" ht="13.5"/>
    <row r="33" spans="119:120" ht="13.5">
      <c r="DO33" s="255"/>
      <c r="DP33" s="255"/>
    </row>
    <row r="34" spans="117:117" ht="13.5">
      <c r="DM34" s="255"/>
    </row>
    <row r="35" spans="98:120" ht="13.5">
      <c r="CT35" s="255"/>
      <c r="CU35" s="255"/>
      <c r="CV35" s="255"/>
      <c r="CY35" s="255"/>
      <c r="CZ35" s="255"/>
      <c r="DA35" s="255"/>
      <c r="DD35" s="255"/>
      <c r="DE35" s="255"/>
      <c r="DF35" s="255"/>
      <c r="DI35" s="255"/>
      <c r="DJ35" s="255"/>
      <c r="DK35" s="255"/>
      <c r="DM35" s="255"/>
      <c r="DN35" s="255"/>
      <c r="DO35" s="255"/>
      <c r="DP35" s="255"/>
    </row>
    <row r="36" ht="13.5"/>
    <row r="37" spans="101:120" ht="13.5">
      <c r="CW37" s="255"/>
      <c r="DB37" s="255"/>
      <c r="DG37" s="255"/>
      <c r="DL37" s="255"/>
      <c r="DP37" s="255"/>
    </row>
    <row r="38" spans="98:120" ht="13.5">
      <c r="CT38" s="255"/>
      <c r="CU38" s="255"/>
      <c r="CV38" s="255"/>
      <c r="CW38" s="255"/>
      <c r="CY38" s="255"/>
      <c r="CZ38" s="255"/>
      <c r="DA38" s="255"/>
      <c r="DB38" s="255"/>
      <c r="DD38" s="255"/>
      <c r="DE38" s="255"/>
      <c r="DF38" s="255"/>
      <c r="DG38" s="255"/>
      <c r="DI38" s="255"/>
      <c r="DJ38" s="255"/>
      <c r="DK38" s="255"/>
      <c r="DL38" s="255"/>
      <c r="DN38" s="255"/>
      <c r="DO38" s="255"/>
      <c r="DP38" s="255"/>
    </row>
    <row r="39" ht="13.5"/>
    <row r="40" ht="13.5"/>
    <row r="41" ht="13.5"/>
    <row r="42" ht="13.5"/>
    <row r="43" ht="13.5"/>
    <row r="44" ht="13.5"/>
    <row r="45" ht="13.5"/>
    <row r="46" ht="13.5"/>
    <row r="47" ht="13.5"/>
    <row r="48" ht="13.5"/>
    <row r="49" spans="118:120" ht="13.5">
      <c r="DN49" s="255"/>
      <c r="DO49" s="255"/>
      <c r="DP49" s="255"/>
    </row>
    <row r="50" ht="13.5"/>
    <row r="51" ht="13.5"/>
    <row r="52" ht="13.5"/>
    <row r="53" ht="13.5"/>
    <row r="54" ht="13.5"/>
    <row r="55" ht="13.5"/>
    <row r="56" ht="13.5"/>
    <row r="57" ht="13.5"/>
    <row r="58" ht="13.5"/>
    <row r="59" ht="13.5"/>
    <row r="60" ht="13.5"/>
    <row r="61" ht="13.5"/>
    <row r="62" ht="13.5"/>
    <row r="63" spans="23:23 97:112" ht="13.5">
      <c r="W63" s="255"/>
      <c r="CS63" s="255"/>
      <c r="CX63" s="255"/>
      <c r="DC63" s="255"/>
      <c r="DH63" s="255"/>
    </row>
    <row r="64" spans="22:22" ht="13.5">
      <c r="V64" s="255"/>
    </row>
    <row r="65" spans="24:114" ht="13.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7:21 117:117" ht="13.5">
      <c r="Q66" s="255"/>
      <c r="S66" s="255"/>
      <c r="U66" s="255"/>
      <c r="DM66" s="255"/>
    </row>
    <row r="67" spans="15:25 98:120" ht="13.5">
      <c r="O67" s="255"/>
      <c r="P67" s="255"/>
      <c r="R67" s="255"/>
      <c r="T67" s="255"/>
      <c r="Y67" s="255"/>
      <c r="CT67" s="255"/>
      <c r="CV67" s="255"/>
      <c r="CW67" s="255"/>
      <c r="CY67" s="255"/>
      <c r="DA67" s="255"/>
      <c r="DB67" s="255"/>
      <c r="DD67" s="255"/>
      <c r="DF67" s="255"/>
      <c r="DG67" s="255"/>
      <c r="DI67" s="255"/>
      <c r="DK67" s="255"/>
      <c r="DL67" s="255"/>
      <c r="DN67" s="255"/>
      <c r="DO67" s="255"/>
      <c r="DP67" s="255"/>
    </row>
    <row r="68" ht="13.5"/>
    <row r="69" ht="13.5"/>
    <row r="70" ht="13.5"/>
    <row r="71" ht="13.5"/>
    <row r="72" spans="120:120" ht="13.5">
      <c r="DP72" s="255"/>
    </row>
    <row r="73" spans="120:120" ht="13.5">
      <c r="DP73" s="255"/>
    </row>
    <row r="74" ht="13.5"/>
    <row r="75" ht="13.5"/>
    <row r="76" ht="13.5"/>
    <row r="77" ht="13.5"/>
    <row r="78" ht="13.5"/>
    <row r="79" ht="13.5"/>
    <row r="80" ht="13.5"/>
    <row r="81" ht="13.5"/>
    <row r="82" ht="13.5"/>
    <row r="83" ht="13.5"/>
    <row r="84" ht="13.5"/>
    <row r="85" ht="13.5"/>
    <row r="86" ht="13.5"/>
    <row r="87" ht="13.5"/>
    <row r="88" ht="13.5"/>
    <row r="89" ht="13.5"/>
    <row r="90" ht="13.5"/>
    <row r="91" ht="13.5"/>
    <row r="92" ht="13.5"/>
    <row r="93" ht="13.5"/>
    <row r="94" ht="13.5"/>
    <row r="95" ht="13.5"/>
    <row r="96" spans="97:112" ht="13.5">
      <c r="CS96" s="255"/>
      <c r="CX96" s="255"/>
      <c r="DC96" s="255"/>
      <c r="DH96" s="255"/>
    </row>
    <row r="97" spans="97:120" ht="13.5">
      <c r="CS97" s="255"/>
      <c r="CX97" s="255"/>
      <c r="DC97" s="255"/>
      <c r="DH97" s="255"/>
      <c r="DP97" s="256" t="s">
        <v>502</v>
      </c>
    </row>
    <row r="98" spans="97:112" ht="13.5" hidden="1">
      <c r="CS98" s="255"/>
      <c r="CX98" s="255"/>
      <c r="DC98" s="255"/>
      <c r="DH98" s="255"/>
    </row>
    <row r="99" spans="97:112" ht="13.5" hidden="1">
      <c r="CS99" s="255"/>
      <c r="CX99" s="255"/>
      <c r="DC99" s="255"/>
      <c r="DH99" s="255"/>
    </row>
    <row r="101" spans="24:114" ht="12" customHeight="1" hidden="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99:117" ht="1.5" customHeight="1" hidden="1">
      <c r="CU102" s="255"/>
      <c r="CZ102" s="255"/>
      <c r="DE102" s="255"/>
      <c r="DJ102" s="255"/>
      <c r="DM102" s="255"/>
    </row>
    <row r="103" spans="98:120" ht="13.5" hidden="1">
      <c r="CT103" s="255"/>
      <c r="CV103" s="255"/>
      <c r="CW103" s="255"/>
      <c r="CY103" s="255"/>
      <c r="DA103" s="255"/>
      <c r="DB103" s="255"/>
      <c r="DD103" s="255"/>
      <c r="DF103" s="255"/>
      <c r="DG103" s="255"/>
      <c r="DI103" s="255"/>
      <c r="DK103" s="255"/>
      <c r="DL103" s="255"/>
      <c r="DM103" s="255"/>
      <c r="DN103" s="255"/>
      <c r="DO103" s="255"/>
      <c r="DP103" s="255"/>
    </row>
    <row r="104" spans="100:120" ht="13.5" hidden="1">
      <c r="CV104" s="255"/>
      <c r="CW104" s="255"/>
      <c r="DA104" s="255"/>
      <c r="DB104" s="255"/>
      <c r="DF104" s="255"/>
      <c r="DG104" s="255"/>
      <c r="DK104" s="255"/>
      <c r="DL104" s="255"/>
      <c r="DN104" s="255"/>
      <c r="DO104" s="255"/>
      <c r="DP104" s="255"/>
    </row>
    <row r="105" ht="12.75" customHeight="1" hidden="1"/>
  </sheetData>
  <sheetProtection password="C5BB" sheet="1" objects="1" scenarios="1"/>
  <printOptions horizontalCentered="1" verticalCentered="1"/>
  <pageMargins left="0" right="0" top="0" bottom="0" header="0" footer="0"/>
  <pageSetup orientation="landscape" paperSize="9" scale="44" r:id="rId2"/>
  <headerFooter alignWithMargins="0">
    <oddFooter>&amp;C&amp;P / &amp;N</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7f69237-6ebe-4f75-91c6-87b31fbf3ff5}">
  <sheetPr>
    <pageSetUpPr fitToPage="1"/>
  </sheetPr>
  <dimension ref="B1:DL67"/>
  <sheetViews>
    <sheetView showGridLines="0" zoomScaleSheetLayoutView="55" workbookViewId="0" topLeftCell="A1"/>
  </sheetViews>
  <sheetFormatPr defaultColWidth="0" defaultRowHeight="13.5" customHeight="1" zeroHeight="1"/>
  <cols>
    <col min="1" max="116" width="2.625" style="256" customWidth="1"/>
    <col min="117" max="16384" width="9" style="255" hidden="1"/>
  </cols>
  <sheetData>
    <row r="1" spans="2:116" ht="13.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ht="13.5"/>
    <row r="3" ht="13.5"/>
    <row r="4" spans="18:116" ht="13.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18:116" ht="13.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ht="13.5"/>
    <row r="7" ht="13.5"/>
    <row r="8" ht="13.5"/>
    <row r="9" ht="13.5"/>
    <row r="10" ht="13.5"/>
    <row r="11" ht="13.5"/>
    <row r="12" ht="13.5"/>
    <row r="13" ht="13.5"/>
    <row r="14" ht="13.5"/>
    <row r="15" ht="13.5"/>
    <row r="16" ht="13.5"/>
    <row r="17" ht="13.5"/>
    <row r="18" spans="9:116" ht="13.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ht="13.5"/>
    <row r="20" ht="13.5"/>
    <row r="21" spans="116:116" ht="13.5">
      <c r="DL21" s="255"/>
    </row>
    <row r="22" spans="113:116" ht="13.5">
      <c r="DI22" s="255"/>
      <c r="DJ22" s="255"/>
      <c r="DK22" s="255"/>
      <c r="DL22" s="255"/>
    </row>
    <row r="23" spans="103:116" ht="13.5">
      <c r="CY23" s="255"/>
      <c r="CZ23" s="255"/>
      <c r="DA23" s="255"/>
      <c r="DB23" s="255"/>
      <c r="DC23" s="255"/>
      <c r="DD23" s="255"/>
      <c r="DE23" s="255"/>
      <c r="DF23" s="255"/>
      <c r="DG23" s="255"/>
      <c r="DH23" s="255"/>
      <c r="DI23" s="255"/>
      <c r="DJ23" s="255"/>
      <c r="DK23" s="255"/>
      <c r="DL23" s="255"/>
    </row>
    <row r="24" ht="13.5"/>
    <row r="25" ht="13.5"/>
    <row r="26" ht="13.5"/>
    <row r="27" ht="13.5"/>
    <row r="28" ht="13.5"/>
    <row r="29" ht="13.5"/>
    <row r="30" ht="13.5"/>
    <row r="31" ht="13.5"/>
    <row r="32" ht="13.5"/>
    <row r="33" ht="13.5"/>
    <row r="34" ht="13.5"/>
    <row r="35" spans="104:116" ht="13.5">
      <c r="CZ35" s="255"/>
      <c r="DA35" s="255"/>
      <c r="DB35" s="255"/>
      <c r="DC35" s="255"/>
      <c r="DD35" s="255"/>
      <c r="DE35" s="255"/>
      <c r="DF35" s="255"/>
      <c r="DG35" s="255"/>
      <c r="DH35" s="255"/>
      <c r="DI35" s="255"/>
      <c r="DJ35" s="255"/>
      <c r="DK35" s="255"/>
      <c r="DL35" s="255"/>
    </row>
    <row r="36" ht="13.5"/>
    <row r="37" spans="116:116" ht="13.5">
      <c r="DL37" s="255"/>
    </row>
    <row r="38" spans="113:116" ht="13.5">
      <c r="DI38" s="255"/>
      <c r="DJ38" s="255"/>
      <c r="DK38" s="255"/>
      <c r="DL38" s="255"/>
    </row>
    <row r="39" ht="13.5"/>
    <row r="40" ht="13.5"/>
    <row r="41" ht="13.5"/>
    <row r="42" ht="13.5"/>
    <row r="43" spans="15:116" ht="13.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16:116" ht="13.5">
      <c r="DL44" s="255"/>
    </row>
    <row r="45" ht="13.5"/>
    <row r="46" spans="105:116" ht="13.5">
      <c r="DA46" s="255"/>
      <c r="DB46" s="255"/>
      <c r="DC46" s="255"/>
      <c r="DD46" s="255"/>
      <c r="DE46" s="255"/>
      <c r="DF46" s="255"/>
      <c r="DG46" s="255"/>
      <c r="DH46" s="255"/>
      <c r="DI46" s="255"/>
      <c r="DJ46" s="255"/>
      <c r="DK46" s="255"/>
      <c r="DL46" s="255"/>
    </row>
    <row r="47" ht="13.5"/>
    <row r="48" ht="13.5"/>
    <row r="49" ht="13.5"/>
    <row r="50" spans="104:116" ht="13.5">
      <c r="CZ50" s="255"/>
      <c r="DA50" s="255"/>
      <c r="DB50" s="255"/>
      <c r="DC50" s="255"/>
      <c r="DD50" s="255"/>
      <c r="DE50" s="255"/>
      <c r="DF50" s="255"/>
      <c r="DG50" s="255"/>
      <c r="DH50" s="255"/>
      <c r="DI50" s="255"/>
      <c r="DJ50" s="255"/>
      <c r="DK50" s="255"/>
      <c r="DL50" s="255"/>
    </row>
    <row r="51" ht="13.5"/>
    <row r="52" ht="13.5"/>
    <row r="53" spans="116:116" ht="13.5">
      <c r="DL53" s="255"/>
    </row>
    <row r="54" ht="13.5"/>
    <row r="55" ht="13.5"/>
    <row r="56" ht="13.5"/>
    <row r="57" ht="13.5"/>
    <row r="58" ht="13.5"/>
    <row r="59" ht="13.5"/>
    <row r="60" ht="13.5"/>
    <row r="61" ht="13.5"/>
    <row r="62" ht="13.5"/>
    <row r="63" ht="13.5"/>
    <row r="64" ht="13.5"/>
    <row r="65" ht="13.5"/>
    <row r="66" ht="13.5"/>
    <row r="67" spans="107:116" ht="13.5">
      <c r="DC67" s="255"/>
      <c r="DD67" s="255"/>
      <c r="DE67" s="255"/>
      <c r="DF67" s="255"/>
      <c r="DG67" s="255"/>
      <c r="DH67" s="255"/>
      <c r="DI67" s="255"/>
      <c r="DJ67" s="255"/>
      <c r="DK67" s="255"/>
      <c r="DL67" s="255"/>
    </row>
    <row r="68" ht="13.5"/>
    <row r="69" ht="13.5"/>
    <row r="70" ht="13.5"/>
    <row r="71" ht="13.5"/>
    <row r="72" ht="13.5"/>
    <row r="73" ht="13.5"/>
    <row r="74" ht="13.5"/>
    <row r="75" ht="13.5"/>
    <row r="76" ht="13.5"/>
    <row r="77" ht="13.5"/>
    <row r="78" ht="13.5"/>
    <row r="79" ht="13.5"/>
    <row r="80" ht="13.5"/>
    <row r="81" ht="13.5"/>
    <row r="82" ht="13.5"/>
    <row r="83" ht="13.5"/>
    <row r="84" ht="13.5"/>
    <row r="85" ht="13.5"/>
    <row r="86" ht="13.5"/>
    <row r="87" ht="13.5"/>
    <row r="88" ht="13.5"/>
    <row r="89" ht="13.5"/>
  </sheetData>
  <sheetProtection algorithmName="SHA-512" hashValue="3LMpO5zdEyR7FZOx0R1AYTwf0XUkivMvgfpfsYJe1pAkqO0dozRliyJq7Cw5GGVmiOTkY2jroftnJ9TzHLwSow==" saltValue="r97NpJ81JYC+4DxwUX9cNA==" spinCount="100000" sheet="1" objects="1" scenarios="1"/>
  <printOptions horizontalCentered="1" verticalCentered="1"/>
  <pageMargins left="0" right="0" top="0" bottom="0" header="0" footer="0"/>
  <pageSetup horizontalDpi="300" verticalDpi="300" orientation="landscape" paperSize="9" scale="49" r:id="rId2"/>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8d6c02b-f4af-4dbb-980a-b0125606bfdc}">
  <sheetPr>
    <pageSetUpPr fitToPage="1"/>
  </sheetPr>
  <dimension ref="A1:AT73"/>
  <sheetViews>
    <sheetView showGridLines="0" view="pageBreakPreview" zoomScaleNormal="100" zoomScaleSheetLayoutView="100" workbookViewId="0" topLeftCell="A1"/>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45:46" ht="13.5">
      <c r="AS1" s="258"/>
      <c r="AT1" s="258"/>
    </row>
    <row r="2" spans="45:46" ht="13.5">
      <c r="AS2" s="258"/>
      <c r="AT2" s="258"/>
    </row>
    <row r="3" spans="45:46" ht="13.5">
      <c r="AS3" s="258"/>
      <c r="AT3" s="258"/>
    </row>
    <row r="4" spans="45:46" ht="13.5">
      <c r="AS4" s="258"/>
      <c r="AT4" s="258"/>
    </row>
    <row r="5" spans="1:45" ht="17.25">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4" ht="13.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4"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505</v>
      </c>
      <c r="AP7" s="268"/>
      <c r="AQ7" s="269" t="s">
        <v>506</v>
      </c>
      <c r="AR7" s="270"/>
    </row>
    <row r="8" spans="1:44" ht="13.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507</v>
      </c>
      <c r="AQ8" s="275" t="s">
        <v>508</v>
      </c>
      <c r="AR8" s="276" t="s">
        <v>509</v>
      </c>
    </row>
    <row r="9" spans="1:44" ht="13.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510</v>
      </c>
      <c r="AL9" s="1181"/>
      <c r="AM9" s="1181"/>
      <c r="AN9" s="1182"/>
      <c r="AO9" s="277">
        <v>4500959</v>
      </c>
      <c r="AP9" s="277">
        <v>70846</v>
      </c>
      <c r="AQ9" s="278">
        <v>65025</v>
      </c>
      <c r="AR9" s="279">
        <v>9</v>
      </c>
    </row>
    <row r="10" spans="1:44"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511</v>
      </c>
      <c r="AL10" s="1181"/>
      <c r="AM10" s="1181"/>
      <c r="AN10" s="1182"/>
      <c r="AO10" s="280">
        <v>1037348</v>
      </c>
      <c r="AP10" s="280">
        <v>16328</v>
      </c>
      <c r="AQ10" s="281">
        <v>6119</v>
      </c>
      <c r="AR10" s="282">
        <v>166.80000000000001</v>
      </c>
    </row>
    <row r="11" spans="1:44"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512</v>
      </c>
      <c r="AL11" s="1181"/>
      <c r="AM11" s="1181"/>
      <c r="AN11" s="1182"/>
      <c r="AO11" s="280">
        <v>94971</v>
      </c>
      <c r="AP11" s="280">
        <v>1495</v>
      </c>
      <c r="AQ11" s="281">
        <v>1220</v>
      </c>
      <c r="AR11" s="282">
        <v>22.5</v>
      </c>
    </row>
    <row r="12" spans="1:44"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513</v>
      </c>
      <c r="AL12" s="1181"/>
      <c r="AM12" s="1181"/>
      <c r="AN12" s="1182"/>
      <c r="AO12" s="280" t="s">
        <v>129</v>
      </c>
      <c r="AP12" s="280" t="s">
        <v>129</v>
      </c>
      <c r="AQ12" s="281">
        <v>12</v>
      </c>
      <c r="AR12" s="282" t="s">
        <v>129</v>
      </c>
    </row>
    <row r="13" spans="1:44"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515</v>
      </c>
      <c r="AL13" s="1181"/>
      <c r="AM13" s="1181"/>
      <c r="AN13" s="1182"/>
      <c r="AO13" s="280">
        <v>231248</v>
      </c>
      <c r="AP13" s="280">
        <v>3640</v>
      </c>
      <c r="AQ13" s="281">
        <v>2792</v>
      </c>
      <c r="AR13" s="282">
        <v>30.399999999999999</v>
      </c>
    </row>
    <row r="14" spans="1:44"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516</v>
      </c>
      <c r="AL14" s="1181"/>
      <c r="AM14" s="1181"/>
      <c r="AN14" s="1182"/>
      <c r="AO14" s="280">
        <v>26504</v>
      </c>
      <c r="AP14" s="280">
        <v>417</v>
      </c>
      <c r="AQ14" s="281">
        <v>1408</v>
      </c>
      <c r="AR14" s="282">
        <v>-70.400000000000006</v>
      </c>
    </row>
    <row r="15" spans="1:44"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517</v>
      </c>
      <c r="AL15" s="1184"/>
      <c r="AM15" s="1184"/>
      <c r="AN15" s="1185"/>
      <c r="AO15" s="280">
        <v>-177175</v>
      </c>
      <c r="AP15" s="280">
        <v>-2789</v>
      </c>
      <c r="AQ15" s="281">
        <v>-3962</v>
      </c>
      <c r="AR15" s="282">
        <v>-29.600000000000001</v>
      </c>
    </row>
    <row r="16" spans="1:44" ht="13.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189</v>
      </c>
      <c r="AL16" s="1184"/>
      <c r="AM16" s="1184"/>
      <c r="AN16" s="1185"/>
      <c r="AO16" s="280">
        <v>5713855</v>
      </c>
      <c r="AP16" s="280">
        <v>89937</v>
      </c>
      <c r="AQ16" s="281">
        <v>72615</v>
      </c>
      <c r="AR16" s="282">
        <v>23.899999999999999</v>
      </c>
    </row>
    <row r="17" spans="1:44" ht="13.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4" ht="13.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4" ht="13.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518</v>
      </c>
      <c r="AL19" s="258"/>
      <c r="AM19" s="258"/>
      <c r="AN19" s="258"/>
      <c r="AO19" s="258"/>
      <c r="AP19" s="258"/>
      <c r="AQ19" s="258"/>
      <c r="AR19" s="258"/>
    </row>
    <row r="20" spans="1:44" ht="13.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519</v>
      </c>
      <c r="AP20" s="289" t="s">
        <v>520</v>
      </c>
      <c r="AQ20" s="290" t="s">
        <v>521</v>
      </c>
      <c r="AR20" s="291"/>
    </row>
    <row r="21" spans="1:46" s="297" customFormat="1" ht="13.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522</v>
      </c>
      <c r="AL21" s="1187"/>
      <c r="AM21" s="1187"/>
      <c r="AN21" s="1188"/>
      <c r="AO21" s="293">
        <v>7.4000000000000004</v>
      </c>
      <c r="AP21" s="294">
        <v>6.5099999999999998</v>
      </c>
      <c r="AQ21" s="295">
        <v>0.89000000000000001</v>
      </c>
      <c r="AR21" s="263"/>
      <c r="AS21" s="296"/>
      <c r="AT21" s="292"/>
    </row>
    <row r="22" spans="1:46" s="297" customFormat="1" ht="13.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523</v>
      </c>
      <c r="AL22" s="1187"/>
      <c r="AM22" s="1187"/>
      <c r="AN22" s="1188"/>
      <c r="AO22" s="298">
        <v>96.299999999999997</v>
      </c>
      <c r="AP22" s="299">
        <v>98.400000000000006</v>
      </c>
      <c r="AQ22" s="300">
        <v>-2.1000000000000001</v>
      </c>
      <c r="AR22" s="284"/>
      <c r="AS22" s="296"/>
      <c r="AT22" s="292"/>
    </row>
    <row r="23" spans="1:46" s="297" customFormat="1" ht="13.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5">
      <c r="A26" s="1177" t="s">
        <v>524</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1 41:46" ht="13.5">
      <c r="A27" s="305"/>
      <c r="AO27" s="258"/>
      <c r="AP27" s="258"/>
      <c r="AQ27" s="258"/>
      <c r="AR27" s="258"/>
      <c r="AS27" s="258"/>
      <c r="AT27" s="258"/>
    </row>
    <row r="28" spans="1:45" ht="17.25">
      <c r="A28" s="259" t="s">
        <v>525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5" ht="13.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526</v>
      </c>
      <c r="AL29" s="263"/>
      <c r="AM29" s="263"/>
      <c r="AN29" s="263"/>
      <c r="AO29" s="258"/>
      <c r="AP29" s="258"/>
      <c r="AQ29" s="258"/>
      <c r="AR29" s="258"/>
      <c r="AS29" s="307"/>
    </row>
    <row r="30" spans="1:44"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505</v>
      </c>
      <c r="AP30" s="268"/>
      <c r="AQ30" s="269" t="s">
        <v>506</v>
      </c>
      <c r="AR30" s="270"/>
    </row>
    <row r="31" spans="1:44" ht="13.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507</v>
      </c>
      <c r="AQ31" s="275" t="s">
        <v>508</v>
      </c>
      <c r="AR31" s="276" t="s">
        <v>509</v>
      </c>
    </row>
    <row r="32" spans="1:44"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527</v>
      </c>
      <c r="AL32" s="1195"/>
      <c r="AM32" s="1195"/>
      <c r="AN32" s="1196"/>
      <c r="AO32" s="308">
        <v>1684575</v>
      </c>
      <c r="AP32" s="308">
        <v>26515</v>
      </c>
      <c r="AQ32" s="309">
        <v>34910</v>
      </c>
      <c r="AR32" s="310">
        <v>-24</v>
      </c>
    </row>
    <row r="33" spans="1:44"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528</v>
      </c>
      <c r="AL33" s="1195"/>
      <c r="AM33" s="1195"/>
      <c r="AN33" s="1196"/>
      <c r="AO33" s="308" t="s">
        <v>129</v>
      </c>
      <c r="AP33" s="308" t="s">
        <v>129</v>
      </c>
      <c r="AQ33" s="309" t="s">
        <v>129</v>
      </c>
      <c r="AR33" s="310" t="s">
        <v>129</v>
      </c>
    </row>
    <row r="34" spans="1:44"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529</v>
      </c>
      <c r="AL34" s="1195"/>
      <c r="AM34" s="1195"/>
      <c r="AN34" s="1196"/>
      <c r="AO34" s="308" t="s">
        <v>129</v>
      </c>
      <c r="AP34" s="308" t="s">
        <v>129</v>
      </c>
      <c r="AQ34" s="309">
        <v>4</v>
      </c>
      <c r="AR34" s="310" t="s">
        <v>129</v>
      </c>
    </row>
    <row r="35" spans="1:44"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530</v>
      </c>
      <c r="AL35" s="1195"/>
      <c r="AM35" s="1195"/>
      <c r="AN35" s="1196"/>
      <c r="AO35" s="308">
        <v>1024223</v>
      </c>
      <c r="AP35" s="308">
        <v>16121</v>
      </c>
      <c r="AQ35" s="309">
        <v>8517</v>
      </c>
      <c r="AR35" s="310">
        <v>89.299999999999997</v>
      </c>
    </row>
    <row r="36" spans="1:44"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531</v>
      </c>
      <c r="AL36" s="1195"/>
      <c r="AM36" s="1195"/>
      <c r="AN36" s="1196"/>
      <c r="AO36" s="308">
        <v>111554</v>
      </c>
      <c r="AP36" s="308">
        <v>1756</v>
      </c>
      <c r="AQ36" s="309">
        <v>1600</v>
      </c>
      <c r="AR36" s="310">
        <v>9.6999999999999993</v>
      </c>
    </row>
    <row r="37" spans="1:44"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532</v>
      </c>
      <c r="AL37" s="1195"/>
      <c r="AM37" s="1195"/>
      <c r="AN37" s="1196"/>
      <c r="AO37" s="308">
        <v>750</v>
      </c>
      <c r="AP37" s="308">
        <v>12</v>
      </c>
      <c r="AQ37" s="309">
        <v>1669</v>
      </c>
      <c r="AR37" s="310">
        <v>-99.299999999999997</v>
      </c>
    </row>
    <row r="38" spans="1:45"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533</v>
      </c>
      <c r="AL38" s="1198"/>
      <c r="AM38" s="1198"/>
      <c r="AN38" s="1199"/>
      <c r="AO38" s="311">
        <v>358</v>
      </c>
      <c r="AP38" s="311">
        <v>6</v>
      </c>
      <c r="AQ38" s="312">
        <v>1</v>
      </c>
      <c r="AR38" s="300">
        <v>500</v>
      </c>
      <c r="AS38" s="307"/>
    </row>
    <row r="39" spans="1:45" ht="13.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534</v>
      </c>
      <c r="AL39" s="1198"/>
      <c r="AM39" s="1198"/>
      <c r="AN39" s="1199"/>
      <c r="AO39" s="308">
        <v>-648834</v>
      </c>
      <c r="AP39" s="308">
        <v>-10213</v>
      </c>
      <c r="AQ39" s="309">
        <v>-6461</v>
      </c>
      <c r="AR39" s="310">
        <v>58.100000000000001</v>
      </c>
      <c r="AS39" s="307"/>
    </row>
    <row r="40" spans="1:45"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535</v>
      </c>
      <c r="AL40" s="1195"/>
      <c r="AM40" s="1195"/>
      <c r="AN40" s="1196"/>
      <c r="AO40" s="308">
        <v>-1799779</v>
      </c>
      <c r="AP40" s="308">
        <v>-28329</v>
      </c>
      <c r="AQ40" s="309">
        <v>-28321</v>
      </c>
      <c r="AR40" s="310">
        <v>0</v>
      </c>
      <c r="AS40" s="307"/>
    </row>
    <row r="41" spans="1:45" ht="13.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298</v>
      </c>
      <c r="AL41" s="1201"/>
      <c r="AM41" s="1201"/>
      <c r="AN41" s="1202"/>
      <c r="AO41" s="308">
        <v>372847</v>
      </c>
      <c r="AP41" s="308">
        <v>5869</v>
      </c>
      <c r="AQ41" s="309">
        <v>11918</v>
      </c>
      <c r="AR41" s="310">
        <v>-50.799999999999997</v>
      </c>
      <c r="AS41" s="307"/>
    </row>
    <row r="42" spans="1:45" ht="13.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5" ht="13.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4" ht="13.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4" ht="17.25" customHeight="1">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4" ht="13.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505</v>
      </c>
      <c r="AN49" s="1191" t="s">
        <v>539</v>
      </c>
      <c r="AO49" s="1192"/>
      <c r="AP49" s="1192"/>
      <c r="AQ49" s="1192"/>
      <c r="AR49" s="1193"/>
    </row>
    <row r="50" spans="1:44" ht="13.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540</v>
      </c>
      <c r="AO50" s="325" t="s">
        <v>541</v>
      </c>
      <c r="AP50" s="326" t="s">
        <v>542</v>
      </c>
      <c r="AQ50" s="327" t="s">
        <v>543</v>
      </c>
      <c r="AR50" s="328" t="s">
        <v>544</v>
      </c>
    </row>
    <row r="51" spans="1:44" ht="13.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3186406</v>
      </c>
      <c r="AN51" s="330">
        <v>48788</v>
      </c>
      <c r="AO51" s="331">
        <v>122.90000000000001</v>
      </c>
      <c r="AP51" s="332">
        <v>47820</v>
      </c>
      <c r="AQ51" s="333">
        <v>7.5</v>
      </c>
      <c r="AR51" s="334">
        <v>115.40000000000001</v>
      </c>
    </row>
    <row r="52" spans="1:44" ht="13.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2032322</v>
      </c>
      <c r="AN52" s="338">
        <v>31118</v>
      </c>
      <c r="AO52" s="339">
        <v>121.2</v>
      </c>
      <c r="AP52" s="340">
        <v>25855</v>
      </c>
      <c r="AQ52" s="341">
        <v>-0.10000000000000001</v>
      </c>
      <c r="AR52" s="342">
        <v>121.3</v>
      </c>
    </row>
    <row r="53" spans="1:44" ht="13.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788256</v>
      </c>
      <c r="AN53" s="330">
        <v>12143</v>
      </c>
      <c r="AO53" s="331">
        <v>-75.099999999999994</v>
      </c>
      <c r="AP53" s="332">
        <v>41934</v>
      </c>
      <c r="AQ53" s="333">
        <v>-12.300000000000001</v>
      </c>
      <c r="AR53" s="334">
        <v>-62.799999999999997</v>
      </c>
    </row>
    <row r="54" spans="1:44" ht="13.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670509</v>
      </c>
      <c r="AN54" s="338">
        <v>10329</v>
      </c>
      <c r="AO54" s="339">
        <v>-66.799999999999997</v>
      </c>
      <c r="AP54" s="340">
        <v>23352</v>
      </c>
      <c r="AQ54" s="341">
        <v>-9.6999999999999993</v>
      </c>
      <c r="AR54" s="342">
        <v>-57.100000000000001</v>
      </c>
    </row>
    <row r="55" spans="1:44" ht="13.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1837812</v>
      </c>
      <c r="AN55" s="330">
        <v>28489</v>
      </c>
      <c r="AO55" s="331">
        <v>134.59999999999999</v>
      </c>
      <c r="AP55" s="332">
        <v>45588</v>
      </c>
      <c r="AQ55" s="333">
        <v>8.6999999999999993</v>
      </c>
      <c r="AR55" s="334">
        <v>125.90000000000001</v>
      </c>
    </row>
    <row r="56" spans="1:44" ht="13.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944475</v>
      </c>
      <c r="AN56" s="338">
        <v>14641</v>
      </c>
      <c r="AO56" s="339">
        <v>41.700000000000003</v>
      </c>
      <c r="AP56" s="340">
        <v>24150</v>
      </c>
      <c r="AQ56" s="341">
        <v>3.3999999999999999</v>
      </c>
      <c r="AR56" s="342">
        <v>38.299999999999997</v>
      </c>
    </row>
    <row r="57" spans="1:44" ht="13.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743989</v>
      </c>
      <c r="AN57" s="330">
        <v>11589</v>
      </c>
      <c r="AO57" s="331">
        <v>-59.299999999999997</v>
      </c>
      <c r="AP57" s="332">
        <v>45483</v>
      </c>
      <c r="AQ57" s="333">
        <v>-0.20000000000000001</v>
      </c>
      <c r="AR57" s="334">
        <v>-59.100000000000001</v>
      </c>
    </row>
    <row r="58" spans="1:44" ht="13.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359281</v>
      </c>
      <c r="AN58" s="338">
        <v>5596</v>
      </c>
      <c r="AO58" s="339">
        <v>-61.799999999999997</v>
      </c>
      <c r="AP58" s="340">
        <v>24241</v>
      </c>
      <c r="AQ58" s="341">
        <v>0.40000000000000002</v>
      </c>
      <c r="AR58" s="342">
        <v>-62.200000000000003</v>
      </c>
    </row>
    <row r="59" spans="1:44" ht="13.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328266</v>
      </c>
      <c r="AN59" s="330">
        <v>5167</v>
      </c>
      <c r="AO59" s="331">
        <v>-55.399999999999999</v>
      </c>
      <c r="AP59" s="332">
        <v>45945</v>
      </c>
      <c r="AQ59" s="333">
        <v>1</v>
      </c>
      <c r="AR59" s="334">
        <v>-56.399999999999999</v>
      </c>
    </row>
    <row r="60" spans="1:44" ht="13.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158960</v>
      </c>
      <c r="AN60" s="338">
        <v>2502</v>
      </c>
      <c r="AO60" s="339">
        <v>-55.299999999999997</v>
      </c>
      <c r="AP60" s="340">
        <v>25180</v>
      </c>
      <c r="AQ60" s="341">
        <v>3.8999999999999999</v>
      </c>
      <c r="AR60" s="342">
        <v>-59.200000000000003</v>
      </c>
    </row>
    <row r="61" spans="1:44" ht="13.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1376946</v>
      </c>
      <c r="AN61" s="345">
        <v>21235</v>
      </c>
      <c r="AO61" s="346">
        <v>13.5</v>
      </c>
      <c r="AP61" s="347">
        <v>45354</v>
      </c>
      <c r="AQ61" s="348">
        <v>0.90000000000000002</v>
      </c>
      <c r="AR61" s="334">
        <v>12.6</v>
      </c>
    </row>
    <row r="62" spans="1:44" ht="13.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833109</v>
      </c>
      <c r="AN62" s="338">
        <v>12837</v>
      </c>
      <c r="AO62" s="339">
        <v>-4.2000000000000002</v>
      </c>
      <c r="AP62" s="340">
        <v>24556</v>
      </c>
      <c r="AQ62" s="341">
        <v>-0.40000000000000002</v>
      </c>
      <c r="AR62" s="342">
        <v>-3.7999999999999998</v>
      </c>
    </row>
    <row r="63" spans="1:44" ht="13.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4" ht="13.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5" ht="13.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37:46" ht="13.5" customHeight="1" hidden="1">
      <c r="AK67" s="258"/>
      <c r="AL67" s="258"/>
      <c r="AM67" s="258"/>
      <c r="AN67" s="258"/>
      <c r="AO67" s="258"/>
      <c r="AP67" s="258"/>
      <c r="AQ67" s="258"/>
      <c r="AR67" s="258"/>
      <c r="AS67" s="258"/>
      <c r="AT67" s="258"/>
    </row>
    <row r="68" spans="37:44" ht="13.5" customHeight="1" hidden="1">
      <c r="AK68" s="258"/>
      <c r="AL68" s="258"/>
      <c r="AM68" s="258"/>
      <c r="AN68" s="258"/>
      <c r="AO68" s="258"/>
      <c r="AP68" s="258"/>
      <c r="AQ68" s="258"/>
      <c r="AR68" s="258"/>
    </row>
    <row r="69" spans="37:44" ht="13.5" customHeight="1" hidden="1">
      <c r="AK69" s="258"/>
      <c r="AL69" s="258"/>
      <c r="AM69" s="258"/>
      <c r="AN69" s="258"/>
      <c r="AO69" s="258"/>
      <c r="AP69" s="258"/>
      <c r="AQ69" s="258"/>
      <c r="AR69" s="258"/>
    </row>
    <row r="70" spans="37:44" ht="13.5" hidden="1">
      <c r="AK70" s="258"/>
      <c r="AL70" s="258"/>
      <c r="AM70" s="258"/>
      <c r="AN70" s="258"/>
      <c r="AO70" s="258"/>
      <c r="AP70" s="258"/>
      <c r="AQ70" s="258"/>
      <c r="AR70" s="258"/>
    </row>
    <row r="71" spans="37:44" ht="13.5" hidden="1">
      <c r="AK71" s="258"/>
      <c r="AL71" s="258"/>
      <c r="AM71" s="258"/>
      <c r="AN71" s="258"/>
      <c r="AO71" s="258"/>
      <c r="AP71" s="258"/>
      <c r="AQ71" s="258"/>
      <c r="AR71" s="258"/>
    </row>
    <row r="72" spans="37:44" ht="13.5" hidden="1">
      <c r="AK72" s="258"/>
      <c r="AL72" s="258"/>
      <c r="AM72" s="258"/>
      <c r="AN72" s="258"/>
      <c r="AO72" s="258"/>
      <c r="AP72" s="258"/>
      <c r="AQ72" s="258"/>
      <c r="AR72" s="258"/>
    </row>
    <row r="73" spans="37:44" ht="13.5" hidden="1">
      <c r="AK73" s="258"/>
      <c r="AL73" s="258"/>
      <c r="AM73" s="258"/>
      <c r="AN73" s="258"/>
      <c r="AO73" s="258"/>
      <c r="AP73" s="258"/>
      <c r="AQ73" s="258"/>
      <c r="AR73" s="258"/>
    </row>
  </sheetData>
  <sheetProtection algorithmName="SHA-512" hashValue="TfNhAynVKw2MBVhAPgQF0zHeeBcWORXKkxXjOUtHuLRn9elS1O6+G9L/ai7OcH4FqJrNGQ62Vez24HGH6G+Y+w==" saltValue="IFMqcekbZ1w14KSqc0Pm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rintOptions horizontalCentered="1"/>
  <pageMargins left="0.393700787401575" right="0.196850393700787" top="0.393700787401575" bottom="0.31496062992126" header="0.511811023622047" footer="0"/>
  <pageSetup orientation="landscape" paperSize="9" scale="60" r:id="rId2"/>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7b2d373-7b06-4ee9-af76-c5c287105bf1}">
  <sheetPr>
    <pageSetUpPr fitToPage="1"/>
  </sheetPr>
  <dimension ref="B1:DU121"/>
  <sheetViews>
    <sheetView showGridLines="0" zoomScaleSheetLayoutView="55" workbookViewId="0" topLeftCell="A1"/>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2 111:111" ht="13.5">
      <c r="B2" s="255"/>
      <c r="DG2" s="255"/>
    </row>
    <row r="3" spans="3:125" ht="13.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ht="13.5"/>
    <row r="5" ht="13.5"/>
    <row r="6" ht="13.5"/>
    <row r="7" ht="13.5"/>
    <row r="8" ht="13.5"/>
    <row r="9" spans="125:125" ht="13.5">
      <c r="DU9" s="255"/>
    </row>
    <row r="10" ht="13.5"/>
    <row r="11" ht="13.5"/>
    <row r="12" ht="13.5"/>
    <row r="13" ht="13.5"/>
    <row r="14" ht="13.5"/>
    <row r="15" ht="13.5"/>
    <row r="16" ht="13.5"/>
    <row r="17" spans="125:125" ht="13.5">
      <c r="DU17" s="255"/>
    </row>
    <row r="18" ht="13.5"/>
    <row r="19" ht="13.5"/>
    <row r="20" spans="125:125" ht="13.5">
      <c r="DU20" s="255"/>
    </row>
    <row r="21" spans="125:125" ht="13.5">
      <c r="DU21" s="255"/>
    </row>
    <row r="22" ht="13.5"/>
    <row r="23" ht="13.5"/>
    <row r="24" ht="13.5"/>
    <row r="25" ht="13.5"/>
    <row r="26" ht="13.5"/>
    <row r="27" ht="13.5"/>
    <row r="28" spans="125:125" ht="13.5">
      <c r="DU28" s="255"/>
    </row>
    <row r="29" ht="13.5"/>
    <row r="30" ht="13.5"/>
    <row r="31" ht="13.5"/>
    <row r="32" ht="13.5"/>
    <row r="33" spans="2:9" ht="13.5">
      <c r="B33" s="255"/>
      <c r="G33" s="255"/>
      <c r="I33" s="255"/>
    </row>
    <row r="34" spans="3:16 109:112" ht="13.5">
      <c r="C34" s="255"/>
      <c r="P34" s="255"/>
      <c r="DE34" s="255"/>
      <c r="DH34" s="255"/>
    </row>
    <row r="35" spans="4:5 111:125" ht="13.5">
      <c r="D35" s="255"/>
      <c r="E35" s="255"/>
      <c r="DG35" s="255"/>
      <c r="DJ35" s="255"/>
      <c r="DP35" s="255"/>
      <c r="DQ35" s="255"/>
      <c r="DR35" s="255"/>
      <c r="DS35" s="255"/>
      <c r="DT35" s="255"/>
      <c r="DU35" s="255"/>
    </row>
    <row r="36" spans="6:125" ht="13.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125:125" ht="13.5">
      <c r="DU37" s="255"/>
    </row>
    <row r="38" spans="124:125" ht="13.5">
      <c r="DT38" s="255"/>
      <c r="DU38" s="255"/>
    </row>
    <row r="39" ht="13.5"/>
    <row r="40" spans="112:112" ht="13.5">
      <c r="DH40" s="255"/>
    </row>
    <row r="41" spans="109:109" ht="13.5">
      <c r="DE41" s="255"/>
    </row>
    <row r="42" spans="111:114" ht="13.5">
      <c r="DG42" s="255"/>
      <c r="DJ42" s="255"/>
    </row>
    <row r="43" spans="17:125" ht="13.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125:125" ht="13.5">
      <c r="DU44" s="255"/>
    </row>
    <row r="45" ht="13.5"/>
    <row r="46" ht="13.5"/>
    <row r="47" ht="13.5"/>
    <row r="48" spans="124:125" ht="13.5">
      <c r="DT48" s="255"/>
      <c r="DU48" s="255"/>
    </row>
    <row r="49" spans="125:125" ht="13.5">
      <c r="DU49" s="255"/>
    </row>
    <row r="50" spans="125:125" ht="13.5">
      <c r="DU50" s="255"/>
    </row>
    <row r="51" spans="120:125" ht="13.5">
      <c r="DP51" s="255"/>
      <c r="DQ51" s="255"/>
      <c r="DR51" s="255"/>
      <c r="DS51" s="255"/>
      <c r="DT51" s="255"/>
      <c r="DU51" s="255"/>
    </row>
    <row r="52" ht="13.5"/>
    <row r="53" ht="13.5"/>
    <row r="54" spans="125:125" ht="13.5">
      <c r="DU54" s="255"/>
    </row>
    <row r="55" ht="13.5"/>
    <row r="56" ht="13.5"/>
    <row r="57" ht="13.5"/>
    <row r="58" spans="125:125" ht="13.5">
      <c r="DU58" s="255"/>
    </row>
    <row r="59" ht="13.5"/>
    <row r="60" ht="13.5"/>
    <row r="61" ht="13.5"/>
    <row r="62" ht="13.5"/>
    <row r="63" spans="125:125" ht="13.5">
      <c r="DU63" s="255"/>
    </row>
    <row r="64" spans="124:125" ht="13.5">
      <c r="DT64" s="255"/>
      <c r="DU64" s="255"/>
    </row>
    <row r="65" ht="13.5"/>
    <row r="66" ht="13.5"/>
    <row r="67" ht="13.5"/>
    <row r="68" ht="13.5"/>
    <row r="69" spans="123:125" ht="13.5">
      <c r="DS69" s="255"/>
      <c r="DT69" s="255"/>
      <c r="DU69" s="255"/>
    </row>
    <row r="70" ht="13.5"/>
    <row r="71" ht="13.5"/>
    <row r="72" ht="13.5"/>
    <row r="73" ht="13.5"/>
    <row r="74" ht="13.5"/>
    <row r="75" ht="13.5"/>
    <row r="76" ht="13.5"/>
    <row r="77" ht="13.5"/>
    <row r="78" ht="13.5"/>
    <row r="79" ht="13.5"/>
    <row r="80" ht="13.5"/>
    <row r="81" ht="13.5"/>
    <row r="82" spans="116:116" ht="13.5">
      <c r="DL82" s="255"/>
    </row>
    <row r="83" spans="117:125" ht="13.5">
      <c r="DM83" s="255"/>
      <c r="DN83" s="255"/>
      <c r="DO83" s="255"/>
      <c r="DP83" s="255"/>
      <c r="DQ83" s="255"/>
      <c r="DR83" s="255"/>
      <c r="DS83" s="255"/>
      <c r="DT83" s="255"/>
      <c r="DU83" s="255"/>
    </row>
    <row r="84" ht="13.5"/>
    <row r="85" ht="13.5"/>
    <row r="86" ht="13.5"/>
    <row r="87" ht="13.5"/>
    <row r="88" spans="125:125" ht="13.5">
      <c r="DU88" s="255"/>
    </row>
    <row r="89" ht="13.5"/>
    <row r="90" ht="13.5"/>
    <row r="91" ht="13.5"/>
    <row r="92" ht="13.5" customHeight="1"/>
    <row r="93" ht="13.5" customHeight="1"/>
    <row r="94" spans="123:125" ht="13.5" customHeight="1">
      <c r="DS94" s="255"/>
      <c r="DT94" s="255"/>
      <c r="DU94" s="255"/>
    </row>
    <row r="95" spans="125:125" ht="13.5" customHeight="1">
      <c r="DU95" s="255"/>
    </row>
    <row r="96" ht="13.5" customHeight="1"/>
    <row r="97" ht="13.5" customHeight="1"/>
    <row r="98" ht="13.5" customHeight="1"/>
    <row r="99" ht="13.5" customHeight="1"/>
    <row r="100" ht="13.5" customHeight="1"/>
    <row r="101" spans="125:125" ht="13.5" customHeight="1">
      <c r="DU101" s="255"/>
    </row>
    <row r="102" ht="13.5" customHeight="1"/>
    <row r="103" ht="13.5" customHeight="1"/>
    <row r="104" spans="124:125" ht="13.5" customHeight="1">
      <c r="DT104" s="255"/>
      <c r="DU104" s="255"/>
    </row>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spans="125:125" ht="13.5" customHeight="1">
      <c r="DU116" s="255" t="s">
        <v>502</v>
      </c>
    </row>
    <row r="120" ht="13.5" customHeight="1" hidden="1"/>
    <row r="121" spans="125:125" ht="13.5" customHeight="1" hidden="1">
      <c r="DU121" s="255"/>
    </row>
  </sheetData>
  <sheetProtection algorithmName="SHA-512" hashValue="t+sZDfnJk8uD7xs1wMofUPEM7JclYHH/U7nqQ2SlJ8R9TAhVYk1imKTtRf12zw5k5rmPnQYdCtUGhYZV9zAfgg==" saltValue="6PXw6KpcjBzXU9QoNcUNJw==" spinCount="100000" sheet="1" objects="1" scenarios="1"/>
  <printOptions horizontalCentered="1" verticalCentered="1"/>
  <pageMargins left="0" right="0" top="0.196850393700787" bottom="0" header="0.393700787401575" footer="0"/>
  <pageSetup horizontalDpi="300" verticalDpi="300" orientation="landscape" paperSize="9" scale="38" r:id="rId2"/>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29e2890-b062-44f7-a8fc-5f6ada4f13b8}">
  <sheetPr>
    <pageSetUpPr fitToPage="1"/>
  </sheetPr>
  <dimension ref="A1:DU116"/>
  <sheetViews>
    <sheetView showGridLines="0" zoomScaleSheetLayoutView="55" workbookViewId="0" topLeftCell="A1"/>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20" ht="13.5">
      <c r="B2" s="255"/>
      <c r="T2" s="255"/>
    </row>
    <row r="3" spans="3:125" ht="13.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ht="13.5"/>
    <row r="5" ht="13.5"/>
    <row r="6" ht="13.5"/>
    <row r="7" ht="13.5"/>
    <row r="8" ht="13.5"/>
    <row r="9" ht="13.5"/>
    <row r="10" ht="13.5"/>
    <row r="11" ht="13.5"/>
    <row r="12" ht="13.5"/>
    <row r="13" ht="13.5"/>
    <row r="14" ht="13.5"/>
    <row r="15" ht="13.5"/>
    <row r="16" ht="13.5"/>
    <row r="17" ht="13.5"/>
    <row r="18" ht="13.5"/>
    <row r="19" ht="13.5"/>
    <row r="20" ht="13.5"/>
    <row r="21" ht="13.5"/>
    <row r="22" ht="13.5"/>
    <row r="23" ht="13.5"/>
    <row r="24" ht="13.5"/>
    <row r="25" ht="13.5"/>
    <row r="26" ht="13.5"/>
    <row r="27" ht="13.5"/>
    <row r="28" ht="13.5"/>
    <row r="29" ht="13.5"/>
    <row r="30" ht="13.5"/>
    <row r="31" ht="13.5"/>
    <row r="32" ht="13.5"/>
    <row r="33" spans="2:9" ht="13.5">
      <c r="B33" s="255"/>
      <c r="G33" s="255"/>
      <c r="I33" s="255"/>
    </row>
    <row r="34" spans="3:21" ht="13.5">
      <c r="C34" s="255"/>
      <c r="P34" s="255"/>
      <c r="R34" s="255"/>
      <c r="U34" s="255"/>
    </row>
    <row r="35" spans="4:125" ht="13.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6:22" ht="13.5">
      <c r="F36" s="255"/>
      <c r="H36" s="255"/>
      <c r="J36" s="255"/>
      <c r="K36" s="255"/>
      <c r="L36" s="255"/>
      <c r="M36" s="255"/>
      <c r="N36" s="255"/>
      <c r="O36" s="255"/>
      <c r="Q36" s="255"/>
      <c r="S36" s="255"/>
      <c r="V36" s="255"/>
    </row>
    <row r="37" ht="13.5"/>
    <row r="38" ht="13.5"/>
    <row r="39" ht="13.5"/>
    <row r="40" spans="21:21" ht="13.5">
      <c r="U40" s="255"/>
    </row>
    <row r="41" spans="18:18" ht="13.5">
      <c r="R41" s="255"/>
    </row>
    <row r="42" spans="20:125" ht="13.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17:22" ht="13.5">
      <c r="Q43" s="255"/>
      <c r="S43" s="255"/>
      <c r="V43" s="255"/>
    </row>
    <row r="44" ht="13.5"/>
    <row r="45" ht="13.5"/>
    <row r="46" ht="13.5"/>
    <row r="47" ht="13.5"/>
    <row r="48" ht="13.5"/>
    <row r="49" ht="13.5"/>
    <row r="50" ht="13.5"/>
    <row r="51" ht="13.5"/>
    <row r="52" ht="13.5"/>
    <row r="53" ht="13.5"/>
    <row r="54" ht="13.5"/>
    <row r="55" ht="13.5"/>
    <row r="56" ht="13.5"/>
    <row r="57" ht="13.5"/>
    <row r="58" ht="13.5"/>
    <row r="59" ht="13.5"/>
    <row r="60" ht="13.5"/>
    <row r="61" ht="13.5"/>
    <row r="62" ht="13.5"/>
    <row r="63" ht="13.5"/>
    <row r="64" ht="13.5"/>
    <row r="65" ht="13.5"/>
    <row r="66" ht="13.5"/>
    <row r="67" ht="13.5"/>
    <row r="68" ht="13.5"/>
    <row r="69" ht="13.5"/>
    <row r="70" ht="13.5"/>
    <row r="71" ht="13.5"/>
    <row r="72" ht="13.5"/>
    <row r="73" ht="13.5"/>
    <row r="74" ht="13.5"/>
    <row r="75" ht="13.5"/>
    <row r="76" ht="13.5"/>
    <row r="77" ht="13.5"/>
    <row r="78" ht="13.5"/>
    <row r="79" ht="13.5"/>
    <row r="80" ht="13.5"/>
    <row r="81" ht="13.5"/>
    <row r="82" ht="13.5"/>
    <row r="83" ht="13.5"/>
    <row r="84" ht="13.5"/>
    <row r="85" ht="13.5"/>
    <row r="86" ht="13.5"/>
    <row r="87" ht="13.5"/>
    <row r="88" ht="13.5"/>
    <row r="89" ht="13.5"/>
    <row r="90" ht="13.5"/>
    <row r="91" ht="13.5"/>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spans="125:125" ht="13.5" customHeight="1">
      <c r="DU116" s="256" t="s">
        <v>502</v>
      </c>
    </row>
  </sheetData>
  <sheetProtection algorithmName="SHA-512" hashValue="3PCjdW1QMZ8ut/hTZ1DPWwlNp8TTtrRvoMwhS49Z/Ph5GSkivhL/vTpXIeXUEQUiZMC0CVomLXMt8dXDdrlDig==" saltValue="s0FIdsjEqOjSDfUjNU8u1w==" spinCount="100000" sheet="1" objects="1" scenarios="1"/>
  <printOptions horizontalCentered="1" verticalCentered="1"/>
  <pageMargins left="0" right="0" top="0.196850393700787" bottom="0" header="0.393700787401575" footer="0"/>
  <pageSetup horizontalDpi="300" verticalDpi="300" orientation="landscape" paperSize="9" scale="38" r:id="rId2"/>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36e2097-2017-42bc-840e-c8b435900a06}">
  <sheetPr codeName="MasterSheet">
    <pageSetUpPr fitToPage="1"/>
  </sheetPr>
  <dimension ref="B45:J49"/>
  <sheetViews>
    <sheetView showGridLines="0" zoomScaleSheetLayoutView="100" workbookViewId="0" topLeftCell="A1"/>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03" t="s">
        <v>3</v>
      </c>
      <c r="D47" s="1203"/>
      <c r="E47" s="1204"/>
      <c r="F47" s="11">
        <v>11.140000000000001</v>
      </c>
      <c r="G47" s="12">
        <v>11.15</v>
      </c>
      <c r="H47" s="12">
        <v>10.869999999999999</v>
      </c>
      <c r="I47" s="12">
        <v>10.57</v>
      </c>
      <c r="J47" s="13">
        <v>10.310000000000001</v>
      </c>
    </row>
    <row r="48" spans="2:10" ht="57.75" customHeight="1">
      <c r="B48" s="14"/>
      <c r="C48" s="1205" t="s">
        <v>4</v>
      </c>
      <c r="D48" s="1205"/>
      <c r="E48" s="1206"/>
      <c r="F48" s="15">
        <v>0.11</v>
      </c>
      <c r="G48" s="16">
        <v>2.21</v>
      </c>
      <c r="H48" s="16">
        <v>0.12</v>
      </c>
      <c r="I48" s="16">
        <v>0.44</v>
      </c>
      <c r="J48" s="17">
        <v>2.7799999999999998</v>
      </c>
    </row>
    <row r="49" spans="2:10" ht="57.75" customHeight="1" thickBot="1">
      <c r="B49" s="18"/>
      <c r="C49" s="1207" t="s">
        <v>5</v>
      </c>
      <c r="D49" s="1207"/>
      <c r="E49" s="1208"/>
      <c r="F49" s="19" t="s">
        <v>560</v>
      </c>
      <c r="G49" s="20">
        <v>2.1299999999999999</v>
      </c>
      <c r="H49" s="20" t="s">
        <v>561</v>
      </c>
      <c r="I49" s="20">
        <v>0.32000000000000001</v>
      </c>
      <c r="J49" s="21">
        <v>2.3799999999999999</v>
      </c>
    </row>
    <row r="50" ht="13.5"/>
  </sheetData>
  <sheetProtection algorithmName="SHA-512" hashValue="lORZ69rVw/J8pxAcvgpZR3/xoNxh+5k+uz8YdRtaG4P5iu6qU52BGD0HIadG8iRD57FvT/Kp4zXVmPZW8RtZRw==" saltValue="YhuEz8vEKmTNNB/QE5L1qw==" spinCount="100000" sheet="1" objects="1" scenarios="1"/>
  <mergeCells count="3">
    <mergeCell ref="C47:E47"/>
    <mergeCell ref="C48:E48"/>
    <mergeCell ref="C49:E49"/>
  </mergeCells>
  <printOptions horizontalCentered="1"/>
  <pageMargins left="0" right="0" top="0.196850393700787" bottom="0" header="0" footer="0"/>
  <pageSetup horizontalDpi="300" verticalDpi="300" orientation="landscape" paperSize="9" scale="62" r:id="rId2"/>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
  <AppVersion>14.0300</AppVersion>
  <DocSecurity>0</DocSecurity>
  <HeadingPairs>
    <vt:vector size="2" baseType="variant">
      <vt:variant>
        <vt:lpstr>Worksheets</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