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Default Extension="bin" ContentType="application/vnd.openxmlformats-officedocument.spreadsheetml.printerSettings"/>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drawings/drawing4.xml" ContentType="application/vnd.openxmlformats-officedocument.drawing+xml"/>
  <Override PartName="/xl/worksheets/sheet6.xml" ContentType="application/vnd.openxmlformats-officedocument.spreadsheetml.worksheet+xml"/>
  <Override PartName="/xl/drawings/drawing5.xml" ContentType="application/vnd.openxmlformats-officedocument.drawing+xml"/>
  <Override PartName="/xl/worksheets/sheet7.xml" ContentType="application/vnd.openxmlformats-officedocument.spreadsheetml.worksheet+xml"/>
  <Override PartName="/xl/drawings/drawing6.xml" ContentType="application/vnd.openxmlformats-officedocument.drawing+xml"/>
  <Override PartName="/xl/worksheets/sheet8.xml" ContentType="application/vnd.openxmlformats-officedocument.spreadsheetml.worksheet+xml"/>
  <Override PartName="/xl/drawings/drawing7.xml" ContentType="application/vnd.openxmlformats-officedocument.drawing+xml"/>
  <Override PartName="/xl/worksheets/sheet9.xml" ContentType="application/vnd.openxmlformats-officedocument.spreadsheetml.worksheet+xml"/>
  <Override PartName="/xl/drawings/drawing8.xml" ContentType="application/vnd.openxmlformats-officedocument.drawing+xml"/>
  <Override PartName="/xl/worksheets/sheet10.xml" ContentType="application/vnd.openxmlformats-officedocument.spreadsheetml.worksheet+xml"/>
  <Override PartName="/xl/drawings/drawing9.xml" ContentType="application/vnd.openxmlformats-officedocument.drawing+xml"/>
  <Override PartName="/xl/worksheets/sheet11.xml" ContentType="application/vnd.openxmlformats-officedocument.spreadsheetml.worksheet+xml"/>
  <Override PartName="/xl/drawings/drawing10.xml" ContentType="application/vnd.openxmlformats-officedocument.drawing+xml"/>
  <Override PartName="/xl/worksheets/sheet12.xml" ContentType="application/vnd.openxmlformats-officedocument.spreadsheetml.worksheet+xml"/>
  <Override PartName="/xl/drawings/drawing11.xml" ContentType="application/vnd.openxmlformats-officedocument.drawing+xml"/>
  <Override PartName="/xl/worksheets/sheet13.xml" ContentType="application/vnd.openxmlformats-officedocument.spreadsheetml.worksheet+xml"/>
  <Override PartName="/xl/drawings/drawing12.xml" ContentType="application/vnd.openxmlformats-officedocument.drawing+xml"/>
  <Override PartName="/xl/worksheets/sheet14.xml" ContentType="application/vnd.openxmlformats-officedocument.spreadsheetml.worksheet+xml"/>
  <Override PartName="/xl/drawings/drawing13.xml" ContentType="application/vnd.openxmlformats-officedocument.drawing+xml"/>
  <Override PartName="/xl/worksheets/sheet15.xml" ContentType="application/vnd.openxmlformats-officedocument.spreadsheetml.worksheet+xml"/>
  <Override PartName="/xl/drawings/drawing14.xml" ContentType="application/vnd.openxmlformats-officedocument.drawing+xml"/>
  <Override PartName="/xl/worksheets/sheet16.xml" ContentType="application/vnd.openxmlformats-officedocument.spreadsheetml.worksheet+xml"/>
  <Override PartName="/xl/worksheets/sheet17.xml" ContentType="application/vnd.openxmlformats-officedocument.spreadsheetml.worksheet+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officeDocument/2006/relationships/extended-properties" Target="docProps/app.xml" /><Relationship Id="rId2" Type="http://schemas.openxmlformats.org/package/2006/relationships/metadata/core-properties" Target="docProps/core.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4" lowestEdited="4" rupBuild="9302"/>
  <workbookPr/>
  <mc:AlternateContent xmlns:mc="http://schemas.openxmlformats.org/markup-compatibility/2006">
    <mc:Choice Requires="x15">
      <x15ac:absPath xmlns:x15ac="http://schemas.microsoft.com/office/spreadsheetml/2010/11/ac" url="\\G0000SV1NS701\d11757$\doc\!!NETDATAからの移行分!!\04_【財政】\03 決算　★\26 財政状況資料集\財政状況資料集【H24～】\R6（R5決算）\14_ホームページ掲載用（２回目）\"/>
    </mc:Choice>
  </mc:AlternateContent>
  <bookViews>
    <workbookView xWindow="-110" yWindow="-110" windowWidth="19420" windowHeight="10300" activeTab="0"/>
  </bookViews>
  <sheets>
    <sheet name="総括表" sheetId="10" r:id="rId3"/>
    <sheet name="普通会計の状況" sheetId="11" r:id="rId4"/>
    <sheet name="各会計、関係団体の財政状況及び健全化判断比率" sheetId="12" r:id="rId5"/>
    <sheet name="財政比較分析表" sheetId="13" r:id="rId6"/>
    <sheet name="経常経費分析表（経常収支比率の分析）" sheetId="14" r:id="rId7"/>
    <sheet name="経常経費分析表（人件費・公債費・普通建設事業費の分析）" sheetId="15" r:id="rId8"/>
    <sheet name="性質別歳出決算分析表（住民一人当たりのコスト）" sheetId="16" r:id="rId9"/>
    <sheet name="目的別歳出決算分析表（住民一人当たりのコスト）" sheetId="17" r:id="rId10"/>
    <sheet name="実質収支比率等に係る経年分析" sheetId="4" r:id="rId11"/>
    <sheet name="連結実質赤字比率に係る赤字・黒字の構成分析" sheetId="5" r:id="rId12"/>
    <sheet name="実質公債費比率（分子）の構造" sheetId="6" r:id="rId13"/>
    <sheet name="将来負担比率（分子）の構造" sheetId="7" r:id="rId14"/>
    <sheet name="基金残高に係る経年分析" sheetId="8" r:id="rId15"/>
    <sheet name="公会計指標分析・財政指標組合せ分析表" sheetId="18" r:id="rId16"/>
    <sheet name="施設類型別ストック情報分析表①" sheetId="19" r:id="rId17"/>
    <sheet name="施設類型別ストック情報分析表②" sheetId="20" r:id="rId18"/>
    <sheet name="データシート" sheetId="9" state="hidden" r:id="rId19"/>
  </sheets>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10" l="1"/>
</calcChain>
</file>

<file path=xl/sharedStrings.xml><?xml version="1.0" encoding="utf-8"?>
<sst xmlns="http://schemas.openxmlformats.org/spreadsheetml/2006/main" count="1569" uniqueCount="574">
  <si>
    <t>標準財政規模比（％）</t>
  </si>
  <si>
    <t>区分</t>
    <rPh sb="0" eb="2">
      <t>クブン</t>
    </rPh>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</si>
  <si>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</si>
  <si>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</si>
  <si>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</si>
  <si>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</si>
  <si>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会計</t>
    <rPh sb="0" eb="2">
      <t>カイケイ</t>
    </rPh>
    <phoneticPr fontId="6"/>
  </si>
  <si>
    <t>（百万円）</t>
    <rPh sb="1" eb="2">
      <t>ヒャク</t>
    </rPh>
    <rPh sb="2" eb="4">
      <t>マンエン</t>
    </rPh>
    <phoneticPr fontId="6"/>
  </si>
  <si>
    <t>分子の構造</t>
    <rPh sb="0" eb="2">
      <t>ブンシ</t>
    </rPh>
    <rPh sb="3" eb="5">
      <t>コウゾウ</t>
    </rPh>
    <phoneticPr fontId="6"/>
  </si>
  <si>
    <t>元利償還金等(A)</t>
  </si>
  <si>
    <t>元利償還金</t>
  </si>
  <si>
    <t>減債基金積立不足算定額※2</t>
  </si>
  <si>
    <t>満期一括償還地方債に係る年度割相当額</t>
  </si>
  <si>
    <t>公営企業債の元利償還金に対する繰入金</t>
  </si>
  <si>
    <t>組合等が起こした地方債の元利償還金に対する負担金等</t>
  </si>
  <si>
    <t>債務負担行為に基づく支出額</t>
  </si>
  <si>
    <t>一時借入金の利子</t>
  </si>
  <si>
    <t>算入公債費等(B)</t>
  </si>
  <si>
    <t>算入公債費等</t>
  </si>
  <si>
    <t>(A)－(B)</t>
  </si>
  <si>
    <t>実質公債費比率の分子</t>
  </si>
  <si>
    <t>※ 減債基金積立不足算定額=(C)×(１－(D)/(E))</t>
  </si>
  <si>
    <t>（参考）</t>
    <rPh sb="1" eb="3">
      <t>サンコウ</t>
    </rPh>
    <phoneticPr fontId="6"/>
  </si>
  <si>
    <t>（百万円）</t>
  </si>
  <si>
    <t>減債基金
積立状況等（注）</t>
    <rPh sb="0" eb="2">
      <t>ゲンサイ</t>
    </rPh>
    <rPh sb="2" eb="4">
      <t>キキン</t>
    </rPh>
    <rPh sb="5" eb="7">
      <t>ツミタテ</t>
    </rPh>
    <rPh sb="7" eb="9">
      <t>ジョウキョウ</t>
    </rPh>
    <rPh sb="9" eb="10">
      <t>トウ</t>
    </rPh>
    <rPh sb="10" eb="13">
      <t>チュウ</t>
    </rPh>
    <phoneticPr fontId="6"/>
  </si>
  <si>
    <t>満期一括償還地方債に係る実質償還額又は理論償還額のいずれか少ない額(C)</t>
  </si>
  <si>
    <t>前年度末減債基金残高(D)</t>
  </si>
  <si>
    <t>前年度末減債基金積立相当額(E)</t>
    <rPh sb="0" eb="3">
      <t>ゼンネンド</t>
    </rPh>
    <rPh sb="3" eb="4">
      <t>マツ</t>
    </rPh>
    <rPh sb="4" eb="6">
      <t>ゲンサイ</t>
    </rPh>
    <rPh sb="6" eb="8">
      <t>キキン</t>
    </rPh>
    <rPh sb="8" eb="10">
      <t>ツミタテ</t>
    </rPh>
    <rPh sb="10" eb="12">
      <t>ソウトウ</t>
    </rPh>
    <rPh sb="12" eb="13">
      <t>ガク</t>
    </rPh>
    <phoneticPr fontId="2"/>
  </si>
  <si>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</si>
  <si>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2"/>
  </si>
  <si>
    <t>将来負担額(A)</t>
  </si>
  <si>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</si>
  <si>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</si>
  <si>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</si>
  <si>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</si>
  <si>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</si>
  <si>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</si>
  <si>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</si>
  <si>
    <t>連結実質赤字額</t>
  </si>
  <si>
    <t>組合等連結実質赤字額負担見込額</t>
  </si>
  <si>
    <t>充当可能財源等(B)</t>
  </si>
  <si>
    <t>充当可能基金</t>
  </si>
  <si>
    <t>充当可能特定歳入</t>
  </si>
  <si>
    <t>基準財政需要額算入見込額</t>
  </si>
  <si>
    <t>将来負担比率の分子</t>
  </si>
  <si>
    <t>（百万円）</t>
    <rPh sb="1" eb="4">
      <t>ヒャクマンエン</t>
    </rPh>
    <phoneticPr fontId="6"/>
  </si>
  <si>
    <t>財政調整基金</t>
    <rPh sb="0" eb="2">
      <t>ザイセイ</t>
    </rPh>
    <rPh sb="2" eb="4">
      <t>チョウセイ</t>
    </rPh>
    <rPh sb="4" eb="6">
      <t>キキン</t>
    </rPh>
    <phoneticPr fontId="6"/>
  </si>
  <si>
    <t>減債基金</t>
    <rPh sb="0" eb="2">
      <t>ゲンサイ</t>
    </rPh>
    <rPh sb="2" eb="4">
      <t>キキン</t>
    </rPh>
    <phoneticPr fontId="6"/>
  </si>
  <si>
    <t>その他特定目的基金</t>
    <rPh sb="2" eb="3">
      <t>タ</t>
    </rPh>
    <rPh sb="3" eb="5">
      <t>トクテイ</t>
    </rPh>
    <rPh sb="5" eb="7">
      <t>モクテキ</t>
    </rPh>
    <rPh sb="7" eb="9">
      <t>キキン</t>
    </rPh>
    <phoneticPr fontId="6"/>
  </si>
  <si>
    <t>基金残高合計</t>
    <rPh sb="0" eb="2">
      <t>キキン</t>
    </rPh>
    <rPh sb="2" eb="4">
      <t>ザンダカ</t>
    </rPh>
    <rPh sb="4" eb="6">
      <t>ゴウケイ</t>
    </rPh>
    <phoneticPr fontId="6"/>
  </si>
  <si>
    <t>当該団体(円)</t>
  </si>
  <si>
    <t>実質収支比率等に係る経年分析</t>
  </si>
  <si>
    <t>実質収支額</t>
  </si>
  <si>
    <t>財政調整基金残高</t>
  </si>
  <si>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</si>
  <si>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</si>
  <si>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</si>
  <si>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</si>
  <si>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</si>
  <si>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</si>
  <si>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</si>
  <si>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16"/>
  </si>
  <si>
    <t>債務負担行為に基づく支出額</t>
  </si>
  <si>
    <t>組合等が起こした地方債の元利償還金に対する負担金等</t>
  </si>
  <si>
    <t>公営企業債の元利償還金に対する繰入金</t>
  </si>
  <si>
    <t>減債基金積立不足算定額</t>
  </si>
  <si>
    <t>元利償還金</t>
  </si>
  <si>
    <t>実質公債費比率の分子</t>
  </si>
  <si>
    <t>将来負担比率（分子）の構造</t>
  </si>
  <si>
    <t>将来負担額</t>
    <rPh sb="0" eb="2">
      <t>ショウライ</t>
    </rPh>
    <rPh sb="2" eb="4">
      <t>フタン</t>
    </rPh>
    <rPh sb="4" eb="5">
      <t>ガク</t>
    </rPh>
    <phoneticPr fontId="6"/>
  </si>
  <si>
    <t>充当可能財源等</t>
    <rPh sb="0" eb="2">
      <t>ジュウトウ</t>
    </rPh>
    <rPh sb="2" eb="4">
      <t>カノウ</t>
    </rPh>
    <rPh sb="4" eb="6">
      <t>ザイゲン</t>
    </rPh>
    <rPh sb="6" eb="7">
      <t>トウ</t>
    </rPh>
    <phoneticPr fontId="6"/>
  </si>
  <si>
    <t>将来負担比率の分子</t>
  </si>
  <si>
    <t>基金残高に係る経年分析</t>
  </si>
  <si>
    <t>財政調整基金</t>
  </si>
  <si>
    <t>減債基金</t>
  </si>
  <si>
    <t>その他特定目的基金</t>
  </si>
  <si>
    <t>令和5年度　財政状況資料集</t>
  </si>
  <si>
    <t>総括表（市町村）</t>
    <rPh sb="0" eb="2">
      <t>ソウカツ</t>
    </rPh>
    <rPh sb="2" eb="3">
      <t>ヒョウ</t>
    </rPh>
    <rPh sb="4" eb="7">
      <t>シチョウソン</t>
    </rPh>
    <phoneticPr fontId="6"/>
  </si>
  <si>
    <t>都道府県名</t>
  </si>
  <si>
    <t>大阪府</t>
  </si>
  <si>
    <t>市町村類型</t>
  </si>
  <si>
    <t>Ⅱ－３</t>
  </si>
  <si>
    <t>指定団体等の指定状況</t>
  </si>
  <si>
    <t>令和5年度(千円)</t>
    <rPh sb="0" eb="2">
      <t>レイワ</t>
    </rPh>
    <rPh sb="3" eb="5">
      <t>ネンド</t>
    </rPh>
    <rPh sb="6" eb="8">
      <t>センエン</t>
    </rPh>
    <phoneticPr fontId="6"/>
  </si>
  <si>
    <t>令和4年度(千円)</t>
    <rPh sb="0" eb="2">
      <t>レイワ</t>
    </rPh>
    <rPh sb="3" eb="5">
      <t>ネンド</t>
    </rPh>
    <rPh sb="4" eb="5">
      <t>ド</t>
    </rPh>
    <rPh sb="6" eb="8">
      <t>センエン</t>
    </rPh>
    <phoneticPr fontId="6"/>
  </si>
  <si>
    <t>令和5年度(千円･％)</t>
    <rPh sb="0" eb="2">
      <t>レイワ</t>
    </rPh>
    <rPh sb="3" eb="5">
      <t>ネンド</t>
    </rPh>
    <rPh sb="6" eb="8">
      <t>センエン</t>
    </rPh>
    <phoneticPr fontId="6"/>
  </si>
  <si>
    <t>令和4年度(千円･％)</t>
    <rPh sb="0" eb="2">
      <t>レイワ</t>
    </rPh>
    <rPh sb="3" eb="5">
      <t>ネンド</t>
    </rPh>
    <rPh sb="4" eb="5">
      <t>ド</t>
    </rPh>
    <rPh sb="6" eb="8">
      <t>センエン</t>
    </rPh>
    <phoneticPr fontId="6"/>
  </si>
  <si>
    <t>歳入総額</t>
  </si>
  <si>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</si>
  <si>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</si>
  <si>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</si>
  <si>
    <t>歳出総額</t>
  </si>
  <si>
    <t>経常収支比率</t>
    <rPh sb="0" eb="2">
      <t>ケイジョウ</t>
    </rPh>
    <rPh sb="2" eb="4">
      <t>シュウシ</t>
    </rPh>
    <rPh sb="4" eb="6">
      <t>ヒリツ</t>
    </rPh>
    <phoneticPr fontId="6"/>
  </si>
  <si>
    <t>市町村名</t>
    <rPh sb="0" eb="3">
      <t>シチョウソン</t>
    </rPh>
    <rPh sb="3" eb="4">
      <t>メイ</t>
    </rPh>
    <phoneticPr fontId="6"/>
  </si>
  <si>
    <t>藤井寺市</t>
  </si>
  <si>
    <t>地方交付税種地</t>
    <rPh sb="0" eb="2">
      <t>チホウ</t>
    </rPh>
    <rPh sb="2" eb="5">
      <t>コウフゼイ</t>
    </rPh>
    <rPh sb="5" eb="6">
      <t>シュ</t>
    </rPh>
    <rPh sb="6" eb="7">
      <t>チ</t>
    </rPh>
    <phoneticPr fontId="6"/>
  </si>
  <si>
    <t>2-8</t>
  </si>
  <si>
    <t>財源超過</t>
    <rPh sb="0" eb="2">
      <t>ザイゲン</t>
    </rPh>
    <rPh sb="2" eb="4">
      <t>チョウカ</t>
    </rPh>
    <phoneticPr fontId="6"/>
  </si>
  <si>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</si>
  <si>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</si>
  <si>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</si>
  <si>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</si>
  <si>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</si>
  <si>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</si>
  <si>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t>
  </si>
  <si>
    <t>実質収支</t>
  </si>
  <si>
    <t>財政力指数</t>
    <rPh sb="0" eb="3">
      <t>ザイセイリョク</t>
    </rPh>
    <rPh sb="3" eb="5">
      <t>シスウ</t>
    </rPh>
    <phoneticPr fontId="6"/>
  </si>
  <si>
    <t>人口</t>
    <rPh sb="0" eb="2">
      <t>ジンコウ</t>
    </rPh>
    <phoneticPr fontId="6"/>
  </si>
  <si>
    <t>令和2年国調(人)</t>
    <rPh sb="3" eb="4">
      <t>ネン</t>
    </rPh>
    <rPh sb="4" eb="5">
      <t>コク</t>
    </rPh>
    <rPh sb="5" eb="6">
      <t>チョウ</t>
    </rPh>
    <phoneticPr fontId="6"/>
  </si>
  <si>
    <r>
      <t>産業構造</t>
    </r>
    <r>
      <rPr>
        <sz val="9"/>
        <color rgb="FF000000"/>
        <rFont val="ＭＳ ゴシック"/>
        <family val="3"/>
        <charset val="128"/>
      </rPr>
      <t xml:space="preserve"> </t>
    </r>
    <r>
      <rPr>
        <sz val="9"/>
        <color rgb="FF000000"/>
        <rFont val="ＭＳ ゴシック"/>
        <family val="3"/>
        <charset val="128"/>
      </rPr>
      <t>(※</t>
    </r>
    <r>
      <rPr>
        <sz val="9"/>
        <color rgb="FF000000"/>
        <rFont val="ＭＳ ゴシック"/>
        <family val="3"/>
        <charset val="128"/>
      </rPr>
      <t>5</t>
    </r>
    <r>
      <rPr>
        <sz val="9"/>
        <color rgb="FF000000"/>
        <rFont val="ＭＳ ゴシック"/>
        <family val="3"/>
        <charset val="128"/>
      </rPr>
      <t>)</t>
    </r>
    <rPh sb="0" eb="2">
      <t>サンギョウ</t>
    </rPh>
    <rPh sb="2" eb="4">
      <t>コウゾウ</t>
    </rPh>
    <phoneticPr fontId="6"/>
  </si>
  <si>
    <t>中部</t>
    <rPh sb="0" eb="2">
      <t>チュウブ</t>
    </rPh>
    <phoneticPr fontId="6"/>
  </si>
  <si>
    <t>単年度収支</t>
  </si>
  <si>
    <t>公債費負担比率</t>
    <rPh sb="0" eb="3">
      <t>コウサイヒ</t>
    </rPh>
    <rPh sb="3" eb="5">
      <t>フタン</t>
    </rPh>
    <rPh sb="5" eb="7">
      <t>ヒリツ</t>
    </rPh>
    <phoneticPr fontId="6"/>
  </si>
  <si>
    <t>平成27年国調(人)</t>
    <rPh sb="4" eb="5">
      <t>ネン</t>
    </rPh>
    <rPh sb="5" eb="6">
      <t>コク</t>
    </rPh>
    <rPh sb="6" eb="7">
      <t>チョウ</t>
    </rPh>
    <phoneticPr fontId="6"/>
  </si>
  <si>
    <t>過疎</t>
    <rPh sb="0" eb="2">
      <t>カソ</t>
    </rPh>
    <phoneticPr fontId="6"/>
  </si>
  <si>
    <t>積立金</t>
  </si>
  <si>
    <t>健全化判断比率</t>
  </si>
  <si>
    <r>
      <t xml:space="preserve">増減率 </t>
    </r>
    <r>
      <rPr>
        <sz val="9"/>
        <color rgb="FF000000"/>
        <rFont val="ＭＳ ゴシック"/>
        <family val="3"/>
        <charset val="128"/>
      </rPr>
      <t xml:space="preserve"> </t>
    </r>
    <r>
      <rPr>
        <sz val="9"/>
        <color rgb="FF000000"/>
        <rFont val="ＭＳ ゴシック"/>
        <family val="3"/>
        <charset val="128"/>
      </rPr>
      <t>(％)</t>
    </r>
    <rPh sb="0" eb="2">
      <t>ゾウゲン</t>
    </rPh>
    <rPh sb="2" eb="3">
      <t>リツ</t>
    </rPh>
    <phoneticPr fontId="6"/>
  </si>
  <si>
    <t>-2.7</t>
  </si>
  <si>
    <t>山振</t>
    <rPh sb="0" eb="1">
      <t>ヤマ</t>
    </rPh>
    <rPh sb="1" eb="2">
      <t>フ</t>
    </rPh>
    <phoneticPr fontId="6"/>
  </si>
  <si>
    <t>繰上償還金</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</si>
  <si>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</si>
  <si>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</si>
  <si>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</si>
  <si>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令06.01.01(人)</t>
    <rPh sb="0" eb="1">
      <t>レイ</t>
    </rPh>
    <phoneticPr fontId="6"/>
  </si>
  <si>
    <t>令和2年国調</t>
    <rPh sb="0" eb="2">
      <t>レイワ</t>
    </rPh>
    <rPh sb="3" eb="4">
      <t>ネン</t>
    </rPh>
    <rPh sb="4" eb="5">
      <t>コク</t>
    </rPh>
    <rPh sb="5" eb="6">
      <t>チョウ</t>
    </rPh>
    <phoneticPr fontId="6"/>
  </si>
  <si>
    <t>平成27年国調</t>
    <rPh sb="4" eb="5">
      <t>ネン</t>
    </rPh>
    <rPh sb="5" eb="6">
      <t>コク</t>
    </rPh>
    <rPh sb="6" eb="7">
      <t>チョウ</t>
    </rPh>
    <phoneticPr fontId="6"/>
  </si>
  <si>
    <t>低開発</t>
    <rPh sb="0" eb="1">
      <t>テイ</t>
    </rPh>
    <rPh sb="1" eb="3">
      <t>カイハツ</t>
    </rPh>
    <phoneticPr fontId="6"/>
  </si>
  <si>
    <t>積立金取崩し額</t>
  </si>
  <si>
    <t>　連結実質赤字比率</t>
    <rPh sb="1" eb="3">
      <t>レンケツ</t>
    </rPh>
    <rPh sb="3" eb="5">
      <t>ジッシツ</t>
    </rPh>
    <rPh sb="5" eb="7">
      <t>アカジ</t>
    </rPh>
    <rPh sb="7" eb="9">
      <t>ヒリツ</t>
    </rPh>
    <phoneticPr fontId="6"/>
  </si>
  <si>
    <t>うち日本人(人)</t>
  </si>
  <si>
    <t>第1次</t>
    <rPh sb="0" eb="1">
      <t>ダイ</t>
    </rPh>
    <rPh sb="2" eb="3">
      <t>ジ</t>
    </rPh>
    <phoneticPr fontId="6"/>
  </si>
  <si>
    <t>指数表選定</t>
    <rPh sb="0" eb="2">
      <t>シスウ</t>
    </rPh>
    <rPh sb="2" eb="3">
      <t>ヒョウ</t>
    </rPh>
    <rPh sb="3" eb="5">
      <t>センテイ</t>
    </rPh>
    <phoneticPr fontId="6"/>
  </si>
  <si>
    <t>実質単年度収支</t>
  </si>
  <si>
    <t>　実質公債費比率</t>
    <rPh sb="1" eb="3">
      <t>ジッシツ</t>
    </rPh>
    <rPh sb="3" eb="6">
      <t>コウサイヒ</t>
    </rPh>
    <rPh sb="6" eb="8">
      <t>ヒリツ</t>
    </rPh>
    <phoneticPr fontId="6"/>
  </si>
  <si>
    <t>令05.01.01(人)</t>
  </si>
  <si>
    <t>　将来負担比率</t>
    <rPh sb="1" eb="3">
      <t>ショウライ</t>
    </rPh>
    <rPh sb="3" eb="5">
      <t>フタン</t>
    </rPh>
    <rPh sb="5" eb="7">
      <t>ヒリツ</t>
    </rPh>
    <phoneticPr fontId="6"/>
  </si>
  <si>
    <t>第2次</t>
    <rPh sb="0" eb="1">
      <t>ダイ</t>
    </rPh>
    <rPh sb="2" eb="3">
      <t>ジ</t>
    </rPh>
    <phoneticPr fontId="6"/>
  </si>
  <si>
    <t>基準財政収入額</t>
  </si>
  <si>
    <r>
      <t>資金不足比率 (※</t>
    </r>
    <r>
      <rPr>
        <sz val="9"/>
        <color rgb="FF000000"/>
        <rFont val="ＭＳ ゴシック"/>
        <family val="3"/>
        <charset val="128"/>
      </rPr>
      <t>4</t>
    </r>
    <r>
      <rPr>
        <sz val="9"/>
        <color rgb="FF000000"/>
        <rFont val="ＭＳ ゴシック"/>
        <family val="3"/>
        <charset val="128"/>
      </rPr>
      <t>)</t>
    </r>
  </si>
  <si>
    <t>増減率  (％)</t>
    <rPh sb="0" eb="2">
      <t>ゾウゲン</t>
    </rPh>
    <rPh sb="2" eb="3">
      <t>リツ</t>
    </rPh>
    <phoneticPr fontId="6"/>
  </si>
  <si>
    <t>-1.0</t>
  </si>
  <si>
    <t>基準財政需要額</t>
  </si>
  <si>
    <t>病院事業会計</t>
  </si>
  <si>
    <t>うち日本人(％)</t>
  </si>
  <si>
    <t>-1.3</t>
  </si>
  <si>
    <t>第3次</t>
    <rPh sb="0" eb="1">
      <t>ダイ</t>
    </rPh>
    <rPh sb="2" eb="3">
      <t>ジ</t>
    </rPh>
    <phoneticPr fontId="6"/>
  </si>
  <si>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</si>
  <si>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</si>
  <si>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
  </si>
  <si>
    <t>人口密度 (人/k㎡)</t>
    <rPh sb="0" eb="2">
      <t>ジンコウ</t>
    </rPh>
    <rPh sb="2" eb="4">
      <t>ミツド</t>
    </rPh>
    <phoneticPr fontId="6"/>
  </si>
  <si>
    <t>歳入一般財源等</t>
    <rPh sb="0" eb="2">
      <t>サイニュウ</t>
    </rPh>
    <rPh sb="2" eb="4">
      <t>イッパン</t>
    </rPh>
    <rPh sb="4" eb="6">
      <t>ザイゲン</t>
    </rPh>
    <rPh sb="6" eb="7">
      <t>トウ</t>
    </rPh>
    <phoneticPr fontId="3"/>
  </si>
  <si>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</si>
  <si>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</si>
  <si>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</si>
  <si>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</si>
  <si>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</si>
  <si>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</si>
  <si>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</si>
  <si>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</si>
  <si>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</si>
  <si>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　うち公的資金</t>
    <rPh sb="3" eb="5">
      <t>コウテキ</t>
    </rPh>
    <phoneticPr fontId="6"/>
  </si>
  <si>
    <t>市区町村長</t>
    <rPh sb="0" eb="2">
      <t>シク</t>
    </rPh>
    <rPh sb="2" eb="4">
      <t>チョウソン</t>
    </rPh>
    <rPh sb="4" eb="5">
      <t>チョウ</t>
    </rPh>
    <phoneticPr fontId="6"/>
  </si>
  <si>
    <t>一般職員</t>
    <rPh sb="0" eb="2">
      <t>イッパン</t>
    </rPh>
    <rPh sb="2" eb="4">
      <t>ショクイン</t>
    </rPh>
    <phoneticPr fontId="6"/>
  </si>
  <si>
    <t>地方債現在高（臨時財政対策債除き）</t>
  </si>
  <si>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</si>
  <si>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</si>
  <si>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</si>
  <si>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</si>
  <si>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</si>
  <si>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</si>
  <si>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</si>
  <si>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</si>
  <si>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3"/>
  </si>
  <si>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</si>
  <si>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</si>
  <si>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3"/>
  </si>
  <si>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</si>
  <si>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</si>
  <si>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</si>
  <si>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</si>
  <si>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一般会計等の一覧</t>
  </si>
  <si>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</si>
  <si>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</si>
  <si>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</si>
  <si>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</si>
  <si>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</si>
  <si>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</si>
  <si>
    <t>会計名</t>
  </si>
  <si>
    <t>項番</t>
    <rPh sb="0" eb="2">
      <t>コウバン</t>
    </rPh>
    <phoneticPr fontId="6"/>
  </si>
  <si>
    <t>会計名</t>
    <rPh sb="0" eb="2">
      <t>カイケイ</t>
    </rPh>
    <rPh sb="2" eb="3">
      <t>メイ</t>
    </rPh>
    <phoneticPr fontId="6"/>
  </si>
  <si>
    <t>組合等名</t>
  </si>
  <si>
    <t>団体名</t>
    <rPh sb="0" eb="2">
      <t>ダンタイ</t>
    </rPh>
    <phoneticPr fontId="6"/>
  </si>
  <si>
    <r>
      <t>(※</t>
    </r>
    <r>
      <rPr>
        <sz val="9"/>
        <color rgb="FF000000"/>
        <rFont val="ＭＳ ゴシック"/>
        <family val="3"/>
        <charset val="128"/>
      </rPr>
      <t>3</t>
    </r>
    <r>
      <rPr>
        <sz val="9"/>
        <color rgb="FF000000"/>
        <rFont val="ＭＳ ゴシック"/>
        <family val="3"/>
        <charset val="128"/>
      </rPr>
      <t>)</t>
    </r>
  </si>
  <si>
    <t>（注釈）</t>
    <rPh sb="1" eb="3">
      <t>チュウシャク</t>
    </rPh>
    <phoneticPr fontId="6"/>
  </si>
  <si>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</si>
  <si>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</si>
  <si>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</si>
  <si>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</si>
  <si>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</si>
  <si>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</si>
  <si>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28"/>
  </si>
  <si>
    <t>※8：職員の状況については、調査対象年度の地方公務員給与実態調査に基づいている。</t>
  </si>
  <si>
    <t>令和5年度</t>
  </si>
  <si>
    <t>大阪府藤井寺市</t>
  </si>
  <si>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</si>
  <si>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</si>
  <si>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</si>
  <si>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</si>
  <si>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</si>
  <si>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</si>
  <si>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</si>
  <si>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</si>
  <si>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</si>
  <si>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</si>
  <si>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</si>
  <si>
    <t>地方税</t>
  </si>
  <si>
    <t>普通税</t>
    <rPh sb="0" eb="2">
      <t>フツウ</t>
    </rPh>
    <rPh sb="2" eb="3">
      <t>ゼイ</t>
    </rPh>
    <phoneticPr fontId="24"/>
  </si>
  <si>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</si>
  <si>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</si>
  <si>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</si>
  <si>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</si>
  <si>
    <t>　法定普通税</t>
  </si>
  <si>
    <t>議会費</t>
  </si>
  <si>
    <t>利子割交付金</t>
  </si>
  <si>
    <t>　　市町村民税</t>
  </si>
  <si>
    <t>総務費</t>
  </si>
  <si>
    <t>配当割交付金</t>
    <rPh sb="0" eb="2">
      <t>ハイトウ</t>
    </rPh>
    <rPh sb="2" eb="3">
      <t>ワリ</t>
    </rPh>
    <rPh sb="3" eb="6">
      <t>コウフキン</t>
    </rPh>
    <phoneticPr fontId="24"/>
  </si>
  <si>
    <t>　　　個人均等割</t>
  </si>
  <si>
    <t>民生費</t>
  </si>
  <si>
    <t>株式等譲渡所得割交付金</t>
    <rPh sb="0" eb="2">
      <t>カブシキ</t>
    </rPh>
    <rPh sb="2" eb="3">
      <t>トウ</t>
    </rPh>
    <rPh sb="3" eb="5">
      <t>ジョウト</t>
    </rPh>
    <rPh sb="5" eb="7">
      <t>ショトク</t>
    </rPh>
    <rPh sb="7" eb="8">
      <t>ワリ</t>
    </rPh>
    <rPh sb="8" eb="11">
      <t>コウフキン</t>
    </rPh>
    <phoneticPr fontId="24"/>
  </si>
  <si>
    <t>　　　所得割</t>
  </si>
  <si>
    <t>衛生費</t>
  </si>
  <si>
    <t>分離課税所得割交付金</t>
  </si>
  <si>
    <t>　　　法人均等割</t>
  </si>
  <si>
    <t>労働費</t>
  </si>
  <si>
    <t>地方消費税交付金</t>
  </si>
  <si>
    <t>　　　法人税割</t>
  </si>
  <si>
    <t>農林水産業費</t>
  </si>
  <si>
    <t>ゴルフ場利用税交付金</t>
  </si>
  <si>
    <t>　　固定資産税</t>
  </si>
  <si>
    <t>商工費</t>
  </si>
  <si>
    <t>特別地方消費税交付金</t>
  </si>
  <si>
    <t>　　　うち純固定資産税</t>
  </si>
  <si>
    <t>土木費</t>
  </si>
  <si>
    <t>自動車取得税交付金</t>
  </si>
  <si>
    <t>　　軽自動車税</t>
  </si>
  <si>
    <t>消防費</t>
  </si>
  <si>
    <t>軽油引取税交付金</t>
  </si>
  <si>
    <t>　　市町村たばこ税</t>
  </si>
  <si>
    <t>教育費</t>
  </si>
  <si>
    <t>自動車税環境性能割交付金</t>
  </si>
  <si>
    <t>　　鉱産税</t>
  </si>
  <si>
    <t>災害復旧費</t>
  </si>
  <si>
    <t>法人事業税交付金</t>
  </si>
  <si>
    <t>　　特別土地保有税</t>
  </si>
  <si>
    <t>公債費</t>
  </si>
  <si>
    <t>地方特例交付金等</t>
    <rPh sb="7" eb="8">
      <t>トウ</t>
    </rPh>
    <phoneticPr fontId="16"/>
  </si>
  <si>
    <t>　法定外普通税</t>
  </si>
  <si>
    <t>諸支出金</t>
    <rPh sb="3" eb="4">
      <t>キン</t>
    </rPh>
    <phoneticPr fontId="3"/>
  </si>
  <si>
    <t>　地方特例交付金</t>
    <rPh sb="1" eb="3">
      <t>チホウ</t>
    </rPh>
    <phoneticPr fontId="6"/>
  </si>
  <si>
    <t>目的税</t>
  </si>
  <si>
    <t>前年度繰上充用金</t>
  </si>
  <si>
    <t>　新型コロナウイルス感染症対策地方税減収補塡特別交付金</t>
  </si>
  <si>
    <t>　法定目的税</t>
  </si>
  <si>
    <t>歳出合計</t>
  </si>
  <si>
    <t>地方交付税</t>
  </si>
  <si>
    <t>　　入湯税</t>
  </si>
  <si>
    <t>　普通交付税</t>
  </si>
  <si>
    <t>　　事業所税</t>
  </si>
  <si>
    <t>性質別歳出の状況（単位 千円・％）</t>
    <rPh sb="0" eb="2">
      <t>セイシツ</t>
    </rPh>
    <phoneticPr fontId="6"/>
  </si>
  <si>
    <t>　特別交付税</t>
  </si>
  <si>
    <t>　　都市計画税</t>
  </si>
  <si>
    <t>決算額</t>
  </si>
  <si>
    <t>構成比</t>
  </si>
  <si>
    <t>充当一般財源等</t>
  </si>
  <si>
    <t>経常経費充当一般財源等</t>
  </si>
  <si>
    <t>経常収支比率</t>
    <rPh sb="0" eb="2">
      <t>ケイジョウ</t>
    </rPh>
    <rPh sb="2" eb="4">
      <t>シュウシ</t>
    </rPh>
    <rPh sb="4" eb="6">
      <t>ヒリツ</t>
    </rPh>
    <phoneticPr fontId="20"/>
  </si>
  <si>
    <t>　震災復興特別交付税</t>
  </si>
  <si>
    <t>　　水利地益税等</t>
  </si>
  <si>
    <t>義務的経費計</t>
    <rPh sb="0" eb="3">
      <t>ギムテキ</t>
    </rPh>
    <rPh sb="3" eb="5">
      <t>ケイヒ</t>
    </rPh>
    <rPh sb="5" eb="6">
      <t>ケイ</t>
    </rPh>
    <phoneticPr fontId="6"/>
  </si>
  <si>
    <t>(一般財源計)</t>
  </si>
  <si>
    <t>　法定外目的税</t>
  </si>
  <si>
    <t>　人件費</t>
  </si>
  <si>
    <t>交通安全対策特別交付金</t>
  </si>
  <si>
    <t>旧法による税</t>
  </si>
  <si>
    <t>　　うち職員給</t>
    <rPh sb="4" eb="6">
      <t>ショクイン</t>
    </rPh>
    <rPh sb="6" eb="7">
      <t>キュウ</t>
    </rPh>
    <phoneticPr fontId="6"/>
  </si>
  <si>
    <t>分担金・負担金</t>
  </si>
  <si>
    <t>合計</t>
  </si>
  <si>
    <t>　扶助費</t>
  </si>
  <si>
    <t>使用料</t>
  </si>
  <si>
    <t>　公債費</t>
  </si>
  <si>
    <t>手数料</t>
  </si>
  <si>
    <t>内訳</t>
    <rPh sb="0" eb="2">
      <t>ウチワケ</t>
    </rPh>
    <phoneticPr fontId="6"/>
  </si>
  <si>
    <t>国庫支出金</t>
  </si>
  <si>
    <t>令和5年度</t>
    <rPh sb="0" eb="2">
      <t>レイワ</t>
    </rPh>
    <rPh sb="3" eb="5">
      <t>ネンド</t>
    </rPh>
    <phoneticPr fontId="6"/>
  </si>
  <si>
    <t>令和4年度</t>
    <rPh sb="0" eb="2">
      <t>レイワ</t>
    </rPh>
    <rPh sb="3" eb="5">
      <t>ネンド</t>
    </rPh>
    <rPh sb="4" eb="5">
      <t>ド</t>
    </rPh>
    <phoneticPr fontId="6"/>
  </si>
  <si>
    <t>　うち元金</t>
  </si>
  <si>
    <t>国有提供交付金(特別区財調交付金)</t>
  </si>
  <si>
    <t>徴収率
(％)</t>
    <rPh sb="0" eb="2">
      <t>チョウシュウ</t>
    </rPh>
    <rPh sb="2" eb="3">
      <t>リツ</t>
    </rPh>
    <phoneticPr fontId="6"/>
  </si>
  <si>
    <t>現年</t>
    <rPh sb="0" eb="1">
      <t>ゲン</t>
    </rPh>
    <rPh sb="1" eb="2">
      <t>ネン</t>
    </rPh>
    <phoneticPr fontId="6"/>
  </si>
  <si>
    <t>　うち利子</t>
  </si>
  <si>
    <t>都道府県支出金</t>
  </si>
  <si>
    <t>・計</t>
  </si>
  <si>
    <t>市町村民税</t>
    <rPh sb="0" eb="3">
      <t>シチョウソン</t>
    </rPh>
    <rPh sb="3" eb="4">
      <t>ミン</t>
    </rPh>
    <rPh sb="4" eb="5">
      <t>ゼイ</t>
    </rPh>
    <phoneticPr fontId="6"/>
  </si>
  <si>
    <t>一時借入金利子</t>
  </si>
  <si>
    <t>財産収入</t>
  </si>
  <si>
    <t>純固定資産税</t>
    <rPh sb="0" eb="1">
      <t>ジュン</t>
    </rPh>
    <rPh sb="1" eb="3">
      <t>コテイ</t>
    </rPh>
    <rPh sb="3" eb="6">
      <t>シサンゼイ</t>
    </rPh>
    <phoneticPr fontId="6"/>
  </si>
  <si>
    <t>その他の経費</t>
    <rPh sb="2" eb="3">
      <t>タ</t>
    </rPh>
    <rPh sb="4" eb="6">
      <t>ケイヒ</t>
    </rPh>
    <phoneticPr fontId="6"/>
  </si>
  <si>
    <t>寄附金</t>
  </si>
  <si>
    <t>　物件費</t>
  </si>
  <si>
    <t>繰入金</t>
  </si>
  <si>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</si>
  <si>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</si>
  <si>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維持補修費</t>
  </si>
  <si>
    <t>繰越金</t>
  </si>
  <si>
    <t>合計</t>
  </si>
  <si>
    <t>実質収支</t>
    <rPh sb="0" eb="2">
      <t>ジッシツ</t>
    </rPh>
    <rPh sb="2" eb="4">
      <t>シュウシ</t>
    </rPh>
    <phoneticPr fontId="6"/>
  </si>
  <si>
    <t>　補助費等</t>
    <rPh sb="1" eb="3">
      <t>ホジョ</t>
    </rPh>
    <rPh sb="3" eb="4">
      <t>ヒ</t>
    </rPh>
    <rPh sb="4" eb="5">
      <t>トウ</t>
    </rPh>
    <phoneticPr fontId="6"/>
  </si>
  <si>
    <t>諸収入</t>
  </si>
  <si>
    <t>下水道</t>
  </si>
  <si>
    <t>再差引収支</t>
    <rPh sb="0" eb="1">
      <t>サイ</t>
    </rPh>
    <rPh sb="1" eb="3">
      <t>サシヒキ</t>
    </rPh>
    <rPh sb="3" eb="5">
      <t>シュウシ</t>
    </rPh>
    <phoneticPr fontId="6"/>
  </si>
  <si>
    <t>　　うち一部事務組合負担金</t>
  </si>
  <si>
    <t>地方債</t>
  </si>
  <si>
    <t>病院</t>
  </si>
  <si>
    <t>加入世帯数(世帯)</t>
  </si>
  <si>
    <t>　繰出金</t>
  </si>
  <si>
    <t>　うち減収補塡債(特例分)</t>
    <rPh sb="4" eb="5">
      <t>シュウ</t>
    </rPh>
    <rPh sb="9" eb="10">
      <t>トク</t>
    </rPh>
    <rPh sb="10" eb="11">
      <t>レイ</t>
    </rPh>
    <rPh sb="11" eb="12">
      <t>ブン</t>
    </rPh>
    <phoneticPr fontId="16"/>
  </si>
  <si>
    <t>上水道</t>
  </si>
  <si>
    <t>被保険者数(人)</t>
  </si>
  <si>
    <t>　積立金</t>
  </si>
  <si>
    <t>　うち臨時財政対策債</t>
  </si>
  <si>
    <t>工業用水道</t>
  </si>
  <si>
    <t>被保険者
1人当り</t>
  </si>
  <si>
    <t>保険税(料)収入額</t>
  </si>
  <si>
    <t>　投資・出資金・貸付金</t>
  </si>
  <si>
    <t>歳入合計</t>
  </si>
  <si>
    <t>国民健康保険</t>
  </si>
  <si>
    <t>国庫支出金</t>
  </si>
  <si>
    <t>　前年度繰上充用金</t>
  </si>
  <si>
    <t>その他</t>
  </si>
  <si>
    <t>保険給付費</t>
  </si>
  <si>
    <t>投資的経費計</t>
    <rPh sb="5" eb="6">
      <t>ケイ</t>
    </rPh>
    <phoneticPr fontId="6"/>
  </si>
  <si>
    <t>(注釈)</t>
    <rPh sb="1" eb="2">
      <t>チュウ</t>
    </rPh>
    <rPh sb="2" eb="3">
      <t>シャク</t>
    </rPh>
    <phoneticPr fontId="6"/>
  </si>
  <si>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</si>
  <si>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</si>
  <si>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普通建設事業費</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</si>
  <si>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</si>
  <si>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　うち補助</t>
  </si>
  <si>
    <t>　うち単独</t>
  </si>
  <si>
    <t>災害復旧事業費</t>
  </si>
  <si>
    <t>失業対策事業費</t>
  </si>
  <si>
    <t>歳出合計</t>
  </si>
  <si>
    <t>(2)各会計、関係団体の財政状況及び健全化判断比率（市町村）</t>
    <rPh sb="26" eb="29">
      <t>シチョウソン</t>
    </rPh>
    <phoneticPr fontId="6"/>
  </si>
  <si>
    <t>令和5年度</t>
  </si>
  <si>
    <t>大阪府藤井寺市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</si>
  <si>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</si>
  <si>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</si>
  <si>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</si>
  <si>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</si>
  <si>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</si>
  <si>
    <t>形式収支</t>
  </si>
  <si>
    <t>実質収支</t>
  </si>
  <si>
    <t>他会計等
からの
繰入金</t>
    <rPh sb="9" eb="11">
      <t>クリイレ</t>
    </rPh>
    <rPh sb="11" eb="12">
      <t>キン</t>
    </rPh>
    <phoneticPr fontId="30"/>
  </si>
  <si>
    <t>地方債
現在高</t>
  </si>
  <si>
    <t>備考</t>
    <rPh sb="0" eb="2">
      <t>ビコウ</t>
    </rPh>
    <phoneticPr fontId="6"/>
  </si>
  <si>
    <t>地方公社・第三セクター等名</t>
    <rPh sb="12" eb="13">
      <t>メイ</t>
    </rPh>
    <phoneticPr fontId="6"/>
  </si>
  <si>
    <t>経常損益</t>
  </si>
  <si>
    <t>純資産又は
正味財産</t>
  </si>
  <si>
    <t>当該団体
からの
出資金</t>
  </si>
  <si>
    <t>当該団体
からの
補助金</t>
  </si>
  <si>
    <t>当該団体
からの
貸付金</t>
  </si>
  <si>
    <t>当該団体からの債務保証に係る債務残高</t>
    <rPh sb="9" eb="11">
      <t>ホショウ</t>
    </rPh>
    <phoneticPr fontId="6"/>
  </si>
  <si>
    <t>当該団体からの損失補償に係る債務残高</t>
  </si>
  <si>
    <t>一般会計等
負担見込額</t>
  </si>
  <si>
    <t>一般会計</t>
  </si>
  <si>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</si>
  <si>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</si>
  <si>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</si>
  <si>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</si>
  <si>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</si>
  <si>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</si>
  <si>
    <t>総費用
（歳出）</t>
  </si>
  <si>
    <t>純損益
（形式収支）</t>
  </si>
  <si>
    <t>資金剰余額
/不足額
（実質収支）</t>
  </si>
  <si>
    <t>他会計等
からの
繰入金</t>
  </si>
  <si>
    <t>企業債
（地方債）
現在高</t>
  </si>
  <si>
    <t>左のうち
一般会計等
繰入見込額</t>
  </si>
  <si>
    <t>資金不足
比率</t>
    <rPh sb="0" eb="2">
      <t>シキン</t>
    </rPh>
    <rPh sb="2" eb="4">
      <t>フソク</t>
    </rPh>
    <rPh sb="5" eb="7">
      <t>ヒリツ</t>
    </rPh>
    <phoneticPr fontId="6"/>
  </si>
  <si>
    <t>国民健康保険特別会計</t>
  </si>
  <si>
    <t>介護保険特別会計</t>
  </si>
  <si>
    <t>後期高齢者医療特別会計</t>
  </si>
  <si>
    <t>法適用企業</t>
  </si>
  <si>
    <t>公共下水道事業会計</t>
  </si>
  <si>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</si>
  <si>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</si>
  <si>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</si>
  <si>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30"/>
  </si>
  <si>
    <t>左のうち
一般会計等
負担見込額</t>
  </si>
  <si>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</si>
  <si>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</si>
  <si>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</si>
  <si>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</si>
  <si>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</si>
  <si>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将来負担の状況</t>
  </si>
  <si>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</si>
  <si>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</si>
  <si>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30"/>
  </si>
  <si>
    <t>令和3年度</t>
    <rPh sb="0" eb="2">
      <t>レイワ</t>
    </rPh>
    <rPh sb="3" eb="5">
      <t>ネンド</t>
    </rPh>
    <phoneticPr fontId="6"/>
  </si>
  <si>
    <t>令和4年度</t>
    <rPh sb="0" eb="2">
      <t>レイワ</t>
    </rPh>
    <rPh sb="3" eb="5">
      <t>ネンド</t>
    </rPh>
    <phoneticPr fontId="6"/>
  </si>
  <si>
    <t>分母比</t>
    <rPh sb="0" eb="2">
      <t>ブンボ</t>
    </rPh>
    <rPh sb="2" eb="3">
      <t>ヒ</t>
    </rPh>
    <phoneticPr fontId="6"/>
  </si>
  <si>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</si>
  <si>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</si>
  <si>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</si>
  <si>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6"/>
  </si>
  <si>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</si>
  <si>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</si>
  <si>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</si>
  <si>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</si>
  <si>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</si>
  <si>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</si>
  <si>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</si>
  <si>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</si>
  <si>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</si>
  <si>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</si>
  <si>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</si>
  <si>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</si>
  <si>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</si>
  <si>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</si>
  <si>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</si>
  <si>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</si>
  <si>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</si>
  <si>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30"/>
  </si>
  <si>
    <t>　うち、健全化法施行規則附則第三条に係る負担見込額</t>
  </si>
  <si>
    <t>社会福祉法人の施設建設費に係るもの</t>
    <rPh sb="0" eb="2">
      <t>シャカイ</t>
    </rPh>
    <rPh sb="2" eb="4">
      <t>フクシ</t>
    </rPh>
    <rPh sb="4" eb="6">
      <t>ホウジン</t>
    </rPh>
    <rPh sb="7" eb="9">
      <t>シセツ</t>
    </rPh>
    <rPh sb="9" eb="12">
      <t>ケンセツヒ</t>
    </rPh>
    <rPh sb="13" eb="14">
      <t>カカ</t>
    </rPh>
    <phoneticPr fontId="6"/>
  </si>
  <si>
    <t>(Ａ)</t>
  </si>
  <si>
    <t xml:space="preserve">連結実質赤字額 </t>
  </si>
  <si>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</si>
  <si>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</si>
  <si>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6"/>
  </si>
  <si>
    <t>(Ｅ)</t>
  </si>
  <si>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</si>
  <si>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</si>
  <si>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</si>
  <si>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</si>
  <si>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</si>
  <si>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</si>
  <si>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</si>
  <si>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</si>
  <si>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</si>
  <si>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</si>
  <si>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</si>
  <si>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</si>
  <si>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</si>
  <si>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</si>
  <si>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20"/>
  </si>
  <si>
    <t>令和5年度</t>
    <rPh sb="0" eb="2">
      <t>レイワ</t>
    </rPh>
    <rPh sb="3" eb="5">
      <t>ネンド</t>
    </rPh>
    <phoneticPr fontId="20"/>
  </si>
  <si>
    <t>早期健全化基準</t>
  </si>
  <si>
    <t>財政再生基準</t>
  </si>
  <si>
    <t>地方独立行政法人に係る将来負担額</t>
  </si>
  <si>
    <t>特定財源の額</t>
    <rPh sb="0" eb="2">
      <t>トクテイ</t>
    </rPh>
    <rPh sb="2" eb="4">
      <t>ザイゲン</t>
    </rPh>
    <rPh sb="5" eb="6">
      <t>ガク</t>
    </rPh>
    <phoneticPr fontId="6"/>
  </si>
  <si>
    <t>(Ｂ)</t>
  </si>
  <si>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</si>
  <si>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</si>
  <si>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</si>
  <si>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</si>
  <si>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6"/>
  </si>
  <si>
    <t>(Ｄ)</t>
  </si>
  <si>
    <t>実質公債費比率</t>
    <rPh sb="0" eb="2">
      <t>ジッシツ</t>
    </rPh>
    <rPh sb="2" eb="5">
      <t>コウサイヒ</t>
    </rPh>
    <rPh sb="5" eb="7">
      <t>ヒリツ</t>
    </rPh>
    <phoneticPr fontId="20"/>
  </si>
  <si>
    <t>(Ｃ)－(Ｄ)</t>
  </si>
  <si>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</si>
  <si>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</si>
  <si>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</si>
  <si>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</si>
  <si>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</si>
  <si>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</si>
  <si>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</si>
  <si>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</si>
  <si>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</si>
  <si>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</si>
  <si>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</si>
  <si>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</si>
  <si>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</si>
  <si>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</si>
  <si>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</si>
  <si>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</si>
  <si>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</si>
  <si>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</si>
  <si>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</si>
  <si>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</si>
  <si>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</si>
  <si>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</si>
  <si>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</si>
  <si>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</si>
  <si>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</si>
  <si>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
  </si>
  <si>
    <t>（注）人口については、各調査対象年度の1月1日現在の住民基本台帳に登載されている人口に基づいている。</t>
    <rPh sb="14" eb="16">
      <t>タイショウ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</si>
  <si>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</si>
  <si>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</si>
  <si>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</si>
  <si>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</si>
  <si>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</si>
  <si>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</si>
  <si>
    <t>一部事務組合等の起こした地方債に充てたと認められる
補助金又は負担金</t>
  </si>
  <si>
    <t>公債費に準ずる債務負担行為に係るもの</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</si>
  <si>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</si>
  <si>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</si>
  <si>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</si>
  <si>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</si>
  <si>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</si>
  <si>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</si>
  <si>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</si>
  <si>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</si>
  <si>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</si>
  <si>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</si>
  <si>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</si>
  <si>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R01</t>
  </si>
  <si>
    <t>うち単独分</t>
    <rPh sb="2" eb="4">
      <t>タンドク</t>
    </rPh>
    <rPh sb="4" eb="5">
      <t>ブン</t>
    </rPh>
    <phoneticPr fontId="6"/>
  </si>
  <si>
    <t xml:space="preserve"> R02</t>
  </si>
  <si>
    <t xml:space="preserve"> R03</t>
  </si>
  <si>
    <t xml:space="preserve"> R04</t>
  </si>
  <si>
    <t xml:space="preserve"> R05</t>
  </si>
  <si>
    <t xml:space="preserve"> 過去５年間平均</t>
    <rPh sb="1" eb="3">
      <t>カコ</t>
    </rPh>
    <rPh sb="4" eb="6">
      <t>ネンカン</t>
    </rPh>
    <rPh sb="6" eb="8">
      <t>ヘイキン</t>
    </rPh>
    <phoneticPr fontId="6"/>
  </si>
  <si>
    <t>類似団体内平均(円)</t>
    <rPh sb="0" eb="2">
      <t>ルイジ</t>
    </rPh>
    <rPh sb="2" eb="4">
      <t>ダンタイ</t>
    </rPh>
    <phoneticPr fontId="6"/>
  </si>
  <si>
    <t>R01</t>
  </si>
  <si>
    <t>R02</t>
  </si>
  <si>
    <t>R03</t>
  </si>
  <si>
    <t>R04</t>
  </si>
  <si>
    <t>R05</t>
  </si>
  <si>
    <t>▲ 3.84</t>
  </si>
  <si>
    <t>▲ 0.24</t>
  </si>
  <si>
    <t>▲ 4.98</t>
  </si>
  <si>
    <t>病院事業会計</t>
  </si>
  <si>
    <t>▲ 0.02</t>
  </si>
  <si>
    <t>国民健康保険特別会計</t>
  </si>
  <si>
    <t>公共下水道事業会計</t>
  </si>
  <si>
    <t>介護保険特別会計</t>
  </si>
  <si>
    <t>後期高齢者医療特別会計</t>
  </si>
  <si>
    <t>一般会計</t>
  </si>
  <si>
    <t>その他会計（赤字）</t>
  </si>
  <si>
    <t>その他会計（黒字）</t>
  </si>
  <si>
    <t>R01</t>
  </si>
  <si>
    <t>R02</t>
  </si>
  <si>
    <t>R03</t>
  </si>
  <si>
    <t>R04</t>
  </si>
  <si>
    <t>R05</t>
  </si>
  <si>
    <t>公共施設整備基金</t>
    <rPh sb="0" eb="2">
      <t>コウキョウ</t>
    </rPh>
    <rPh sb="2" eb="4">
      <t>シセツ</t>
    </rPh>
    <rPh sb="4" eb="6">
      <t>セイビ</t>
    </rPh>
    <rPh sb="6" eb="8">
      <t>キキン</t>
    </rPh>
    <phoneticPr fontId="4"/>
  </si>
  <si>
    <t>ふるさとまちづくり応援基金</t>
    <rPh sb="9" eb="11">
      <t>オウエン</t>
    </rPh>
    <rPh sb="11" eb="13">
      <t>キキン</t>
    </rPh>
    <phoneticPr fontId="4"/>
  </si>
  <si>
    <t>古代史料整備基金</t>
    <rPh sb="0" eb="2">
      <t>コダイ</t>
    </rPh>
    <rPh sb="2" eb="4">
      <t>シリョウ</t>
    </rPh>
    <rPh sb="4" eb="8">
      <t>セイビキキン</t>
    </rPh>
    <phoneticPr fontId="4"/>
  </si>
  <si>
    <t>森林環境譲与税基金</t>
    <rPh sb="0" eb="4">
      <t>シンリンカンキョウ</t>
    </rPh>
    <rPh sb="4" eb="6">
      <t>ジョウヨ</t>
    </rPh>
    <rPh sb="6" eb="7">
      <t>ゼイ</t>
    </rPh>
    <rPh sb="7" eb="9">
      <t>キキン</t>
    </rPh>
    <phoneticPr fontId="4"/>
  </si>
  <si>
    <t>福祉基金</t>
    <rPh sb="0" eb="2">
      <t>フクシ</t>
    </rPh>
    <rPh sb="2" eb="4">
      <t>キキン</t>
    </rPh>
    <phoneticPr fontId="4"/>
  </si>
  <si>
    <t>-</t>
  </si>
  <si>
    <t>藤井寺市柏原市学校給食組合</t>
    <rPh sb="0" eb="4">
      <t>フジイデラシ</t>
    </rPh>
    <rPh sb="4" eb="7">
      <t>カシワラシ</t>
    </rPh>
    <rPh sb="7" eb="9">
      <t>ガッコウ</t>
    </rPh>
    <rPh sb="9" eb="11">
      <t>キュウショク</t>
    </rPh>
    <rPh sb="11" eb="13">
      <t>クミアイ</t>
    </rPh>
    <phoneticPr fontId="3"/>
  </si>
  <si>
    <t>柏原羽曳野藤井寺消防組合</t>
    <rPh sb="0" eb="2">
      <t>カシワラ</t>
    </rPh>
    <rPh sb="2" eb="5">
      <t>ハビキノ</t>
    </rPh>
    <rPh sb="5" eb="8">
      <t>フジイデラ</t>
    </rPh>
    <rPh sb="8" eb="10">
      <t>ショウボウ</t>
    </rPh>
    <rPh sb="10" eb="12">
      <t>クミアイ</t>
    </rPh>
    <phoneticPr fontId="3"/>
  </si>
  <si>
    <t>柏羽藤環境事業組合</t>
    <rPh sb="0" eb="1">
      <t>カシワ</t>
    </rPh>
    <rPh sb="1" eb="2">
      <t>ハネ</t>
    </rPh>
    <rPh sb="2" eb="3">
      <t>フジ</t>
    </rPh>
    <rPh sb="3" eb="5">
      <t>カンキョウ</t>
    </rPh>
    <rPh sb="5" eb="7">
      <t>ジギョウ</t>
    </rPh>
    <rPh sb="7" eb="9">
      <t>クミアイ</t>
    </rPh>
    <phoneticPr fontId="3"/>
  </si>
  <si>
    <t>大和川右岸水防事務組合</t>
    <rPh sb="0" eb="2">
      <t>ヤマト</t>
    </rPh>
    <rPh sb="2" eb="3">
      <t>ガワ</t>
    </rPh>
    <rPh sb="3" eb="5">
      <t>ウガン</t>
    </rPh>
    <rPh sb="5" eb="7">
      <t>スイボウ</t>
    </rPh>
    <rPh sb="7" eb="9">
      <t>ジム</t>
    </rPh>
    <rPh sb="9" eb="11">
      <t>クミアイ</t>
    </rPh>
    <phoneticPr fontId="3"/>
  </si>
  <si>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3"/>
  </si>
  <si>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</si>
  <si>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3"/>
  </si>
  <si>
    <t>大阪広域水道企業団（工業用水道事業会計）</t>
    <rPh sb="0" eb="2">
      <t>オオサカ</t>
    </rPh>
    <rPh sb="2" eb="4">
      <t>コウイキ</t>
    </rPh>
    <rPh sb="4" eb="6">
      <t>スイドウ</t>
    </rPh>
    <rPh sb="6" eb="8">
      <t>キギョウ</t>
    </rPh>
    <rPh sb="8" eb="9">
      <t>ダン</t>
    </rPh>
    <rPh sb="10" eb="13">
      <t>コウギョウヨウ</t>
    </rPh>
    <rPh sb="13" eb="14">
      <t>スイ</t>
    </rPh>
    <rPh sb="14" eb="15">
      <t>ドウ</t>
    </rPh>
    <rPh sb="15" eb="17">
      <t>ジギョウ</t>
    </rPh>
    <rPh sb="17" eb="19">
      <t>カイケイ</t>
    </rPh>
    <phoneticPr fontId="3"/>
  </si>
  <si>
    <t>藤井寺水道事業会計</t>
    <rPh sb="0" eb="3">
      <t>フジイデラ</t>
    </rPh>
    <rPh sb="3" eb="5">
      <t>スイドウ</t>
    </rPh>
    <rPh sb="5" eb="7">
      <t>ジギョウ</t>
    </rPh>
    <rPh sb="7" eb="9">
      <t>カイケイ</t>
    </rPh>
    <phoneticPr fontId="3"/>
  </si>
  <si>
    <t>藤井寺市地域サービス公社</t>
    <rPh sb="0" eb="4">
      <t>フジイデラシ</t>
    </rPh>
    <rPh sb="4" eb="6">
      <t>チイキ</t>
    </rPh>
    <rPh sb="10" eb="12">
      <t>コウシャ</t>
    </rPh>
    <phoneticPr fontId="6"/>
  </si>
  <si>
    <t>藤井寺市勤労者互助会</t>
    <rPh sb="0" eb="4">
      <t>フジイデラシ</t>
    </rPh>
    <rPh sb="4" eb="6">
      <t>キンロウ</t>
    </rPh>
    <rPh sb="6" eb="7">
      <t>シャ</t>
    </rPh>
    <rPh sb="7" eb="10">
      <t>ゴジョカイ</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</si>
  <si>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</si>
  <si>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</si>
  <si>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地方債残高が減少したことにより、将来負担比率は低下している。一方で、有形固定資産減価償却率は類似団体よりも高く、図書館や体育館をはじめ、公共施設の老朽化が進んでいるため、上昇傾向にある。施設の耐震化や老朽化への対応等により、一定の地方債の発行が見込まれるが、今後も事業の精査等を通じて発行残高の抑制をしつつ、公共施設等総合管理計画に基づき施設の老朽化対策も適切に進めていく。</t>
  </si>
  <si>
    <t>(　参考　）</t>
    <rPh sb="2" eb="4">
      <t>サンコウ</t>
    </rPh>
    <phoneticPr fontId="6"/>
  </si>
  <si>
    <t>当該団体値</t>
    <rPh sb="0" eb="2">
      <t>トウガイ</t>
    </rPh>
    <rPh sb="2" eb="4">
      <t>ダンタイ</t>
    </rPh>
    <rPh sb="4" eb="5">
      <t>アタイ</t>
    </rPh>
    <phoneticPr fontId="6"/>
  </si>
  <si>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</si>
  <si>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</si>
  <si>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</si>
  <si>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</si>
  <si>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将来負担比率については地方債残高が減少したことにより低下したが、依然として類似団体平均値よりも高い数値で推移している。一方、実質公債費比率は過去に借り入れた市債の償還開始により元利償還金が増加したことで悪化したものの、類似団体と比較して低い水準を保っている。市債の償還は減少していくと想定されるが、引き続き新規借入を抑制しながら公債費の適正化に取り組んでいく必要がある。</t>
  </si>
  <si>
    <t>実質公債費比率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</si>
</sst>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9">
    <font>
      <sz val="11"/>
      <color theme="1"/>
      <name val="ＭＳ ゴシック"/>
      <family val="2"/>
      <charset val="128"/>
    </font>
    <font>
      <sz val="10"/>
      <color theme="1"/>
      <name val="Arial"/>
      <family val="2"/>
    </font>
    <font>
      <sz val="11"/>
      <color rgb="FF000000"/>
      <name val="ＭＳ Ｐゴシック"/>
      <family val="3"/>
      <charset val="128"/>
    </font>
    <font>
      <sz val="6"/>
      <name val="ＭＳ ゴシック"/>
      <family val="2"/>
      <charset val="128"/>
    </font>
    <font>
      <sz val="11"/>
      <color rgb="FF000000"/>
      <name val="ＭＳ ゴシック"/>
      <family val="3"/>
      <charset val="128"/>
    </font>
    <font>
      <b/>
      <sz val="16"/>
      <color rgb="FF000000"/>
      <name val="ＭＳ ゴシック"/>
      <family val="3"/>
      <charset val="128"/>
    </font>
    <font>
      <sz val="6"/>
      <name val="ＭＳ Ｐゴシック"/>
      <family val="3"/>
      <charset val="128"/>
    </font>
    <font>
      <sz val="14"/>
      <color rgb="FF000000"/>
      <name val="ＭＳ ゴシック"/>
      <family val="3"/>
      <charset val="128"/>
    </font>
    <font>
      <sz val="13"/>
      <color rgb="FF000000"/>
      <name val="ＭＳ ゴシック"/>
      <family val="3"/>
      <charset val="128"/>
    </font>
    <font>
      <sz val="13"/>
      <color theme="1"/>
      <name val="ＭＳ ゴシック"/>
      <family val="3"/>
      <charset val="128"/>
    </font>
    <font>
      <b/>
      <sz val="13"/>
      <color theme="1"/>
      <name val="ＭＳ ゴシック"/>
      <family val="3"/>
      <charset val="128"/>
    </font>
    <font>
      <sz val="13"/>
      <color rgb="FFFF0000"/>
      <name val="ＭＳ ゴシック"/>
      <family val="3"/>
      <charset val="128"/>
    </font>
    <font>
      <sz val="11"/>
      <color rgb="FFFF0000"/>
      <name val="ＭＳ ゴシック"/>
      <family val="3"/>
      <charset val="128"/>
    </font>
    <font>
      <sz val="16"/>
      <color rgb="FF000000"/>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rgb="FF000000"/>
      <name val="ＭＳ Ｐゴシック"/>
      <family val="3"/>
      <charset val="128"/>
    </font>
    <font>
      <sz val="6"/>
      <name val="游ゴシック"/>
      <family val="2"/>
      <charset val="128"/>
      <scheme val="minor"/>
    </font>
    <font>
      <sz val="9"/>
      <color rgb="FF000000"/>
      <name val="ＭＳ ゴシック"/>
      <family val="3"/>
      <charset val="128"/>
    </font>
    <font>
      <b/>
      <sz val="28"/>
      <name val="ＭＳ ゴシック"/>
      <family val="3"/>
      <charset val="128"/>
    </font>
    <font>
      <b/>
      <sz val="20"/>
      <color rgb="FF000000"/>
      <name val="ＭＳ ゴシック"/>
      <family val="3"/>
      <charset val="128"/>
    </font>
    <font>
      <b/>
      <sz val="9"/>
      <color rgb="FF000000"/>
      <name val="ＭＳ ゴシック"/>
      <family val="3"/>
      <charset val="128"/>
    </font>
    <font>
      <sz val="9"/>
      <name val="ＭＳ ゴシック"/>
      <family val="3"/>
      <charset val="128"/>
    </font>
    <font>
      <sz val="8"/>
      <color rgb="FF000000"/>
      <name val="ＭＳ ゴシック"/>
      <family val="3"/>
      <charset val="128"/>
    </font>
    <font>
      <sz val="9"/>
      <color rgb="FF000000"/>
      <name val="ＭＳ Ｐゴシック"/>
      <family val="3"/>
      <charset val="128"/>
    </font>
    <font>
      <b/>
      <sz val="13"/>
      <color rgb="FF003366"/>
      <name val="ＭＳ ゴシック"/>
      <family val="3"/>
      <charset val="128"/>
    </font>
    <font>
      <b/>
      <sz val="9"/>
      <color rgb="FFFFFFFF"/>
      <name val="ＭＳ ゴシック"/>
      <family val="3"/>
      <charset val="128"/>
    </font>
    <font>
      <b/>
      <sz val="9"/>
      <color rgb="FF0000FF"/>
      <name val="ＭＳ ゴシック"/>
      <family val="3"/>
      <charset val="128"/>
    </font>
    <font>
      <b/>
      <sz val="18"/>
      <color rgb="FF000000"/>
      <name val="ＭＳ ゴシック"/>
      <family val="3"/>
      <charset val="128"/>
    </font>
    <font>
      <b/>
      <sz val="24"/>
      <color rgb="FF000000"/>
      <name val="ＭＳ ゴシック"/>
      <family val="3"/>
      <charset val="128"/>
    </font>
    <font>
      <b/>
      <sz val="12"/>
      <color rgb="FF000000"/>
      <name val="ＭＳ ゴシック"/>
      <family val="3"/>
      <charset val="128"/>
    </font>
    <font>
      <sz val="14"/>
      <color rgb="FF000000"/>
      <name val="ＭＳ Ｐゴシック"/>
      <family val="3"/>
      <charset val="128"/>
    </font>
    <font>
      <sz val="12"/>
      <color rgb="FF000000"/>
      <name val="ＭＳ Ｐゴシック"/>
      <family val="3"/>
      <charset val="128"/>
    </font>
    <font>
      <strike/>
      <sz val="14"/>
      <color rgb="FF000000"/>
      <name val="ＭＳ Ｐゴシック"/>
      <family val="3"/>
      <charset val="128"/>
    </font>
    <font>
      <sz val="12"/>
      <color rgb="FF000000"/>
      <name val="ＭＳ ゴシック"/>
      <family val="3"/>
      <charset val="128"/>
    </font>
    <font>
      <sz val="11"/>
      <color theme="1"/>
      <name val="ＭＳ Ｐゴシック"/>
      <family val="3"/>
      <charset val="128"/>
    </font>
    <font>
      <sz val="14"/>
      <color theme="1"/>
      <name val="ＭＳ Ｐゴシック"/>
      <family val="3"/>
      <charset val="128"/>
    </font>
    <font>
      <sz val="10.75"/>
      <color rgb="FF000000"/>
      <name val="ＭＳ Ｐゴシック"/>
      <family val="2"/>
    </font>
    <font>
      <sz val="10"/>
      <color rgb="FF000000"/>
      <name val="ＭＳ Ｐゴシック"/>
      <family val="2"/>
    </font>
    <font>
      <b/>
      <sz val="14"/>
      <color rgb="FF000000"/>
      <name val="ＭＳ ゴシック"/>
      <family val="2"/>
    </font>
    <font>
      <sz val="14"/>
      <color rgb="FF000000"/>
      <name val="ＭＳ ゴシック"/>
      <family val="2"/>
    </font>
    <font>
      <b/>
      <sz val="14"/>
      <color rgb="FF000000"/>
      <name val="ＭＳ ゴシック"/>
      <family val="2"/>
    </font>
    <font>
      <b/>
      <sz val="16"/>
      <color rgb="FF000000"/>
      <name val="ＭＳ ゴシック"/>
      <family val="2"/>
    </font>
    <font>
      <sz val="16"/>
      <color rgb="FF000000"/>
      <name val="ＭＳ ゴシック"/>
      <family val="2"/>
    </font>
    <font>
      <sz val="9"/>
      <name val="ＭＳ Ｐゴシック"/>
      <family val="2"/>
    </font>
    <font>
      <sz val="8"/>
      <color rgb="FF000000"/>
      <name val="ＭＳ Ｐゴシック"/>
      <family val="2"/>
    </font>
    <font>
      <sz val="8"/>
      <name val="ＭＳ Ｐゴシック"/>
      <family val="2"/>
    </font>
  </fonts>
  <fills count="7">
    <fill>
      <patternFill patternType="none"/>
    </fill>
    <fill>
      <patternFill patternType="gray125"/>
    </fill>
    <fill>
      <patternFill patternType="solid">
        <fgColor rgb="FFCCFFFF"/>
        <bgColor indexed="64"/>
      </patternFill>
    </fill>
    <fill>
      <patternFill patternType="solid">
        <fgColor rgb="FFFFFFFF"/>
        <bgColor indexed="64"/>
      </patternFill>
    </fill>
    <fill>
      <patternFill patternType="solid">
        <fgColor rgb="FFFFFF99"/>
        <bgColor indexed="64"/>
      </patternFill>
    </fill>
    <fill>
      <patternFill patternType="solid">
        <fgColor rgb="FF969696"/>
        <bgColor indexed="64"/>
      </patternFill>
    </fill>
    <fill>
      <patternFill patternType="solid">
        <fgColor rgb="FF00FFFF"/>
        <bgColor indexed="64"/>
      </patternFill>
    </fill>
  </fills>
  <borders count="188">
    <border>
      <left/>
      <right/>
      <top/>
      <bottom/>
      <diagonal/>
    </border>
    <border>
      <left style="medium">
        <color auto="1"/>
      </left>
      <right/>
      <top style="medium">
        <color auto="1"/>
      </top>
      <bottom style="medium">
        <color auto="1"/>
      </bottom>
    </border>
    <border>
      <left/>
      <right/>
      <top style="medium">
        <color auto="1"/>
      </top>
      <bottom style="medium">
        <color auto="1"/>
      </bottom>
    </border>
    <border>
      <left/>
      <right style="medium">
        <color auto="1"/>
      </right>
      <top style="medium">
        <color auto="1"/>
      </top>
      <bottom style="medium">
        <color auto="1"/>
      </bottom>
    </border>
    <border>
      <left style="medium">
        <color auto="1"/>
      </left>
      <right style="thin">
        <color auto="1"/>
      </right>
      <top style="medium">
        <color auto="1"/>
      </top>
      <bottom/>
    </border>
    <border>
      <left style="thin">
        <color auto="1"/>
      </left>
      <right style="thin">
        <color auto="1"/>
      </right>
      <top style="medium">
        <color auto="1"/>
      </top>
      <bottom/>
    </border>
    <border>
      <left style="thin">
        <color auto="1"/>
      </left>
      <right style="medium">
        <color auto="1"/>
      </right>
      <top style="medium">
        <color auto="1"/>
      </top>
      <bottom style="medium">
        <color auto="1"/>
      </bottom>
    </border>
    <border>
      <left style="medium">
        <color auto="1"/>
      </left>
      <right/>
      <top/>
      <bottom/>
    </border>
    <border>
      <left style="thin">
        <color auto="1"/>
      </left>
      <right style="medium">
        <color auto="1"/>
      </right>
      <top style="medium">
        <color auto="1"/>
      </top>
      <bottom/>
    </border>
    <border>
      <left style="medium">
        <color auto="1"/>
      </left>
      <right/>
      <top style="thin">
        <color auto="1"/>
      </top>
      <bottom/>
    </border>
    <border>
      <left style="medium">
        <color auto="1"/>
      </left>
      <right style="thin">
        <color auto="1"/>
      </right>
      <top style="thin">
        <color auto="1"/>
      </top>
      <bottom/>
    </border>
    <border>
      <left style="thin">
        <color auto="1"/>
      </left>
      <right style="thin">
        <color auto="1"/>
      </right>
      <top style="thin">
        <color auto="1"/>
      </top>
      <bottom/>
    </border>
    <border>
      <left style="thin">
        <color auto="1"/>
      </left>
      <right style="medium">
        <color auto="1"/>
      </right>
      <top style="thin">
        <color auto="1"/>
      </top>
      <bottom/>
    </border>
    <border>
      <left style="medium">
        <color auto="1"/>
      </left>
      <right/>
      <top style="thin">
        <color auto="1"/>
      </top>
      <bottom style="medium">
        <color auto="1"/>
      </bottom>
    </border>
    <border>
      <left style="medium">
        <color auto="1"/>
      </left>
      <right style="thin">
        <color auto="1"/>
      </right>
      <top style="thin">
        <color auto="1"/>
      </top>
      <bottom style="medium">
        <color auto="1"/>
      </bottom>
    </border>
    <border>
      <left style="thin">
        <color auto="1"/>
      </left>
      <right style="thin">
        <color auto="1"/>
      </right>
      <top style="thin">
        <color auto="1"/>
      </top>
      <bottom style="medium">
        <color auto="1"/>
      </bottom>
    </border>
    <border>
      <left style="thin">
        <color auto="1"/>
      </left>
      <right style="medium">
        <color auto="1"/>
      </right>
      <top style="thin">
        <color auto="1"/>
      </top>
      <bottom style="medium">
        <color auto="1"/>
      </bottom>
    </border>
    <border>
      <left/>
      <right style="thin">
        <color auto="1"/>
      </right>
      <top style="medium">
        <color auto="1"/>
      </top>
      <bottom/>
    </border>
    <border>
      <left style="medium">
        <color auto="1"/>
      </left>
      <right/>
      <top/>
      <bottom style="thin">
        <color auto="1"/>
      </bottom>
    </border>
    <border>
      <left style="medium">
        <color auto="1"/>
      </left>
      <right style="thin">
        <color auto="1"/>
      </right>
      <top style="medium">
        <color auto="1"/>
      </top>
      <bottom style="thin">
        <color auto="1"/>
      </bottom>
    </border>
    <border>
      <left style="thin">
        <color auto="1"/>
      </left>
      <right style="thin">
        <color auto="1"/>
      </right>
      <top style="medium">
        <color auto="1"/>
      </top>
      <bottom style="thin">
        <color auto="1"/>
      </bottom>
    </border>
    <border>
      <left style="thin">
        <color auto="1"/>
      </left>
      <right style="medium">
        <color auto="1"/>
      </right>
      <top style="medium">
        <color auto="1"/>
      </top>
      <bottom style="thin">
        <color auto="1"/>
      </bottom>
    </border>
    <border>
      <left style="medium">
        <color auto="1"/>
      </left>
      <right/>
      <top style="thin">
        <color auto="1"/>
      </top>
      <bottom style="thin">
        <color auto="1"/>
      </bottom>
    </border>
    <border>
      <left style="medium">
        <color auto="1"/>
      </left>
      <right style="thin">
        <color auto="1"/>
      </right>
      <top style="thin">
        <color auto="1"/>
      </top>
      <bottom style="thin">
        <color auto="1"/>
      </bottom>
    </border>
    <border>
      <left style="thin">
        <color auto="1"/>
      </left>
      <right style="thin">
        <color auto="1"/>
      </right>
      <top style="thin">
        <color auto="1"/>
      </top>
      <bottom style="thin">
        <color auto="1"/>
      </bottom>
    </border>
    <border>
      <left style="thin">
        <color auto="1"/>
      </left>
      <right style="medium">
        <color auto="1"/>
      </right>
      <top style="thin">
        <color auto="1"/>
      </top>
      <bottom style="thin">
        <color auto="1"/>
      </bottom>
    </border>
    <border>
      <left style="thin">
        <color auto="1"/>
      </left>
      <right/>
      <top/>
      <bottom style="thin">
        <color auto="1"/>
      </bottom>
    </border>
    <border>
      <left style="thin">
        <color auto="1"/>
      </left>
      <right/>
      <top style="thin">
        <color auto="1"/>
      </top>
      <bottom style="thin">
        <color auto="1"/>
      </bottom>
    </border>
    <border>
      <left style="thin">
        <color auto="1"/>
      </left>
      <right/>
      <top style="thin">
        <color auto="1"/>
      </top>
      <bottom/>
    </border>
    <border>
      <left style="thin">
        <color auto="1"/>
      </left>
      <right/>
      <top style="thin">
        <color auto="1"/>
      </top>
      <bottom style="medium">
        <color auto="1"/>
      </bottom>
    </border>
    <border>
      <left style="medium">
        <color auto="1"/>
      </left>
      <right style="thin">
        <color auto="1"/>
      </right>
      <top/>
      <bottom/>
    </border>
    <border>
      <left style="thin">
        <color auto="1"/>
      </left>
      <right style="thin">
        <color auto="1"/>
      </right>
      <top/>
      <bottom/>
    </border>
    <border>
      <left style="thin">
        <color auto="1"/>
      </left>
      <right style="medium">
        <color auto="1"/>
      </right>
      <top/>
      <bottom/>
    </border>
    <border>
      <left style="thin">
        <color auto="1"/>
      </left>
      <right style="thin">
        <color auto="1"/>
      </right>
      <top/>
      <bottom style="thin">
        <color auto="1"/>
      </bottom>
    </border>
    <border>
      <left style="medium">
        <color auto="1"/>
      </left>
      <right style="thin">
        <color auto="1"/>
      </right>
      <top/>
      <bottom style="medium">
        <color auto="1"/>
      </bottom>
    </border>
    <border>
      <left style="thin">
        <color auto="1"/>
      </left>
      <right style="thin">
        <color auto="1"/>
      </right>
      <top style="medium">
        <color auto="1"/>
      </top>
      <bottom style="medium">
        <color auto="1"/>
      </bottom>
    </border>
    <border>
      <left/>
      <right style="thin">
        <color auto="1"/>
      </right>
      <top style="thin">
        <color auto="1"/>
      </top>
      <bottom/>
    </border>
    <border>
      <left/>
      <right/>
      <top style="thin">
        <color auto="1"/>
      </top>
      <bottom style="thin">
        <color auto="1"/>
      </bottom>
    </border>
    <border>
      <left/>
      <right style="thin">
        <color auto="1"/>
      </right>
      <top style="thin">
        <color auto="1"/>
      </top>
      <bottom style="thin">
        <color auto="1"/>
      </bottom>
    </border>
    <border>
      <left/>
      <right style="thin">
        <color auto="1"/>
      </right>
      <top/>
      <bottom style="thin">
        <color auto="1"/>
      </bottom>
    </border>
    <border>
      <left style="dashed">
        <color auto="1"/>
      </left>
      <right style="thin">
        <color auto="1"/>
      </right>
      <top style="thin">
        <color auto="1"/>
      </top>
      <bottom style="thin">
        <color auto="1"/>
      </bottom>
    </border>
    <border>
      <left style="thin">
        <color auto="1"/>
      </left>
      <right style="dashed">
        <color auto="1"/>
      </right>
      <top style="thin">
        <color auto="1"/>
      </top>
      <bottom/>
    </border>
    <border>
      <left/>
      <right/>
      <top/>
      <bottom style="thin">
        <color auto="1"/>
      </bottom>
    </border>
    <border>
      <left style="dashed">
        <color auto="1"/>
      </left>
      <right style="thin">
        <color auto="1"/>
      </right>
      <top style="thin">
        <color auto="1"/>
      </top>
      <bottom/>
    </border>
    <border>
      <left style="dashed">
        <color auto="1"/>
      </left>
      <right/>
      <top style="thin">
        <color auto="1"/>
      </top>
      <bottom/>
    </border>
    <border>
      <left style="dashed">
        <color auto="1"/>
      </left>
      <right style="thin">
        <color auto="1"/>
      </right>
      <top style="dashed">
        <color auto="1"/>
      </top>
      <bottom style="thin">
        <color auto="1"/>
      </bottom>
    </border>
    <border>
      <left style="thin">
        <color auto="1"/>
      </left>
      <right style="thin">
        <color auto="1"/>
      </right>
      <top style="dashed">
        <color auto="1"/>
      </top>
      <bottom style="thin">
        <color auto="1"/>
      </bottom>
    </border>
    <border>
      <left style="thin">
        <color auto="1"/>
      </left>
      <right/>
      <top style="dashed">
        <color auto="1"/>
      </top>
      <bottom style="thin">
        <color auto="1"/>
      </bottom>
    </border>
    <border>
      <left style="thin">
        <color auto="1"/>
      </left>
      <right style="dashed">
        <color auto="1"/>
      </right>
      <top style="dashed">
        <color auto="1"/>
      </top>
      <bottom style="thin">
        <color auto="1"/>
      </bottom>
    </border>
    <border>
      <left style="dashed">
        <color auto="1"/>
      </left>
      <right/>
      <top style="dashed">
        <color auto="1"/>
      </top>
      <bottom style="thin">
        <color auto="1"/>
      </bottom>
    </border>
    <border>
      <left/>
      <right/>
      <top style="thin">
        <color auto="1"/>
      </top>
      <bottom/>
    </border>
    <border>
      <left style="medium">
        <color auto="1"/>
      </left>
      <right/>
      <top style="medium">
        <color auto="1"/>
      </top>
      <bottom/>
    </border>
    <border>
      <left/>
      <right/>
      <top style="medium">
        <color auto="1"/>
      </top>
      <bottom/>
    </border>
    <border>
      <left/>
      <right style="medium">
        <color auto="1"/>
      </right>
      <top style="medium">
        <color auto="1"/>
      </top>
      <bottom/>
    </border>
    <border>
      <left style="thin">
        <color auto="1"/>
      </left>
      <right style="thin">
        <color auto="1"/>
      </right>
      <top/>
      <bottom style="medium">
        <color auto="1"/>
      </bottom>
    </border>
    <border>
      <left style="medium">
        <color auto="1"/>
      </left>
      <right/>
      <top/>
      <bottom style="medium">
        <color auto="1"/>
      </bottom>
    </border>
    <border>
      <left/>
      <right/>
      <top/>
      <bottom style="medium">
        <color auto="1"/>
      </bottom>
    </border>
    <border>
      <left/>
      <right style="medium">
        <color auto="1"/>
      </right>
      <top/>
      <bottom style="medium">
        <color auto="1"/>
      </bottom>
    </border>
    <border>
      <left/>
      <right style="medium">
        <color auto="1"/>
      </right>
      <top/>
      <bottom/>
    </border>
    <border>
      <left style="thin">
        <color auto="1"/>
      </left>
      <right/>
      <top/>
      <bottom/>
    </border>
    <border>
      <left style="medium">
        <color auto="1"/>
      </left>
      <right style="thin">
        <color auto="1"/>
      </right>
      <top style="double">
        <color auto="1"/>
      </top>
      <bottom style="hair">
        <color auto="1"/>
      </bottom>
    </border>
    <border>
      <left style="thin">
        <color auto="1"/>
      </left>
      <right style="thin">
        <color auto="1"/>
      </right>
      <top style="double">
        <color auto="1"/>
      </top>
      <bottom style="hair">
        <color auto="1"/>
      </bottom>
    </border>
    <border>
      <left style="medium">
        <color auto="1"/>
      </left>
      <right style="thin">
        <color auto="1"/>
      </right>
      <top style="hair">
        <color auto="1"/>
      </top>
      <bottom style="hair">
        <color auto="1"/>
      </bottom>
    </border>
    <border>
      <left style="thin">
        <color auto="1"/>
      </left>
      <right style="thin">
        <color auto="1"/>
      </right>
      <top style="hair">
        <color auto="1"/>
      </top>
      <bottom style="hair">
        <color auto="1"/>
      </bottom>
    </border>
    <border>
      <left style="medium">
        <color auto="1"/>
      </left>
      <right style="thin">
        <color auto="1"/>
      </right>
      <top/>
      <bottom style="hair">
        <color auto="1"/>
      </bottom>
    </border>
    <border>
      <left style="medium">
        <color auto="1"/>
      </left>
      <right style="thin">
        <color auto="1"/>
      </right>
      <top style="hair">
        <color auto="1"/>
      </top>
      <bottom style="thin">
        <color auto="1"/>
      </bottom>
    </border>
    <border>
      <left/>
      <right style="thin">
        <color auto="1"/>
      </right>
      <top/>
      <bottom/>
    </border>
    <border>
      <left style="thin">
        <color auto="1"/>
      </left>
      <right style="dashed">
        <color auto="1"/>
      </right>
      <top style="thin">
        <color auto="1"/>
      </top>
      <bottom style="thin">
        <color auto="1"/>
      </bottom>
    </border>
    <border>
      <left style="dashed">
        <color auto="1"/>
      </left>
      <right style="thin">
        <color auto="1"/>
      </right>
      <top/>
      <bottom style="thin">
        <color auto="1"/>
      </bottom>
    </border>
    <border>
      <left style="medium">
        <color auto="1"/>
      </left>
      <right style="thin">
        <color auto="1"/>
      </right>
      <top/>
      <bottom style="thin">
        <color auto="1"/>
      </bottom>
    </border>
    <border>
      <left style="thin">
        <color auto="1"/>
      </left>
      <right/>
      <top style="medium">
        <color auto="1"/>
      </top>
      <bottom/>
    </border>
    <border>
      <left style="thin">
        <color auto="1"/>
      </left>
      <right style="medium">
        <color auto="1"/>
      </right>
      <top/>
      <bottom style="thin">
        <color auto="1"/>
      </bottom>
    </border>
    <border>
      <left/>
      <right style="medium">
        <color auto="1"/>
      </right>
      <top/>
      <bottom style="thin">
        <color auto="1"/>
      </bottom>
    </border>
    <border>
      <left/>
      <right style="thin">
        <color auto="1"/>
      </right>
      <top/>
      <bottom style="medium">
        <color auto="1"/>
      </bottom>
    </border>
    <border>
      <left style="thin">
        <color auto="1"/>
      </left>
      <right/>
      <top/>
      <bottom style="medium">
        <color auto="1"/>
      </bottom>
    </border>
    <border>
      <left style="thin">
        <color auto="1"/>
      </left>
      <right style="medium">
        <color auto="1"/>
      </right>
      <top/>
      <bottom style="medium">
        <color auto="1"/>
      </bottom>
    </border>
    <border>
      <left/>
      <right style="medium">
        <color auto="1"/>
      </right>
      <top style="thin">
        <color auto="1"/>
      </top>
      <bottom/>
    </border>
    <border>
      <left/>
      <right style="thin">
        <color auto="1"/>
      </right>
      <top style="medium">
        <color auto="1"/>
      </top>
      <bottom style="medium">
        <color auto="1"/>
      </bottom>
    </border>
    <border>
      <left style="thin">
        <color auto="1"/>
      </left>
      <right/>
      <top style="medium">
        <color auto="1"/>
      </top>
      <bottom style="thin">
        <color auto="1"/>
      </bottom>
    </border>
    <border>
      <left/>
      <right/>
      <top style="medium">
        <color auto="1"/>
      </top>
      <bottom style="thin">
        <color auto="1"/>
      </bottom>
    </border>
    <border>
      <left/>
      <right style="thin">
        <color auto="1"/>
      </right>
      <top style="medium">
        <color auto="1"/>
      </top>
      <bottom style="thin">
        <color auto="1"/>
      </bottom>
    </border>
    <border>
      <left/>
      <right style="medium">
        <color auto="1"/>
      </right>
      <top style="medium">
        <color auto="1"/>
      </top>
      <bottom style="thin">
        <color auto="1"/>
      </bottom>
    </border>
    <border>
      <left/>
      <right style="medium">
        <color auto="1"/>
      </right>
      <top style="thin">
        <color auto="1"/>
      </top>
      <bottom style="thin">
        <color auto="1"/>
      </bottom>
    </border>
    <border>
      <left/>
      <right/>
      <top style="thin">
        <color auto="1"/>
      </top>
      <bottom style="medium">
        <color auto="1"/>
      </bottom>
    </border>
    <border>
      <left/>
      <right style="thin">
        <color auto="1"/>
      </right>
      <top style="thin">
        <color auto="1"/>
      </top>
      <bottom style="medium">
        <color auto="1"/>
      </bottom>
    </border>
    <border>
      <left/>
      <right style="medium">
        <color auto="1"/>
      </right>
      <top style="thin">
        <color auto="1"/>
      </top>
      <bottom style="medium">
        <color auto="1"/>
      </bottom>
    </border>
    <border>
      <left style="medium">
        <color auto="1"/>
      </left>
      <right style="thin">
        <color auto="1"/>
      </right>
      <top style="medium">
        <color auto="1"/>
      </top>
      <bottom style="medium">
        <color auto="1"/>
      </bottom>
    </border>
    <border>
      <left style="thin">
        <color auto="1"/>
      </left>
      <right/>
      <top style="medium">
        <color auto="1"/>
      </top>
      <bottom style="medium">
        <color auto="1"/>
      </bottom>
    </border>
    <border>
      <left style="medium">
        <color auto="1"/>
      </left>
      <right style="medium">
        <color auto="1"/>
      </right>
      <top style="thin">
        <color auto="1"/>
      </top>
      <bottom style="medium">
        <color auto="1"/>
      </bottom>
    </border>
    <border>
      <left style="medium">
        <color auto="1"/>
      </left>
      <right/>
      <top style="medium">
        <color auto="1"/>
      </top>
      <bottom style="thin">
        <color auto="1"/>
      </bottom>
    </border>
    <border>
      <left/>
      <right style="hair">
        <color auto="1"/>
      </right>
      <top style="thin">
        <color auto="1"/>
      </top>
      <bottom/>
    </border>
    <border>
      <left style="hair">
        <color auto="1"/>
      </left>
      <right style="hair">
        <color auto="1"/>
      </right>
      <top style="thin">
        <color auto="1"/>
      </top>
      <bottom/>
    </border>
    <border>
      <left style="hair">
        <color auto="1"/>
      </left>
      <right/>
      <top style="thin">
        <color auto="1"/>
      </top>
      <bottom/>
    </border>
    <border>
      <left/>
      <right style="hair">
        <color auto="1"/>
      </right>
      <top/>
      <bottom/>
    </border>
    <border>
      <left style="hair">
        <color auto="1"/>
      </left>
      <right style="hair">
        <color auto="1"/>
      </right>
      <top/>
      <bottom/>
    </border>
    <border>
      <left style="hair">
        <color auto="1"/>
      </left>
      <right/>
      <top/>
      <bottom/>
    </border>
    <border>
      <left style="hair">
        <color auto="1"/>
      </left>
      <right style="thin">
        <color auto="1"/>
      </right>
      <top/>
      <bottom/>
    </border>
    <border>
      <left/>
      <right style="hair">
        <color auto="1"/>
      </right>
      <top/>
      <bottom style="thin">
        <color auto="1"/>
      </bottom>
    </border>
    <border>
      <left style="hair">
        <color auto="1"/>
      </left>
      <right style="hair">
        <color auto="1"/>
      </right>
      <top/>
      <bottom style="thin">
        <color auto="1"/>
      </bottom>
    </border>
    <border>
      <left style="hair">
        <color auto="1"/>
      </left>
      <right/>
      <top/>
      <bottom style="thin">
        <color auto="1"/>
      </bottom>
    </border>
    <border>
      <left style="medium">
        <color auto="1"/>
      </left>
      <right/>
      <top/>
      <bottom style="double">
        <color auto="1"/>
      </bottom>
    </border>
    <border>
      <left/>
      <right/>
      <top/>
      <bottom style="double">
        <color auto="1"/>
      </bottom>
    </border>
    <border>
      <left/>
      <right style="thin">
        <color auto="1"/>
      </right>
      <top/>
      <bottom style="double">
        <color auto="1"/>
      </bottom>
    </border>
    <border>
      <left style="thin">
        <color auto="1"/>
      </left>
      <right/>
      <top/>
      <bottom style="double">
        <color auto="1"/>
      </bottom>
    </border>
    <border>
      <left/>
      <right style="medium">
        <color auto="1"/>
      </right>
      <top/>
      <bottom style="double">
        <color auto="1"/>
      </bottom>
    </border>
    <border>
      <left style="thin">
        <color auto="1"/>
      </left>
      <right/>
      <top style="double">
        <color auto="1"/>
      </top>
      <bottom style="hair">
        <color auto="1"/>
      </bottom>
    </border>
    <border>
      <left/>
      <right/>
      <top style="double">
        <color auto="1"/>
      </top>
      <bottom style="hair">
        <color auto="1"/>
      </bottom>
    </border>
    <border>
      <left/>
      <right style="thin">
        <color auto="1"/>
      </right>
      <top style="double">
        <color auto="1"/>
      </top>
      <bottom style="hair">
        <color auto="1"/>
      </bottom>
    </border>
    <border>
      <left/>
      <right style="medium">
        <color auto="1"/>
      </right>
      <top style="double">
        <color auto="1"/>
      </top>
      <bottom style="hair">
        <color auto="1"/>
      </bottom>
    </border>
    <border>
      <left style="thin">
        <color auto="1"/>
      </left>
      <right/>
      <top style="hair">
        <color auto="1"/>
      </top>
      <bottom style="hair">
        <color auto="1"/>
      </bottom>
    </border>
    <border>
      <left/>
      <right/>
      <top style="hair">
        <color auto="1"/>
      </top>
      <bottom style="hair">
        <color auto="1"/>
      </bottom>
    </border>
    <border>
      <left/>
      <right style="thin">
        <color auto="1"/>
      </right>
      <top style="hair">
        <color auto="1"/>
      </top>
      <bottom style="hair">
        <color auto="1"/>
      </bottom>
    </border>
    <border>
      <left style="thin">
        <color auto="1"/>
      </left>
      <right style="hair">
        <color auto="1"/>
      </right>
      <top style="double">
        <color auto="1"/>
      </top>
      <bottom style="hair">
        <color auto="1"/>
      </bottom>
    </border>
    <border>
      <left style="hair">
        <color auto="1"/>
      </left>
      <right style="hair">
        <color auto="1"/>
      </right>
      <top style="double">
        <color auto="1"/>
      </top>
      <bottom style="hair">
        <color auto="1"/>
      </bottom>
    </border>
    <border>
      <left style="hair">
        <color auto="1"/>
      </left>
      <right/>
      <top style="double">
        <color auto="1"/>
      </top>
      <bottom style="hair">
        <color auto="1"/>
      </bottom>
    </border>
    <border>
      <left style="medium">
        <color auto="1"/>
      </left>
      <right/>
      <top/>
      <bottom style="hair">
        <color auto="1"/>
      </bottom>
    </border>
    <border>
      <left/>
      <right/>
      <top/>
      <bottom style="hair">
        <color auto="1"/>
      </bottom>
    </border>
    <border>
      <left/>
      <right style="medium">
        <color auto="1"/>
      </right>
      <top/>
      <bottom style="hair">
        <color auto="1"/>
      </bottom>
    </border>
    <border>
      <left/>
      <right style="hair">
        <color auto="1"/>
      </right>
      <top style="double">
        <color auto="1"/>
      </top>
      <bottom style="hair">
        <color auto="1"/>
      </bottom>
    </border>
    <border>
      <left style="hair">
        <color auto="1"/>
      </left>
      <right style="medium">
        <color auto="1"/>
      </right>
      <top style="double">
        <color auto="1"/>
      </top>
      <bottom style="hair">
        <color auto="1"/>
      </bottom>
    </border>
    <border>
      <left/>
      <right style="hair">
        <color auto="1"/>
      </right>
      <top style="hair">
        <color auto="1"/>
      </top>
      <bottom style="hair">
        <color auto="1"/>
      </bottom>
    </border>
    <border>
      <left style="hair">
        <color auto="1"/>
      </left>
      <right style="hair">
        <color auto="1"/>
      </right>
      <top style="hair">
        <color auto="1"/>
      </top>
      <bottom style="hair">
        <color auto="1"/>
      </bottom>
    </border>
    <border>
      <left style="hair">
        <color auto="1"/>
      </left>
      <right style="medium">
        <color auto="1"/>
      </right>
      <top style="hair">
        <color auto="1"/>
      </top>
      <bottom style="hair">
        <color auto="1"/>
      </bottom>
    </border>
    <border>
      <left/>
      <right style="medium">
        <color auto="1"/>
      </right>
      <top style="hair">
        <color auto="1"/>
      </top>
      <bottom style="hair">
        <color auto="1"/>
      </bottom>
    </border>
    <border>
      <left style="thin">
        <color auto="1"/>
      </left>
      <right style="hair">
        <color auto="1"/>
      </right>
      <top style="hair">
        <color auto="1"/>
      </top>
      <bottom style="hair">
        <color auto="1"/>
      </bottom>
    </border>
    <border>
      <left style="hair">
        <color auto="1"/>
      </left>
      <right/>
      <top style="hair">
        <color auto="1"/>
      </top>
      <bottom style="hair">
        <color auto="1"/>
      </bottom>
    </border>
    <border>
      <left style="medium">
        <color auto="1"/>
      </left>
      <right/>
      <top style="hair">
        <color auto="1"/>
      </top>
      <bottom style="hair">
        <color auto="1"/>
      </bottom>
    </border>
    <border>
      <left style="thin">
        <color auto="1"/>
      </left>
      <right style="hair">
        <color auto="1"/>
      </right>
      <top style="thin">
        <color auto="1"/>
      </top>
      <bottom style="medium">
        <color auto="1"/>
      </bottom>
    </border>
    <border>
      <left style="hair">
        <color auto="1"/>
      </left>
      <right style="hair">
        <color auto="1"/>
      </right>
      <top style="thin">
        <color auto="1"/>
      </top>
      <bottom style="medium">
        <color auto="1"/>
      </bottom>
    </border>
    <border>
      <left style="hair">
        <color auto="1"/>
      </left>
      <right/>
      <top style="thin">
        <color auto="1"/>
      </top>
      <bottom style="medium">
        <color auto="1"/>
      </bottom>
    </border>
    <border>
      <left style="medium">
        <color auto="1"/>
      </left>
      <right style="hair">
        <color auto="1"/>
      </right>
      <top style="thin">
        <color auto="1"/>
      </top>
      <bottom style="medium">
        <color auto="1"/>
      </bottom>
    </border>
    <border>
      <left style="hair">
        <color auto="1"/>
      </left>
      <right style="medium">
        <color auto="1"/>
      </right>
      <top style="thin">
        <color auto="1"/>
      </top>
      <bottom style="medium">
        <color auto="1"/>
      </bottom>
    </border>
    <border diagonalUp="1">
      <left/>
      <right style="hair">
        <color auto="1"/>
      </right>
      <top style="thin">
        <color auto="1"/>
      </top>
      <bottom style="medium">
        <color auto="1"/>
      </bottom>
      <diagonal style="thin">
        <color auto="1"/>
      </diagonal>
    </border>
    <border diagonalUp="1">
      <left style="hair">
        <color auto="1"/>
      </left>
      <right style="hair">
        <color auto="1"/>
      </right>
      <top style="thin">
        <color auto="1"/>
      </top>
      <bottom style="medium">
        <color auto="1"/>
      </bottom>
      <diagonal style="thin">
        <color auto="1"/>
      </diagonal>
    </border>
    <border>
      <left style="thin">
        <color auto="1"/>
      </left>
      <right style="hair">
        <color auto="1"/>
      </right>
      <top style="hair">
        <color auto="1"/>
      </top>
      <bottom style="thin">
        <color auto="1"/>
      </bottom>
    </border>
    <border>
      <left style="hair">
        <color auto="1"/>
      </left>
      <right style="hair">
        <color auto="1"/>
      </right>
      <top style="hair">
        <color auto="1"/>
      </top>
      <bottom style="thin">
        <color auto="1"/>
      </bottom>
    </border>
    <border>
      <left style="hair">
        <color auto="1"/>
      </left>
      <right/>
      <top style="hair">
        <color auto="1"/>
      </top>
      <bottom style="thin">
        <color auto="1"/>
      </bottom>
    </border>
    <border>
      <left/>
      <right style="hair">
        <color auto="1"/>
      </right>
      <top style="hair">
        <color auto="1"/>
      </top>
      <bottom style="thin">
        <color auto="1"/>
      </bottom>
    </border>
    <border>
      <left style="hair">
        <color auto="1"/>
      </left>
      <right style="medium">
        <color auto="1"/>
      </right>
      <top style="hair">
        <color auto="1"/>
      </top>
      <bottom style="thin">
        <color auto="1"/>
      </bottom>
    </border>
    <border>
      <left style="hair">
        <color auto="1"/>
      </left>
      <right style="hair">
        <color auto="1"/>
      </right>
      <top style="thin">
        <color auto="1"/>
      </top>
      <bottom style="hair">
        <color auto="1"/>
      </bottom>
    </border>
    <border>
      <left style="hair">
        <color auto="1"/>
      </left>
      <right style="medium">
        <color auto="1"/>
      </right>
      <top style="thin">
        <color auto="1"/>
      </top>
      <bottom style="hair">
        <color auto="1"/>
      </bottom>
    </border>
    <border>
      <left style="thin">
        <color auto="1"/>
      </left>
      <right style="hair">
        <color auto="1"/>
      </right>
      <top style="thin">
        <color auto="1"/>
      </top>
      <bottom style="hair">
        <color auto="1"/>
      </bottom>
    </border>
    <border>
      <left style="hair">
        <color auto="1"/>
      </left>
      <right/>
      <top style="thin">
        <color auto="1"/>
      </top>
      <bottom style="hair">
        <color auto="1"/>
      </bottom>
    </border>
    <border>
      <left style="medium">
        <color auto="1"/>
      </left>
      <right style="hair">
        <color auto="1"/>
      </right>
      <top style="thin">
        <color auto="1"/>
      </top>
      <bottom style="hair">
        <color auto="1"/>
      </bottom>
    </border>
    <border>
      <left/>
      <right style="hair">
        <color auto="1"/>
      </right>
      <top style="thin">
        <color auto="1"/>
      </top>
      <bottom style="hair">
        <color auto="1"/>
      </bottom>
    </border>
    <border diagonalUp="1">
      <left style="thin">
        <color auto="1"/>
      </left>
      <right style="hair">
        <color auto="1"/>
      </right>
      <top style="thin">
        <color auto="1"/>
      </top>
      <bottom style="medium">
        <color auto="1"/>
      </bottom>
      <diagonal style="thin">
        <color auto="1"/>
      </diagonal>
    </border>
    <border diagonalUp="1">
      <left style="hair">
        <color auto="1"/>
      </left>
      <right/>
      <top style="thin">
        <color auto="1"/>
      </top>
      <bottom style="medium">
        <color auto="1"/>
      </bottom>
      <diagonal style="thin">
        <color auto="1"/>
      </diagonal>
    </border>
    <border>
      <left style="thin">
        <color auto="1"/>
      </left>
      <right/>
      <top style="hair">
        <color auto="1"/>
      </top>
      <bottom style="thin">
        <color auto="1"/>
      </bottom>
    </border>
    <border>
      <left/>
      <right/>
      <top style="hair">
        <color auto="1"/>
      </top>
      <bottom style="thin">
        <color auto="1"/>
      </bottom>
    </border>
    <border>
      <left/>
      <right style="thin">
        <color auto="1"/>
      </right>
      <top style="hair">
        <color auto="1"/>
      </top>
      <bottom style="thin">
        <color auto="1"/>
      </bottom>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style="hair">
        <color auto="1"/>
      </right>
      <top/>
      <bottom/>
    </border>
    <border>
      <left style="hair">
        <color auto="1"/>
      </left>
      <right style="medium">
        <color auto="1"/>
      </right>
      <top/>
      <bottom/>
    </border>
    <border>
      <left style="thin">
        <color auto="1"/>
      </left>
      <right style="hair">
        <color auto="1"/>
      </right>
      <top style="thin">
        <color auto="1"/>
      </top>
      <bottom/>
    </border>
    <border>
      <left style="hair">
        <color auto="1"/>
      </left>
      <right style="medium">
        <color auto="1"/>
      </right>
      <top style="thin">
        <color auto="1"/>
      </top>
      <bottom/>
    </border>
    <border>
      <left style="hair">
        <color auto="1"/>
      </left>
      <right style="thin">
        <color auto="1"/>
      </right>
      <top style="thin">
        <color auto="1"/>
      </top>
      <bottom/>
    </border>
    <border>
      <left/>
      <right style="hair">
        <color auto="1"/>
      </right>
      <top style="thin">
        <color auto="1"/>
      </top>
      <bottom style="thin">
        <color auto="1"/>
      </bottom>
    </border>
    <border>
      <left style="hair">
        <color auto="1"/>
      </left>
      <right/>
      <top style="thin">
        <color auto="1"/>
      </top>
      <bottom style="thin">
        <color auto="1"/>
      </bottom>
    </border>
    <border diagonalUp="1">
      <left style="hair">
        <color auto="1"/>
      </left>
      <right/>
      <top style="thin">
        <color auto="1"/>
      </top>
      <bottom style="thin">
        <color auto="1"/>
      </bottom>
      <diagonal style="hair">
        <color auto="1"/>
      </diagonal>
    </border>
    <border diagonalUp="1">
      <left/>
      <right/>
      <top style="thin">
        <color auto="1"/>
      </top>
      <bottom style="thin">
        <color auto="1"/>
      </bottom>
      <diagonal style="hair">
        <color auto="1"/>
      </diagonal>
    </border>
    <border diagonalUp="1">
      <left/>
      <right style="medium">
        <color auto="1"/>
      </right>
      <top style="thin">
        <color auto="1"/>
      </top>
      <bottom style="thin">
        <color auto="1"/>
      </bottom>
      <diagonal style="hair">
        <color auto="1"/>
      </diagonal>
    </border>
    <border>
      <left style="thin">
        <color auto="1"/>
      </left>
      <right style="hair">
        <color auto="1"/>
      </right>
      <top/>
      <bottom style="thin">
        <color auto="1"/>
      </bottom>
    </border>
    <border diagonalUp="1">
      <left/>
      <right style="thin">
        <color auto="1"/>
      </right>
      <top style="thin">
        <color auto="1"/>
      </top>
      <bottom style="thin">
        <color auto="1"/>
      </bottom>
      <diagonal style="hair">
        <color auto="1"/>
      </diagonal>
    </border>
    <border>
      <left style="hair">
        <color auto="1"/>
      </left>
      <right style="thin">
        <color auto="1"/>
      </right>
      <top/>
      <bottom style="thin">
        <color auto="1"/>
      </bottom>
    </border>
    <border diagonalUp="1">
      <left style="hair">
        <color auto="1"/>
      </left>
      <right/>
      <top style="thin">
        <color auto="1"/>
      </top>
      <bottom style="medium">
        <color auto="1"/>
      </bottom>
      <diagonal style="hair">
        <color auto="1"/>
      </diagonal>
    </border>
    <border diagonalUp="1">
      <left/>
      <right/>
      <top style="thin">
        <color auto="1"/>
      </top>
      <bottom style="medium">
        <color auto="1"/>
      </bottom>
      <diagonal style="hair">
        <color auto="1"/>
      </diagonal>
    </border>
    <border diagonalUp="1">
      <left/>
      <right style="thin">
        <color auto="1"/>
      </right>
      <top style="thin">
        <color auto="1"/>
      </top>
      <bottom style="medium">
        <color auto="1"/>
      </bottom>
      <diagonal style="hair">
        <color auto="1"/>
      </diagonal>
    </border>
    <border>
      <left style="thin">
        <color auto="1"/>
      </left>
      <right style="hair">
        <color auto="1"/>
      </right>
      <top/>
      <bottom style="medium">
        <color auto="1"/>
      </bottom>
    </border>
    <border>
      <left style="hair">
        <color auto="1"/>
      </left>
      <right style="hair">
        <color auto="1"/>
      </right>
      <top/>
      <bottom style="medium">
        <color auto="1"/>
      </bottom>
    </border>
    <border>
      <left style="hair">
        <color auto="1"/>
      </left>
      <right style="medium">
        <color auto="1"/>
      </right>
      <top/>
      <bottom style="medium">
        <color auto="1"/>
      </bottom>
    </border>
    <border diagonalUp="1">
      <left style="hair">
        <color auto="1"/>
      </left>
      <right/>
      <top style="thin">
        <color auto="1"/>
      </top>
      <bottom/>
      <diagonal style="hair">
        <color auto="1"/>
      </diagonal>
    </border>
    <border diagonalUp="1">
      <left/>
      <right/>
      <top style="thin">
        <color auto="1"/>
      </top>
      <bottom/>
      <diagonal style="hair">
        <color auto="1"/>
      </diagonal>
    </border>
    <border diagonalUp="1">
      <left/>
      <right style="medium">
        <color auto="1"/>
      </right>
      <top style="thin">
        <color auto="1"/>
      </top>
      <bottom/>
      <diagonal style="hair">
        <color auto="1"/>
      </diagonal>
    </border>
    <border>
      <left style="thin">
        <color auto="1"/>
      </left>
      <right style="hair">
        <color auto="1"/>
      </right>
      <top style="thin">
        <color auto="1"/>
      </top>
      <bottom style="thin">
        <color auto="1"/>
      </bottom>
    </border>
    <border>
      <left style="hair">
        <color auto="1"/>
      </left>
      <right style="hair">
        <color auto="1"/>
      </right>
      <top style="thin">
        <color auto="1"/>
      </top>
      <bottom style="thin">
        <color auto="1"/>
      </bottom>
    </border>
    <border diagonalUp="1">
      <left style="hair">
        <color auto="1"/>
      </left>
      <right/>
      <top/>
      <bottom/>
      <diagonal style="hair">
        <color auto="1"/>
      </diagonal>
    </border>
    <border diagonalUp="1">
      <left/>
      <right/>
      <top/>
      <bottom/>
      <diagonal style="hair">
        <color auto="1"/>
      </diagonal>
    </border>
    <border diagonalUp="1">
      <left/>
      <right style="medium">
        <color auto="1"/>
      </right>
      <top/>
      <bottom/>
      <diagonal style="hair">
        <color auto="1"/>
      </diagonal>
    </border>
    <border>
      <left/>
      <right style="hair">
        <color auto="1"/>
      </right>
      <top style="thin">
        <color auto="1"/>
      </top>
      <bottom style="medium">
        <color auto="1"/>
      </bottom>
    </border>
    <border diagonalUp="1">
      <left/>
      <right style="medium">
        <color auto="1"/>
      </right>
      <top style="thin">
        <color auto="1"/>
      </top>
      <bottom style="medium">
        <color auto="1"/>
      </bottom>
      <diagonal style="hair">
        <color auto="1"/>
      </diagonal>
    </border>
    <border diagonalUp="1">
      <left style="thin">
        <color auto="1"/>
      </left>
      <right/>
      <top/>
      <bottom style="medium">
        <color auto="1"/>
      </bottom>
      <diagonal style="thin">
        <color auto="1"/>
      </diagonal>
    </border>
    <border diagonalUp="1">
      <left/>
      <right/>
      <top/>
      <bottom style="medium">
        <color auto="1"/>
      </bottom>
      <diagonal style="thin">
        <color auto="1"/>
      </diagonal>
    </border>
    <border diagonalUp="1">
      <left/>
      <right style="medium">
        <color auto="1"/>
      </right>
      <top/>
      <bottom style="medium">
        <color auto="1"/>
      </bottom>
      <diagonal style="thin">
        <color auto="1"/>
      </diagonal>
    </border>
    <border diagonalUp="1">
      <left style="hair">
        <color auto="1"/>
      </left>
      <right/>
      <top/>
      <bottom style="thin">
        <color auto="1"/>
      </bottom>
      <diagonal style="hair">
        <color auto="1"/>
      </diagonal>
    </border>
    <border diagonalUp="1">
      <left/>
      <right/>
      <top/>
      <bottom style="thin">
        <color auto="1"/>
      </bottom>
      <diagonal style="hair">
        <color auto="1"/>
      </diagonal>
    </border>
    <border diagonalUp="1">
      <left/>
      <right style="medium">
        <color auto="1"/>
      </right>
      <top/>
      <bottom style="thin">
        <color auto="1"/>
      </bottom>
      <diagonal style="hair">
        <color auto="1"/>
      </diagonal>
    </border>
  </borders>
  <cellStyleXfs count="40">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vertical="center"/>
      <protection/>
    </xf>
    <xf numFmtId="0" fontId="2" fillId="0" borderId="0">
      <alignment vertical="center"/>
      <protection/>
    </xf>
    <xf numFmtId="0" fontId="2" fillId="0" borderId="0">
      <alignment vertical="center"/>
      <protection/>
    </xf>
    <xf numFmtId="0" fontId="2" fillId="0" borderId="0">
      <alignment vertical="center"/>
      <protection/>
    </xf>
    <xf numFmtId="0" fontId="14" fillId="0" borderId="0">
      <alignment vertical="center"/>
      <protection/>
    </xf>
    <xf numFmtId="0" fontId="16" fillId="0" borderId="0">
      <alignment/>
      <protection/>
    </xf>
    <xf numFmtId="0" fontId="16" fillId="0" borderId="0">
      <alignment vertical="center"/>
      <protection/>
    </xf>
    <xf numFmtId="0" fontId="14" fillId="0" borderId="0">
      <alignment vertical="center"/>
      <protection/>
    </xf>
    <xf numFmtId="0" fontId="2" fillId="0" borderId="0">
      <alignment vertical="center"/>
      <protection/>
    </xf>
    <xf numFmtId="0" fontId="20" fillId="0" borderId="0">
      <alignment vertical="center"/>
      <protection/>
    </xf>
    <xf numFmtId="0" fontId="2" fillId="0" borderId="0">
      <alignment vertical="center"/>
      <protection/>
    </xf>
    <xf numFmtId="0" fontId="2" fillId="0" borderId="0">
      <alignment vertical="center"/>
      <protection/>
    </xf>
    <xf numFmtId="0" fontId="2" fillId="0" borderId="0">
      <alignment vertical="center"/>
      <protection/>
    </xf>
    <xf numFmtId="0" fontId="2" fillId="0" borderId="0">
      <alignment vertical="center"/>
      <protection/>
    </xf>
    <xf numFmtId="0" fontId="2" fillId="0" borderId="0">
      <alignment vertical="center"/>
      <protection/>
    </xf>
    <xf numFmtId="0" fontId="16" fillId="0" borderId="0">
      <alignment vertical="center"/>
      <protection/>
    </xf>
    <xf numFmtId="0" fontId="16" fillId="0" borderId="0">
      <alignment vertical="center"/>
      <protection/>
    </xf>
    <xf numFmtId="0" fontId="16" fillId="0" borderId="0">
      <alignment/>
      <protection/>
    </xf>
    <xf numFmtId="0" fontId="16" fillId="0" borderId="0">
      <alignment/>
      <protection/>
    </xf>
    <xf numFmtId="0" fontId="37" fillId="0" borderId="0">
      <alignment vertical="center"/>
      <protection/>
    </xf>
  </cellStyleXfs>
  <cellXfs count="1275">
    <xf numFmtId="0" fontId="0" fillId="0" borderId="0" xfId="0" applyAlignment="1">
      <alignment vertical="center"/>
    </xf>
    <xf numFmtId="0" fontId="2" fillId="0" borderId="0" xfId="20" applyAlignment="1">
      <alignment vertical="center"/>
      <protection/>
    </xf>
    <xf numFmtId="0" fontId="4" fillId="0" borderId="0" xfId="20" applyFont="1" applyAlignment="1">
      <alignment vertical="center"/>
      <protection/>
    </xf>
    <xf numFmtId="0" fontId="5" fillId="0" borderId="0" xfId="20" applyFont="1" applyAlignment="1">
      <alignment horizontal="right" vertical="center"/>
      <protection/>
    </xf>
    <xf numFmtId="0" fontId="7" fillId="2" borderId="1" xfId="20" applyFont="1" applyFill="1" applyBorder="1" applyAlignment="1">
      <alignment/>
      <protection/>
    </xf>
    <xf numFmtId="0" fontId="7" fillId="2" borderId="2" xfId="20" applyFont="1" applyFill="1" applyBorder="1" applyAlignment="1">
      <alignment horizontal="right" vertical="top"/>
      <protection/>
    </xf>
    <xf numFmtId="0" fontId="7" fillId="2" borderId="3" xfId="20" applyFont="1" applyFill="1" applyBorder="1" applyAlignment="1">
      <alignment horizontal="right" vertical="top"/>
      <protection/>
    </xf>
    <xf numFmtId="0" fontId="7" fillId="2" borderId="4" xfId="20" applyFont="1" applyFill="1" applyBorder="1" applyAlignment="1">
      <alignment horizontal="center" vertical="center"/>
      <protection/>
    </xf>
    <xf numFmtId="0" fontId="7" fillId="2" borderId="5" xfId="20" applyFont="1" applyFill="1" applyBorder="1" applyAlignment="1">
      <alignment horizontal="center" vertical="center"/>
      <protection/>
    </xf>
    <xf numFmtId="0" fontId="7" fillId="2" borderId="6" xfId="20" applyFont="1" applyFill="1" applyBorder="1" applyAlignment="1">
      <alignment horizontal="center" vertical="center"/>
      <protection/>
    </xf>
    <xf numFmtId="0" fontId="7" fillId="0" borderId="7" xfId="20" applyFont="1" applyFill="1" applyBorder="1" applyAlignment="1">
      <alignment horizontal="center" vertical="center" wrapText="1"/>
      <protection/>
    </xf>
    <xf numFmtId="176" fontId="7" fillId="0" borderId="4" xfId="20" applyNumberFormat="1" applyFont="1" applyFill="1" applyBorder="1" applyAlignment="1" applyProtection="1">
      <alignment horizontal="right" vertical="center" shrinkToFit="1"/>
      <protection/>
    </xf>
    <xf numFmtId="176" fontId="7" fillId="0" borderId="5" xfId="20" applyNumberFormat="1" applyFont="1" applyFill="1" applyBorder="1" applyAlignment="1" applyProtection="1">
      <alignment horizontal="right" vertical="center" shrinkToFit="1"/>
      <protection/>
    </xf>
    <xf numFmtId="176" fontId="7" fillId="0" borderId="8" xfId="20" applyNumberFormat="1" applyFont="1" applyFill="1" applyBorder="1" applyAlignment="1" applyProtection="1">
      <alignment horizontal="right" vertical="center" shrinkToFit="1"/>
      <protection/>
    </xf>
    <xf numFmtId="0" fontId="7" fillId="0" borderId="9" xfId="20" applyFont="1" applyFill="1" applyBorder="1" applyAlignment="1">
      <alignment horizontal="center" vertical="center" wrapText="1"/>
      <protection/>
    </xf>
    <xf numFmtId="176" fontId="7" fillId="0" borderId="10" xfId="20" applyNumberFormat="1" applyFont="1" applyFill="1" applyBorder="1" applyAlignment="1" applyProtection="1">
      <alignment horizontal="right" vertical="center" shrinkToFit="1"/>
      <protection/>
    </xf>
    <xf numFmtId="176" fontId="7" fillId="0" borderId="11" xfId="20" applyNumberFormat="1" applyFont="1" applyFill="1" applyBorder="1" applyAlignment="1" applyProtection="1">
      <alignment horizontal="right" vertical="center" shrinkToFit="1"/>
      <protection/>
    </xf>
    <xf numFmtId="176" fontId="7" fillId="0" borderId="12" xfId="20" applyNumberFormat="1" applyFont="1" applyFill="1" applyBorder="1" applyAlignment="1" applyProtection="1">
      <alignment horizontal="right" vertical="center" shrinkToFit="1"/>
      <protection/>
    </xf>
    <xf numFmtId="0" fontId="7" fillId="0" borderId="13" xfId="20" applyFont="1" applyFill="1" applyBorder="1" applyAlignment="1">
      <alignment horizontal="center" vertical="center"/>
      <protection/>
    </xf>
    <xf numFmtId="176" fontId="7" fillId="0" borderId="14" xfId="20" applyNumberFormat="1" applyFont="1" applyFill="1" applyBorder="1" applyAlignment="1" applyProtection="1">
      <alignment horizontal="right" vertical="center" shrinkToFit="1"/>
      <protection/>
    </xf>
    <xf numFmtId="176" fontId="7" fillId="0" borderId="15" xfId="20" applyNumberFormat="1" applyFont="1" applyFill="1" applyBorder="1" applyAlignment="1" applyProtection="1">
      <alignment horizontal="right" vertical="center" shrinkToFit="1"/>
      <protection/>
    </xf>
    <xf numFmtId="176" fontId="7" fillId="0" borderId="16" xfId="20" applyNumberFormat="1" applyFont="1" applyFill="1" applyBorder="1" applyAlignment="1" applyProtection="1">
      <alignment horizontal="right" vertical="center" shrinkToFit="1"/>
      <protection/>
    </xf>
    <xf numFmtId="0" fontId="7" fillId="0" borderId="0" xfId="21" applyFont="1" applyAlignment="1">
      <alignment vertical="center"/>
      <protection/>
    </xf>
    <xf numFmtId="0" fontId="2" fillId="0" borderId="0" xfId="21" applyAlignment="1">
      <alignment vertical="center"/>
      <protection/>
    </xf>
    <xf numFmtId="0" fontId="5" fillId="0" borderId="0" xfId="21" applyFont="1" applyAlignment="1">
      <alignment horizontal="right" vertical="center"/>
      <protection/>
    </xf>
    <xf numFmtId="0" fontId="7" fillId="2" borderId="1" xfId="21" applyFont="1" applyFill="1" applyBorder="1" applyAlignment="1">
      <alignment/>
      <protection/>
    </xf>
    <xf numFmtId="0" fontId="7" fillId="2" borderId="2" xfId="21" applyFont="1" applyFill="1" applyBorder="1" applyAlignment="1">
      <alignment horizontal="right" vertical="top"/>
      <protection/>
    </xf>
    <xf numFmtId="0" fontId="7" fillId="2" borderId="3" xfId="21" applyFont="1" applyFill="1" applyBorder="1" applyAlignment="1">
      <alignment horizontal="right" vertical="top"/>
      <protection/>
    </xf>
    <xf numFmtId="0" fontId="7" fillId="2" borderId="17" xfId="21" applyFont="1" applyFill="1" applyBorder="1" applyAlignment="1">
      <alignment horizontal="center" vertical="center"/>
      <protection/>
    </xf>
    <xf numFmtId="0" fontId="7" fillId="2" borderId="5" xfId="21" applyFont="1" applyFill="1" applyBorder="1" applyAlignment="1">
      <alignment horizontal="center" vertical="center"/>
      <protection/>
    </xf>
    <xf numFmtId="0" fontId="7" fillId="2" borderId="8" xfId="21" applyFont="1" applyFill="1" applyBorder="1" applyAlignment="1">
      <alignment horizontal="center" vertical="center"/>
      <protection/>
    </xf>
    <xf numFmtId="0" fontId="7" fillId="0" borderId="18" xfId="21" applyFont="1" applyFill="1" applyBorder="1" applyAlignment="1">
      <alignment vertical="center" wrapText="1"/>
      <protection/>
    </xf>
    <xf numFmtId="176" fontId="7" fillId="0" borderId="19" xfId="21" applyNumberFormat="1" applyFont="1" applyFill="1" applyBorder="1" applyAlignment="1">
      <alignment horizontal="right" vertical="center" shrinkToFit="1"/>
      <protection/>
    </xf>
    <xf numFmtId="176" fontId="7" fillId="0" borderId="20" xfId="21" applyNumberFormat="1" applyFont="1" applyFill="1" applyBorder="1" applyAlignment="1">
      <alignment horizontal="right" vertical="center" shrinkToFit="1"/>
      <protection/>
    </xf>
    <xf numFmtId="176" fontId="7" fillId="0" borderId="21" xfId="21" applyNumberFormat="1" applyFont="1" applyFill="1" applyBorder="1" applyAlignment="1">
      <alignment horizontal="right" vertical="center" shrinkToFit="1"/>
      <protection/>
    </xf>
    <xf numFmtId="0" fontId="7" fillId="0" borderId="22" xfId="21" applyFont="1" applyFill="1" applyBorder="1" applyAlignment="1">
      <alignment vertical="center"/>
      <protection/>
    </xf>
    <xf numFmtId="176" fontId="7" fillId="0" borderId="23" xfId="21" applyNumberFormat="1" applyFont="1" applyFill="1" applyBorder="1" applyAlignment="1">
      <alignment horizontal="right" vertical="center" shrinkToFit="1"/>
      <protection/>
    </xf>
    <xf numFmtId="176" fontId="7" fillId="0" borderId="24" xfId="21" applyNumberFormat="1" applyFont="1" applyFill="1" applyBorder="1" applyAlignment="1">
      <alignment horizontal="right" vertical="center" shrinkToFit="1"/>
      <protection/>
    </xf>
    <xf numFmtId="176" fontId="7" fillId="0" borderId="25" xfId="21" applyNumberFormat="1" applyFont="1" applyFill="1" applyBorder="1" applyAlignment="1">
      <alignment horizontal="right" vertical="center" shrinkToFit="1"/>
      <protection/>
    </xf>
    <xf numFmtId="0" fontId="7" fillId="0" borderId="9" xfId="21" applyFont="1" applyFill="1" applyBorder="1" applyAlignment="1">
      <alignment vertical="center"/>
      <protection/>
    </xf>
    <xf numFmtId="0" fontId="7" fillId="0" borderId="13" xfId="21" applyFont="1" applyFill="1" applyBorder="1" applyAlignment="1">
      <alignment vertical="center"/>
      <protection/>
    </xf>
    <xf numFmtId="176" fontId="7" fillId="0" borderId="14" xfId="21" applyNumberFormat="1" applyFont="1" applyFill="1" applyBorder="1" applyAlignment="1">
      <alignment horizontal="right" vertical="center" shrinkToFit="1"/>
      <protection/>
    </xf>
    <xf numFmtId="176" fontId="7" fillId="0" borderId="15" xfId="21" applyNumberFormat="1" applyFont="1" applyFill="1" applyBorder="1" applyAlignment="1">
      <alignment horizontal="right" vertical="center" shrinkToFit="1"/>
      <protection/>
    </xf>
    <xf numFmtId="176" fontId="7" fillId="0" borderId="16" xfId="21" applyNumberFormat="1" applyFont="1" applyFill="1" applyBorder="1" applyAlignment="1">
      <alignment horizontal="right" vertical="center" shrinkToFit="1"/>
      <protection/>
    </xf>
    <xf numFmtId="0" fontId="8" fillId="0" borderId="0" xfId="21" applyFont="1" applyFill="1" applyBorder="1" applyAlignment="1">
      <alignment vertical="center"/>
      <protection/>
    </xf>
    <xf numFmtId="0" fontId="8" fillId="0" borderId="0" xfId="21" applyNumberFormat="1" applyFont="1" applyFill="1" applyBorder="1" applyAlignment="1">
      <alignment vertical="center" wrapText="1"/>
      <protection/>
    </xf>
    <xf numFmtId="0" fontId="8" fillId="0" borderId="0" xfId="21" applyNumberFormat="1" applyFont="1" applyBorder="1" applyAlignment="1">
      <alignment vertical="center" wrapText="1"/>
      <protection/>
    </xf>
    <xf numFmtId="0" fontId="7" fillId="0" borderId="0" xfId="21" applyNumberFormat="1" applyFont="1" applyFill="1" applyBorder="1" applyAlignment="1">
      <alignment vertical="center"/>
      <protection/>
    </xf>
    <xf numFmtId="0" fontId="4" fillId="0" borderId="0" xfId="22" applyFont="1" applyAlignment="1">
      <alignment vertical="center"/>
      <protection/>
    </xf>
    <xf numFmtId="0" fontId="2" fillId="0" borderId="0" xfId="22" applyAlignment="1">
      <alignment vertical="center"/>
      <protection/>
    </xf>
    <xf numFmtId="0" fontId="5" fillId="0" borderId="0" xfId="22" applyFont="1" applyAlignment="1">
      <alignment horizontal="center" vertical="center"/>
      <protection/>
    </xf>
    <xf numFmtId="0" fontId="8" fillId="2" borderId="1" xfId="22" applyFont="1" applyFill="1" applyBorder="1" applyAlignment="1">
      <alignment/>
      <protection/>
    </xf>
    <xf numFmtId="0" fontId="8" fillId="2" borderId="2" xfId="22" applyFont="1" applyFill="1" applyBorder="1" applyAlignment="1">
      <alignment/>
      <protection/>
    </xf>
    <xf numFmtId="0" fontId="8" fillId="2" borderId="2" xfId="22" applyFont="1" applyFill="1" applyBorder="1" applyAlignment="1">
      <alignment horizontal="right" vertical="center"/>
      <protection/>
    </xf>
    <xf numFmtId="0" fontId="8" fillId="2" borderId="3" xfId="22" applyFont="1" applyFill="1" applyBorder="1" applyAlignment="1">
      <alignment horizontal="right" vertical="top"/>
      <protection/>
    </xf>
    <xf numFmtId="0" fontId="8" fillId="2" borderId="17" xfId="22" applyFont="1" applyFill="1" applyBorder="1" applyAlignment="1">
      <alignment horizontal="center" vertical="center"/>
      <protection/>
    </xf>
    <xf numFmtId="0" fontId="8" fillId="2" borderId="5" xfId="22" applyFont="1" applyFill="1" applyBorder="1" applyAlignment="1">
      <alignment horizontal="center" vertical="center"/>
      <protection/>
    </xf>
    <xf numFmtId="0" fontId="8" fillId="2" borderId="6" xfId="22" applyFont="1" applyFill="1" applyBorder="1" applyAlignment="1">
      <alignment horizontal="center" vertical="center"/>
      <protection/>
    </xf>
    <xf numFmtId="0" fontId="8" fillId="0" borderId="26" xfId="22" applyFont="1" applyFill="1" applyBorder="1" applyAlignment="1">
      <alignment vertical="center" wrapText="1"/>
      <protection/>
    </xf>
    <xf numFmtId="177" fontId="8" fillId="0" borderId="19" xfId="22" applyNumberFormat="1" applyFont="1" applyFill="1" applyBorder="1" applyAlignment="1" applyProtection="1">
      <alignment horizontal="right" vertical="center" shrinkToFit="1"/>
      <protection/>
    </xf>
    <xf numFmtId="177" fontId="8" fillId="0" borderId="20" xfId="22" applyNumberFormat="1" applyFont="1" applyFill="1" applyBorder="1" applyAlignment="1" applyProtection="1">
      <alignment horizontal="right" vertical="center" shrinkToFit="1"/>
      <protection/>
    </xf>
    <xf numFmtId="177" fontId="8" fillId="0" borderId="21" xfId="22" applyNumberFormat="1" applyFont="1" applyFill="1" applyBorder="1" applyAlignment="1" applyProtection="1">
      <alignment horizontal="right" vertical="center" shrinkToFit="1"/>
      <protection/>
    </xf>
    <xf numFmtId="0" fontId="8" fillId="0" borderId="27" xfId="22" applyFont="1" applyFill="1" applyBorder="1" applyAlignment="1">
      <alignment vertical="center"/>
      <protection/>
    </xf>
    <xf numFmtId="177" fontId="8" fillId="0" borderId="23" xfId="22" applyNumberFormat="1" applyFont="1" applyFill="1" applyBorder="1" applyAlignment="1" applyProtection="1">
      <alignment horizontal="right" vertical="center" shrinkToFit="1"/>
      <protection/>
    </xf>
    <xf numFmtId="177" fontId="8" fillId="0" borderId="24" xfId="22" applyNumberFormat="1" applyFont="1" applyFill="1" applyBorder="1" applyAlignment="1" applyProtection="1">
      <alignment horizontal="right" vertical="center" shrinkToFit="1"/>
      <protection/>
    </xf>
    <xf numFmtId="177" fontId="8" fillId="0" borderId="25" xfId="22" applyNumberFormat="1" applyFont="1" applyFill="1" applyBorder="1" applyAlignment="1" applyProtection="1">
      <alignment horizontal="right" vertical="center" shrinkToFit="1"/>
      <protection/>
    </xf>
    <xf numFmtId="0" fontId="8" fillId="0" borderId="28" xfId="22" applyFont="1" applyFill="1" applyBorder="1" applyAlignment="1">
      <alignment vertical="center"/>
      <protection/>
    </xf>
    <xf numFmtId="0" fontId="8" fillId="0" borderId="29" xfId="22" applyFont="1" applyFill="1" applyBorder="1" applyAlignment="1">
      <alignment vertical="center"/>
      <protection/>
    </xf>
    <xf numFmtId="177" fontId="8" fillId="0" borderId="14" xfId="22" applyNumberFormat="1" applyFont="1" applyFill="1" applyBorder="1" applyAlignment="1" applyProtection="1">
      <alignment horizontal="right" vertical="center" shrinkToFit="1"/>
      <protection/>
    </xf>
    <xf numFmtId="177" fontId="8" fillId="0" borderId="15" xfId="22" applyNumberFormat="1" applyFont="1" applyFill="1" applyBorder="1" applyAlignment="1" applyProtection="1">
      <alignment horizontal="right" vertical="center" shrinkToFit="1"/>
      <protection/>
    </xf>
    <xf numFmtId="177" fontId="8" fillId="0" borderId="16" xfId="22" applyNumberFormat="1" applyFont="1" applyFill="1" applyBorder="1" applyAlignment="1" applyProtection="1">
      <alignment horizontal="right" vertical="center" shrinkToFit="1"/>
      <protection/>
    </xf>
    <xf numFmtId="0" fontId="8" fillId="0" borderId="0" xfId="22" applyFont="1" applyAlignment="1">
      <alignment/>
      <protection/>
    </xf>
    <xf numFmtId="0" fontId="9" fillId="0" borderId="0" xfId="22" applyFont="1" applyAlignment="1">
      <alignment/>
      <protection/>
    </xf>
    <xf numFmtId="0" fontId="9" fillId="0" borderId="0" xfId="22" applyFont="1" applyAlignment="1">
      <alignment vertical="center"/>
      <protection/>
    </xf>
    <xf numFmtId="177" fontId="9" fillId="0" borderId="0" xfId="22" applyNumberFormat="1" applyFont="1" applyAlignment="1">
      <alignment horizontal="right" vertical="center" shrinkToFit="1"/>
      <protection/>
    </xf>
    <xf numFmtId="0" fontId="10" fillId="0" borderId="0" xfId="22" applyNumberFormat="1" applyFont="1" applyAlignment="1">
      <alignment horizontal="center" vertical="center" shrinkToFit="1"/>
      <protection/>
    </xf>
    <xf numFmtId="0" fontId="9" fillId="2" borderId="1" xfId="22" applyFont="1" applyFill="1" applyBorder="1" applyAlignment="1">
      <alignment/>
      <protection/>
    </xf>
    <xf numFmtId="0" fontId="9" fillId="2" borderId="2" xfId="22" applyFont="1" applyFill="1" applyBorder="1" applyAlignment="1">
      <alignment/>
      <protection/>
    </xf>
    <xf numFmtId="0" fontId="9" fillId="2" borderId="2" xfId="22" applyFont="1" applyFill="1" applyBorder="1" applyAlignment="1">
      <alignment horizontal="right" vertical="center"/>
      <protection/>
    </xf>
    <xf numFmtId="0" fontId="9" fillId="2" borderId="3" xfId="22" applyFont="1" applyFill="1" applyBorder="1" applyAlignment="1">
      <alignment horizontal="right" vertical="top"/>
      <protection/>
    </xf>
    <xf numFmtId="0" fontId="9" fillId="2" borderId="17" xfId="22" applyFont="1" applyFill="1" applyBorder="1" applyAlignment="1">
      <alignment horizontal="center" vertical="center"/>
      <protection/>
    </xf>
    <xf numFmtId="0" fontId="9" fillId="2" borderId="5" xfId="22" applyFont="1" applyFill="1" applyBorder="1" applyAlignment="1">
      <alignment horizontal="center" vertical="center"/>
      <protection/>
    </xf>
    <xf numFmtId="0" fontId="9" fillId="2" borderId="6" xfId="22" applyFont="1" applyFill="1" applyBorder="1" applyAlignment="1">
      <alignment horizontal="center" vertical="center"/>
      <protection/>
    </xf>
    <xf numFmtId="177" fontId="9" fillId="0" borderId="19" xfId="22" applyNumberFormat="1" applyFont="1" applyBorder="1" applyAlignment="1" applyProtection="1">
      <alignment horizontal="right" vertical="center" shrinkToFit="1"/>
      <protection locked="0"/>
    </xf>
    <xf numFmtId="177" fontId="9" fillId="0" borderId="20" xfId="22" applyNumberFormat="1" applyFont="1" applyBorder="1" applyAlignment="1" applyProtection="1">
      <alignment horizontal="right" vertical="center" shrinkToFit="1"/>
      <protection locked="0"/>
    </xf>
    <xf numFmtId="177" fontId="9" fillId="0" borderId="21" xfId="22" applyNumberFormat="1" applyFont="1" applyBorder="1" applyAlignment="1" applyProtection="1">
      <alignment horizontal="right" vertical="center" shrinkToFit="1"/>
      <protection locked="0"/>
    </xf>
    <xf numFmtId="177" fontId="9" fillId="0" borderId="30" xfId="22" applyNumberFormat="1" applyFont="1" applyBorder="1" applyAlignment="1" applyProtection="1">
      <alignment horizontal="right" vertical="center" shrinkToFit="1"/>
      <protection locked="0"/>
    </xf>
    <xf numFmtId="177" fontId="9" fillId="0" borderId="31" xfId="22" applyNumberFormat="1" applyFont="1" applyBorder="1" applyAlignment="1" applyProtection="1">
      <alignment horizontal="right" vertical="center" shrinkToFit="1"/>
      <protection locked="0"/>
    </xf>
    <xf numFmtId="177" fontId="9" fillId="0" borderId="32" xfId="22" applyNumberFormat="1" applyFont="1" applyBorder="1" applyAlignment="1" applyProtection="1">
      <alignment horizontal="right" vertical="center" shrinkToFit="1"/>
      <protection locked="0"/>
    </xf>
    <xf numFmtId="177" fontId="9" fillId="0" borderId="14" xfId="22" applyNumberFormat="1" applyFont="1" applyBorder="1" applyAlignment="1" applyProtection="1">
      <alignment horizontal="right" vertical="center" shrinkToFit="1"/>
      <protection locked="0"/>
    </xf>
    <xf numFmtId="177" fontId="9" fillId="0" borderId="15" xfId="22" applyNumberFormat="1" applyFont="1" applyBorder="1" applyAlignment="1" applyProtection="1">
      <alignment horizontal="right" vertical="center" shrinkToFit="1"/>
      <protection locked="0"/>
    </xf>
    <xf numFmtId="177" fontId="9" fillId="0" borderId="16" xfId="22" applyNumberFormat="1" applyFont="1" applyBorder="1" applyAlignment="1" applyProtection="1">
      <alignment horizontal="right" vertical="center" shrinkToFit="1"/>
      <protection locked="0"/>
    </xf>
    <xf numFmtId="0" fontId="11" fillId="0" borderId="0" xfId="22" applyFont="1" applyAlignment="1">
      <alignment horizontal="center" vertical="center" wrapText="1"/>
      <protection/>
    </xf>
    <xf numFmtId="0" fontId="9" fillId="0" borderId="0" xfId="22" applyFont="1" applyAlignment="1">
      <alignment vertical="top"/>
      <protection/>
    </xf>
    <xf numFmtId="0" fontId="12" fillId="0" borderId="0" xfId="22" applyFont="1" applyAlignment="1">
      <alignment vertical="center"/>
      <protection/>
    </xf>
    <xf numFmtId="0" fontId="11" fillId="0" borderId="0" xfId="22" applyFont="1" applyAlignment="1">
      <alignment vertical="center" wrapText="1"/>
      <protection/>
    </xf>
    <xf numFmtId="0" fontId="2" fillId="0" borderId="0" xfId="23" applyAlignment="1">
      <alignment vertical="center"/>
      <protection/>
    </xf>
    <xf numFmtId="0" fontId="5" fillId="0" borderId="0" xfId="23" applyFont="1" applyAlignment="1">
      <alignment horizontal="center" vertical="center"/>
      <protection/>
    </xf>
    <xf numFmtId="0" fontId="8" fillId="2" borderId="1" xfId="23" applyFont="1" applyFill="1" applyBorder="1" applyAlignment="1">
      <alignment/>
      <protection/>
    </xf>
    <xf numFmtId="0" fontId="8" fillId="2" borderId="2" xfId="23" applyFont="1" applyFill="1" applyBorder="1" applyAlignment="1">
      <alignment/>
      <protection/>
    </xf>
    <xf numFmtId="0" fontId="8" fillId="2" borderId="2" xfId="23" applyFont="1" applyFill="1" applyBorder="1" applyAlignment="1">
      <alignment horizontal="right" vertical="center"/>
      <protection/>
    </xf>
    <xf numFmtId="0" fontId="8" fillId="2" borderId="3" xfId="23" applyFont="1" applyFill="1" applyBorder="1" applyAlignment="1">
      <alignment horizontal="right" vertical="top"/>
      <protection/>
    </xf>
    <xf numFmtId="0" fontId="8" fillId="2" borderId="17" xfId="23" applyFont="1" applyFill="1" applyBorder="1" applyAlignment="1">
      <alignment horizontal="center" vertical="center"/>
      <protection/>
    </xf>
    <xf numFmtId="0" fontId="8" fillId="2" borderId="5" xfId="23" applyFont="1" applyFill="1" applyBorder="1" applyAlignment="1">
      <alignment horizontal="center" vertical="center"/>
      <protection/>
    </xf>
    <xf numFmtId="0" fontId="8" fillId="2" borderId="8" xfId="23" applyFont="1" applyFill="1" applyBorder="1" applyAlignment="1">
      <alignment horizontal="center" vertical="center"/>
      <protection/>
    </xf>
    <xf numFmtId="0" fontId="8" fillId="0" borderId="26" xfId="23" applyFont="1" applyFill="1" applyBorder="1" applyAlignment="1">
      <alignment vertical="center" wrapText="1"/>
      <protection/>
    </xf>
    <xf numFmtId="0" fontId="8" fillId="0" borderId="27" xfId="23" applyFont="1" applyFill="1" applyBorder="1" applyAlignment="1">
      <alignment vertical="center"/>
      <protection/>
    </xf>
    <xf numFmtId="0" fontId="8" fillId="0" borderId="28" xfId="23" applyFont="1" applyFill="1" applyBorder="1" applyAlignment="1">
      <alignment vertical="center"/>
      <protection/>
    </xf>
    <xf numFmtId="0" fontId="8" fillId="0" borderId="33" xfId="23" applyFont="1" applyFill="1" applyBorder="1" applyAlignment="1">
      <alignment vertical="center"/>
      <protection/>
    </xf>
    <xf numFmtId="0" fontId="8" fillId="0" borderId="27" xfId="23" applyFont="1" applyFill="1" applyBorder="1" applyAlignment="1">
      <alignment vertical="center" wrapText="1"/>
      <protection/>
    </xf>
    <xf numFmtId="0" fontId="8" fillId="0" borderId="29" xfId="23" applyFont="1" applyFill="1" applyBorder="1" applyAlignment="1">
      <alignment vertical="center"/>
      <protection/>
    </xf>
    <xf numFmtId="0" fontId="8" fillId="0" borderId="0" xfId="23" applyFont="1" applyFill="1" applyBorder="1" applyAlignment="1">
      <alignment/>
      <protection/>
    </xf>
    <xf numFmtId="0" fontId="8" fillId="0" borderId="0" xfId="23" applyFont="1" applyFill="1" applyBorder="1" applyAlignment="1">
      <alignment vertical="center"/>
      <protection/>
    </xf>
    <xf numFmtId="0" fontId="8" fillId="0" borderId="0" xfId="23" applyFont="1" applyFill="1" applyBorder="1" applyAlignment="1">
      <alignment horizontal="left" vertical="center"/>
      <protection/>
    </xf>
    <xf numFmtId="177" fontId="8" fillId="0" borderId="0" xfId="23" applyNumberFormat="1" applyFont="1" applyFill="1" applyBorder="1" applyAlignment="1" applyProtection="1">
      <alignment horizontal="right" vertical="center"/>
      <protection/>
    </xf>
    <xf numFmtId="0" fontId="5" fillId="0" borderId="0" xfId="20" applyFont="1" applyAlignment="1">
      <alignment horizontal="right"/>
      <protection/>
    </xf>
    <xf numFmtId="0" fontId="13" fillId="2" borderId="1" xfId="20" applyFont="1" applyFill="1" applyBorder="1" applyAlignment="1">
      <alignment/>
      <protection/>
    </xf>
    <xf numFmtId="0" fontId="13" fillId="2" borderId="2" xfId="20" applyFont="1" applyFill="1" applyBorder="1" applyAlignment="1">
      <alignment horizontal="right" vertical="top"/>
      <protection/>
    </xf>
    <xf numFmtId="0" fontId="13" fillId="2" borderId="3" xfId="20" applyFont="1" applyFill="1" applyBorder="1" applyAlignment="1">
      <alignment horizontal="right" vertical="top"/>
      <protection/>
    </xf>
    <xf numFmtId="0" fontId="15" fillId="2" borderId="5" xfId="24" applyFont="1" applyFill="1" applyBorder="1" applyAlignment="1">
      <alignment horizontal="center" vertical="center"/>
      <protection/>
    </xf>
    <xf numFmtId="0" fontId="15" fillId="2" borderId="6" xfId="24" applyFont="1" applyFill="1" applyBorder="1" applyAlignment="1">
      <alignment horizontal="center" vertical="center"/>
      <protection/>
    </xf>
    <xf numFmtId="0" fontId="13" fillId="0" borderId="7" xfId="20" applyFont="1" applyFill="1" applyBorder="1" applyAlignment="1">
      <alignment horizontal="center" vertical="center" wrapText="1"/>
      <protection/>
    </xf>
    <xf numFmtId="177" fontId="13" fillId="0" borderId="5" xfId="24" applyNumberFormat="1" applyFont="1" applyFill="1" applyBorder="1" applyAlignment="1" applyProtection="1">
      <alignment horizontal="right" vertical="center" shrinkToFit="1"/>
      <protection/>
    </xf>
    <xf numFmtId="177" fontId="13" fillId="0" borderId="8" xfId="24" applyNumberFormat="1" applyFont="1" applyFill="1" applyBorder="1" applyAlignment="1" applyProtection="1">
      <alignment horizontal="right" vertical="center" shrinkToFit="1"/>
      <protection/>
    </xf>
    <xf numFmtId="0" fontId="13" fillId="0" borderId="9" xfId="20" applyFont="1" applyFill="1" applyBorder="1" applyAlignment="1">
      <alignment horizontal="center" vertical="center" wrapText="1"/>
      <protection/>
    </xf>
    <xf numFmtId="177" fontId="13" fillId="0" borderId="11" xfId="24" applyNumberFormat="1" applyFont="1" applyFill="1" applyBorder="1" applyAlignment="1" applyProtection="1">
      <alignment horizontal="right" vertical="center" shrinkToFit="1"/>
      <protection/>
    </xf>
    <xf numFmtId="177" fontId="13" fillId="0" borderId="12" xfId="24" applyNumberFormat="1" applyFont="1" applyFill="1" applyBorder="1" applyAlignment="1" applyProtection="1">
      <alignment horizontal="right" vertical="center" shrinkToFit="1"/>
      <protection/>
    </xf>
    <xf numFmtId="177" fontId="13" fillId="0" borderId="24" xfId="24" applyNumberFormat="1" applyFont="1" applyFill="1" applyBorder="1" applyAlignment="1" applyProtection="1">
      <alignment horizontal="right" vertical="center" shrinkToFit="1"/>
      <protection/>
    </xf>
    <xf numFmtId="177" fontId="13" fillId="0" borderId="25" xfId="24" applyNumberFormat="1" applyFont="1" applyFill="1" applyBorder="1" applyAlignment="1" applyProtection="1">
      <alignment horizontal="right" vertical="center" shrinkToFit="1"/>
      <protection/>
    </xf>
    <xf numFmtId="0" fontId="13" fillId="0" borderId="30" xfId="20" applyFont="1" applyFill="1" applyBorder="1" applyAlignment="1">
      <alignment horizontal="center" vertical="center"/>
      <protection/>
    </xf>
    <xf numFmtId="177" fontId="13" fillId="0" borderId="24" xfId="24" applyNumberFormat="1" applyFont="1" applyFill="1" applyBorder="1" applyAlignment="1" applyProtection="1">
      <alignment horizontal="right" vertical="center" shrinkToFit="1"/>
      <protection locked="0"/>
    </xf>
    <xf numFmtId="177" fontId="13" fillId="0" borderId="25" xfId="24" applyNumberFormat="1" applyFont="1" applyFill="1" applyBorder="1" applyAlignment="1" applyProtection="1">
      <alignment horizontal="right" vertical="center" shrinkToFit="1"/>
      <protection locked="0"/>
    </xf>
    <xf numFmtId="0" fontId="13" fillId="0" borderId="34" xfId="20" applyFont="1" applyFill="1" applyBorder="1" applyAlignment="1">
      <alignment horizontal="center" vertical="center"/>
      <protection/>
    </xf>
    <xf numFmtId="177" fontId="13" fillId="0" borderId="15" xfId="24" applyNumberFormat="1" applyFont="1" applyFill="1" applyBorder="1" applyAlignment="1" applyProtection="1">
      <alignment horizontal="right" vertical="center" shrinkToFit="1"/>
      <protection locked="0"/>
    </xf>
    <xf numFmtId="177" fontId="13" fillId="0" borderId="16" xfId="24" applyNumberFormat="1" applyFont="1" applyFill="1" applyBorder="1" applyAlignment="1" applyProtection="1">
      <alignment horizontal="right" vertical="center" shrinkToFit="1"/>
      <protection locked="0"/>
    </xf>
    <xf numFmtId="0" fontId="13" fillId="0" borderId="1" xfId="20" applyFont="1" applyFill="1" applyBorder="1" applyAlignment="1">
      <alignment horizontal="center" vertical="center"/>
      <protection/>
    </xf>
    <xf numFmtId="177" fontId="13" fillId="0" borderId="35" xfId="24" applyNumberFormat="1" applyFont="1" applyFill="1" applyBorder="1" applyAlignment="1" applyProtection="1">
      <alignment horizontal="right" vertical="center" shrinkToFit="1"/>
      <protection/>
    </xf>
    <xf numFmtId="177" fontId="13" fillId="0" borderId="6" xfId="24" applyNumberFormat="1" applyFont="1" applyFill="1" applyBorder="1" applyAlignment="1" applyProtection="1">
      <alignment horizontal="right" vertical="center" shrinkToFit="1"/>
      <protection/>
    </xf>
    <xf numFmtId="178" fontId="17" fillId="0" borderId="28" xfId="25" applyNumberFormat="1" applyFont="1" applyBorder="1" applyAlignment="1">
      <alignment vertical="center"/>
      <protection/>
    </xf>
    <xf numFmtId="178" fontId="17" fillId="0" borderId="36" xfId="25" applyNumberFormat="1" applyFont="1" applyBorder="1" applyAlignment="1">
      <alignment vertical="center"/>
      <protection/>
    </xf>
    <xf numFmtId="178" fontId="17" fillId="0" borderId="11" xfId="25" applyNumberFormat="1" applyFont="1" applyBorder="1" applyAlignment="1">
      <alignment horizontal="center" vertical="center" wrapText="1"/>
      <protection/>
    </xf>
    <xf numFmtId="178" fontId="17" fillId="0" borderId="27" xfId="25" applyNumberFormat="1" applyFont="1" applyBorder="1" applyAlignment="1">
      <alignment horizontal="center" vertical="center"/>
      <protection/>
    </xf>
    <xf numFmtId="178" fontId="17" fillId="0" borderId="37" xfId="25" applyNumberFormat="1" applyFont="1" applyBorder="1" applyAlignment="1">
      <alignment horizontal="center" vertical="center"/>
      <protection/>
    </xf>
    <xf numFmtId="178" fontId="17" fillId="0" borderId="38" xfId="25" applyNumberFormat="1" applyFont="1" applyBorder="1" applyAlignment="1">
      <alignment horizontal="center" vertical="center"/>
      <protection/>
    </xf>
    <xf numFmtId="0" fontId="16" fillId="0" borderId="0" xfId="25">
      <alignment/>
      <protection/>
    </xf>
    <xf numFmtId="178" fontId="17" fillId="0" borderId="26" xfId="25" applyNumberFormat="1" applyFont="1" applyBorder="1" applyAlignment="1">
      <alignment vertical="center"/>
      <protection/>
    </xf>
    <xf numFmtId="178" fontId="17" fillId="0" borderId="39" xfId="25" applyNumberFormat="1" applyFont="1" applyBorder="1" applyAlignment="1">
      <alignment vertical="center"/>
      <protection/>
    </xf>
    <xf numFmtId="0" fontId="16" fillId="0" borderId="33" xfId="25" applyFont="1" applyBorder="1" applyAlignment="1">
      <alignment vertical="center"/>
      <protection/>
    </xf>
    <xf numFmtId="178" fontId="17" fillId="0" borderId="28" xfId="25" applyNumberFormat="1" applyFont="1" applyBorder="1" applyAlignment="1">
      <alignment horizontal="center" vertical="center"/>
      <protection/>
    </xf>
    <xf numFmtId="178" fontId="17" fillId="0" borderId="40" xfId="25" applyNumberFormat="1" applyFont="1" applyBorder="1" applyAlignment="1">
      <alignment horizontal="center" vertical="center" wrapText="1"/>
      <protection/>
    </xf>
    <xf numFmtId="178" fontId="17" fillId="0" borderId="41" xfId="25" applyNumberFormat="1" applyFont="1" applyBorder="1" applyAlignment="1">
      <alignment horizontal="center" vertical="center"/>
      <protection/>
    </xf>
    <xf numFmtId="178" fontId="17" fillId="0" borderId="42" xfId="25" applyNumberFormat="1" applyFont="1" applyBorder="1" applyAlignment="1">
      <alignment horizontal="center" vertical="center" wrapText="1"/>
      <protection/>
    </xf>
    <xf numFmtId="178" fontId="17" fillId="0" borderId="24" xfId="25" applyNumberFormat="1" applyFont="1" applyBorder="1" applyAlignment="1">
      <alignment horizontal="center" vertical="center"/>
      <protection/>
    </xf>
    <xf numFmtId="178" fontId="17" fillId="0" borderId="36" xfId="25" applyNumberFormat="1" applyFont="1" applyBorder="1" applyAlignment="1">
      <alignment horizontal="center" vertical="center"/>
      <protection/>
    </xf>
    <xf numFmtId="179" fontId="17" fillId="0" borderId="11" xfId="25" applyNumberFormat="1" applyFont="1" applyFill="1" applyBorder="1" applyAlignment="1">
      <alignment vertical="center"/>
      <protection/>
    </xf>
    <xf numFmtId="179" fontId="17" fillId="0" borderId="28" xfId="25" applyNumberFormat="1" applyFont="1" applyFill="1" applyBorder="1" applyAlignment="1">
      <alignment vertical="center"/>
      <protection/>
    </xf>
    <xf numFmtId="180" fontId="17" fillId="0" borderId="43" xfId="25" applyNumberFormat="1" applyFont="1" applyFill="1" applyBorder="1" applyAlignment="1">
      <alignment vertical="center"/>
      <protection/>
    </xf>
    <xf numFmtId="179" fontId="17" fillId="0" borderId="41" xfId="25" applyNumberFormat="1" applyFont="1" applyFill="1" applyBorder="1" applyAlignment="1">
      <alignment vertical="center"/>
      <protection/>
    </xf>
    <xf numFmtId="180" fontId="17" fillId="0" borderId="44" xfId="25" applyNumberFormat="1" applyFont="1" applyFill="1" applyBorder="1" applyAlignment="1">
      <alignment vertical="center"/>
      <protection/>
    </xf>
    <xf numFmtId="180" fontId="17" fillId="0" borderId="11" xfId="25" applyNumberFormat="1" applyFont="1" applyBorder="1" applyAlignment="1">
      <alignment vertical="center"/>
      <protection/>
    </xf>
    <xf numFmtId="178" fontId="17" fillId="0" borderId="26" xfId="25" applyNumberFormat="1" applyFont="1" applyBorder="1" applyAlignment="1">
      <alignment horizontal="center" vertical="center"/>
      <protection/>
    </xf>
    <xf numFmtId="178" fontId="17" fillId="0" borderId="45" xfId="25" applyNumberFormat="1" applyFont="1" applyBorder="1" applyAlignment="1">
      <alignment horizontal="center" vertical="center"/>
      <protection/>
    </xf>
    <xf numFmtId="179" fontId="17" fillId="0" borderId="46" xfId="25" applyNumberFormat="1" applyFont="1" applyFill="1" applyBorder="1" applyAlignment="1">
      <alignment vertical="center"/>
      <protection/>
    </xf>
    <xf numFmtId="179" fontId="17" fillId="0" borderId="47" xfId="25" applyNumberFormat="1" applyFont="1" applyFill="1" applyBorder="1" applyAlignment="1">
      <alignment vertical="center"/>
      <protection/>
    </xf>
    <xf numFmtId="180" fontId="17" fillId="0" borderId="45" xfId="25" applyNumberFormat="1" applyFont="1" applyFill="1" applyBorder="1" applyAlignment="1">
      <alignment vertical="center"/>
      <protection/>
    </xf>
    <xf numFmtId="179" fontId="17" fillId="0" borderId="48" xfId="25" applyNumberFormat="1" applyFont="1" applyFill="1" applyBorder="1" applyAlignment="1">
      <alignment vertical="center"/>
      <protection/>
    </xf>
    <xf numFmtId="180" fontId="17" fillId="0" borderId="49" xfId="25" applyNumberFormat="1" applyFont="1" applyFill="1" applyBorder="1" applyAlignment="1">
      <alignment vertical="center"/>
      <protection/>
    </xf>
    <xf numFmtId="180" fontId="17" fillId="0" borderId="46" xfId="25" applyNumberFormat="1" applyFont="1" applyBorder="1" applyAlignment="1">
      <alignment vertical="center"/>
      <protection/>
    </xf>
    <xf numFmtId="179" fontId="17" fillId="0" borderId="46" xfId="25" applyNumberFormat="1" applyFont="1" applyFill="1" applyBorder="1" applyAlignment="1">
      <alignment vertical="center" wrapText="1"/>
      <protection/>
    </xf>
    <xf numFmtId="179" fontId="17" fillId="0" borderId="11" xfId="25" applyNumberFormat="1" applyFont="1" applyBorder="1" applyAlignment="1">
      <alignment vertical="center"/>
      <protection/>
    </xf>
    <xf numFmtId="179" fontId="17" fillId="0" borderId="28" xfId="25" applyNumberFormat="1" applyFont="1" applyBorder="1" applyAlignment="1">
      <alignment vertical="center"/>
      <protection/>
    </xf>
    <xf numFmtId="180" fontId="17" fillId="0" borderId="43" xfId="25" applyNumberFormat="1" applyFont="1" applyBorder="1" applyAlignment="1">
      <alignment vertical="center"/>
      <protection/>
    </xf>
    <xf numFmtId="179" fontId="17" fillId="0" borderId="41" xfId="25" applyNumberFormat="1" applyFont="1" applyBorder="1" applyAlignment="1">
      <alignment vertical="center"/>
      <protection/>
    </xf>
    <xf numFmtId="180" fontId="17" fillId="0" borderId="50" xfId="25" applyNumberFormat="1" applyFont="1" applyBorder="1" applyAlignment="1">
      <alignment vertical="center"/>
      <protection/>
    </xf>
    <xf numFmtId="0" fontId="16" fillId="0" borderId="24" xfId="25" applyBorder="1">
      <alignment/>
      <protection/>
    </xf>
    <xf numFmtId="0" fontId="16" fillId="0" borderId="24" xfId="25" applyBorder="1" applyAlignment="1">
      <alignment vertical="center"/>
      <protection/>
    </xf>
    <xf numFmtId="0" fontId="18" fillId="0" borderId="24" xfId="25" applyFont="1" applyBorder="1">
      <alignment/>
      <protection/>
    </xf>
    <xf numFmtId="0" fontId="16" fillId="0" borderId="0" xfId="26" applyAlignment="1">
      <alignment/>
      <protection/>
    </xf>
    <xf numFmtId="0" fontId="16" fillId="0" borderId="24" xfId="26" applyBorder="1" applyAlignment="1">
      <alignment/>
      <protection/>
    </xf>
    <xf numFmtId="177" fontId="16" fillId="0" borderId="24" xfId="26" applyNumberFormat="1" applyBorder="1" applyAlignment="1">
      <alignment/>
      <protection/>
    </xf>
    <xf numFmtId="0" fontId="20" fillId="0" borderId="0" xfId="27" applyFont="1" applyAlignment="1">
      <alignment vertical="center"/>
      <protection/>
    </xf>
    <xf numFmtId="49" fontId="20" fillId="0" borderId="0" xfId="27" applyNumberFormat="1" applyFont="1" applyAlignment="1">
      <alignment vertical="center"/>
      <protection/>
    </xf>
    <xf numFmtId="0" fontId="22" fillId="0" borderId="0" xfId="27" applyFont="1" applyAlignment="1">
      <alignment vertical="center"/>
      <protection/>
    </xf>
    <xf numFmtId="0" fontId="23" fillId="0" borderId="0" xfId="27" applyFont="1" applyAlignment="1">
      <alignment vertical="center"/>
      <protection/>
    </xf>
    <xf numFmtId="0" fontId="20" fillId="0" borderId="51" xfId="27" applyFont="1" applyBorder="1" applyAlignment="1">
      <alignment horizontal="left" vertical="center"/>
      <protection/>
    </xf>
    <xf numFmtId="0" fontId="20" fillId="0" borderId="52" xfId="27" applyFont="1" applyBorder="1" applyAlignment="1">
      <alignment horizontal="left" vertical="center"/>
      <protection/>
    </xf>
    <xf numFmtId="0" fontId="20" fillId="0" borderId="53" xfId="27" applyFont="1" applyBorder="1" applyAlignment="1">
      <alignment horizontal="left" vertical="center"/>
      <protection/>
    </xf>
    <xf numFmtId="184" fontId="20" fillId="0" borderId="51" xfId="27" applyNumberFormat="1" applyFont="1" applyBorder="1" applyAlignment="1">
      <alignment horizontal="right" vertical="center" shrinkToFit="1"/>
      <protection/>
    </xf>
    <xf numFmtId="184" fontId="20" fillId="0" borderId="52" xfId="27" applyNumberFormat="1" applyFont="1" applyBorder="1" applyAlignment="1">
      <alignment horizontal="right" vertical="center" shrinkToFit="1"/>
      <protection/>
    </xf>
    <xf numFmtId="184" fontId="20" fillId="0" borderId="53" xfId="27" applyNumberFormat="1" applyFont="1" applyBorder="1" applyAlignment="1">
      <alignment horizontal="right" vertical="center" shrinkToFit="1"/>
      <protection/>
    </xf>
    <xf numFmtId="0" fontId="24" fillId="0" borderId="33" xfId="28" applyFont="1" applyBorder="1" applyAlignment="1">
      <alignment vertical="center"/>
      <protection/>
    </xf>
    <xf numFmtId="184" fontId="20" fillId="0" borderId="51" xfId="27" applyNumberFormat="1" applyFont="1" applyBorder="1" applyAlignment="1">
      <alignment vertical="center" shrinkToFit="1"/>
      <protection/>
    </xf>
    <xf numFmtId="184" fontId="20" fillId="0" borderId="52" xfId="27" applyNumberFormat="1" applyFont="1" applyBorder="1" applyAlignment="1">
      <alignment vertical="center" shrinkToFit="1"/>
      <protection/>
    </xf>
    <xf numFmtId="184" fontId="20" fillId="0" borderId="53" xfId="27" applyNumberFormat="1" applyFont="1" applyBorder="1" applyAlignment="1">
      <alignment vertical="center" shrinkToFit="1"/>
      <protection/>
    </xf>
    <xf numFmtId="0" fontId="20" fillId="0" borderId="7" xfId="27" applyFont="1" applyBorder="1" applyAlignment="1">
      <alignment horizontal="left" vertical="center"/>
      <protection/>
    </xf>
    <xf numFmtId="0" fontId="24" fillId="0" borderId="54" xfId="28" applyFont="1" applyBorder="1" applyAlignment="1">
      <alignment horizontal="center" vertical="center"/>
      <protection/>
    </xf>
    <xf numFmtId="0" fontId="20" fillId="0" borderId="7" xfId="27" applyFont="1" applyBorder="1" applyAlignment="1">
      <alignment horizontal="center" vertical="center"/>
      <protection/>
    </xf>
    <xf numFmtId="0" fontId="20" fillId="0" borderId="55" xfId="27" applyFont="1" applyBorder="1" applyAlignment="1">
      <alignment horizontal="center" vertical="center"/>
      <protection/>
    </xf>
    <xf numFmtId="0" fontId="25" fillId="0" borderId="56" xfId="27" applyFont="1" applyBorder="1" applyAlignment="1">
      <alignment vertical="center" wrapText="1"/>
      <protection/>
    </xf>
    <xf numFmtId="0" fontId="25" fillId="0" borderId="57" xfId="27" applyFont="1" applyBorder="1" applyAlignment="1">
      <alignment vertical="center" wrapText="1"/>
      <protection/>
    </xf>
    <xf numFmtId="181" fontId="20" fillId="0" borderId="55" xfId="27" applyNumberFormat="1" applyFont="1" applyBorder="1" applyAlignment="1">
      <alignment vertical="center"/>
      <protection/>
    </xf>
    <xf numFmtId="181" fontId="20" fillId="0" borderId="56" xfId="27" applyNumberFormat="1" applyFont="1" applyBorder="1" applyAlignment="1">
      <alignment vertical="center"/>
      <protection/>
    </xf>
    <xf numFmtId="181" fontId="20" fillId="0" borderId="57" xfId="27" applyNumberFormat="1" applyFont="1" applyBorder="1" applyAlignment="1">
      <alignment vertical="center"/>
      <protection/>
    </xf>
    <xf numFmtId="0" fontId="20" fillId="0" borderId="7" xfId="27" applyFont="1" applyBorder="1" applyAlignment="1">
      <alignment vertical="center"/>
      <protection/>
    </xf>
    <xf numFmtId="0" fontId="20" fillId="0" borderId="58" xfId="27" applyFont="1" applyBorder="1" applyAlignment="1">
      <alignment vertical="center"/>
      <protection/>
    </xf>
    <xf numFmtId="49" fontId="20" fillId="0" borderId="7" xfId="27" applyNumberFormat="1" applyFont="1" applyBorder="1" applyAlignment="1">
      <alignment vertical="center"/>
      <protection/>
    </xf>
    <xf numFmtId="0" fontId="20" fillId="0" borderId="0" xfId="27" applyFont="1" applyAlignment="1">
      <alignment horizontal="center" vertical="center"/>
      <protection/>
    </xf>
    <xf numFmtId="49" fontId="20" fillId="0" borderId="0" xfId="27" applyNumberFormat="1" applyFont="1" applyAlignment="1">
      <alignment horizontal="center" vertical="center"/>
      <protection/>
    </xf>
    <xf numFmtId="0" fontId="20" fillId="0" borderId="58" xfId="27" applyFont="1" applyBorder="1" applyAlignment="1">
      <alignment horizontal="center" vertical="center"/>
      <protection/>
    </xf>
    <xf numFmtId="0" fontId="20" fillId="0" borderId="55" xfId="27" applyFont="1" applyBorder="1" applyAlignment="1">
      <alignment vertical="center"/>
      <protection/>
    </xf>
    <xf numFmtId="0" fontId="20" fillId="0" borderId="56" xfId="27" applyFont="1" applyBorder="1" applyAlignment="1">
      <alignment vertical="center"/>
      <protection/>
    </xf>
    <xf numFmtId="0" fontId="20" fillId="0" borderId="57" xfId="27" applyFont="1" applyBorder="1" applyAlignment="1">
      <alignment vertical="center"/>
      <protection/>
    </xf>
    <xf numFmtId="49" fontId="29" fillId="0" borderId="0" xfId="30" applyNumberFormat="1" applyFont="1" applyAlignment="1">
      <alignment vertical="center"/>
      <protection/>
    </xf>
    <xf numFmtId="49" fontId="20" fillId="0" borderId="0" xfId="30" applyNumberFormat="1" applyFont="1" applyAlignment="1">
      <alignment vertical="center"/>
      <protection/>
    </xf>
    <xf numFmtId="0" fontId="20" fillId="0" borderId="0" xfId="30" applyFont="1" applyAlignment="1">
      <alignment vertical="center"/>
      <protection/>
    </xf>
    <xf numFmtId="0" fontId="30" fillId="0" borderId="0" xfId="30" applyFont="1" applyAlignment="1">
      <alignment vertical="center"/>
      <protection/>
    </xf>
    <xf numFmtId="0" fontId="4" fillId="0" borderId="42" xfId="30" applyFont="1" applyBorder="1" applyAlignment="1">
      <alignment horizontal="center" vertical="center"/>
      <protection/>
    </xf>
    <xf numFmtId="0" fontId="4" fillId="0" borderId="42" xfId="30" applyFont="1" applyBorder="1" applyAlignment="1">
      <alignment vertical="center"/>
      <protection/>
    </xf>
    <xf numFmtId="0" fontId="20" fillId="0" borderId="50" xfId="30" applyFont="1" applyBorder="1" applyAlignment="1">
      <alignment vertical="center"/>
      <protection/>
    </xf>
    <xf numFmtId="0" fontId="20" fillId="0" borderId="42" xfId="30" applyFont="1" applyBorder="1" applyAlignment="1">
      <alignment vertical="center"/>
      <protection/>
    </xf>
    <xf numFmtId="0" fontId="20" fillId="0" borderId="28" xfId="30" applyFont="1" applyBorder="1" applyAlignment="1">
      <alignment horizontal="center" vertical="center"/>
      <protection/>
    </xf>
    <xf numFmtId="0" fontId="20" fillId="0" borderId="50" xfId="30" applyFont="1" applyBorder="1" applyAlignment="1">
      <alignment horizontal="center" vertical="center"/>
      <protection/>
    </xf>
    <xf numFmtId="0" fontId="20" fillId="0" borderId="59" xfId="30" applyFont="1" applyBorder="1" applyAlignment="1">
      <alignment horizontal="center" vertical="center"/>
      <protection/>
    </xf>
    <xf numFmtId="0" fontId="20" fillId="0" borderId="0" xfId="30" applyFont="1" applyAlignment="1">
      <alignment horizontal="center" vertical="center" wrapText="1"/>
      <protection/>
    </xf>
    <xf numFmtId="0" fontId="20" fillId="0" borderId="42" xfId="30" applyFont="1" applyBorder="1" applyAlignment="1">
      <alignment horizontal="center" vertical="center" wrapText="1"/>
      <protection/>
    </xf>
    <xf numFmtId="0" fontId="24" fillId="0" borderId="0" xfId="30" applyFont="1" applyAlignment="1">
      <alignment vertical="center"/>
      <protection/>
    </xf>
    <xf numFmtId="0" fontId="20" fillId="0" borderId="0" xfId="30" applyFont="1" applyAlignment="1">
      <alignment vertical="center" shrinkToFit="1"/>
      <protection/>
    </xf>
    <xf numFmtId="49" fontId="20" fillId="3" borderId="0" xfId="31" applyNumberFormat="1" applyFont="1" applyFill="1" applyAlignment="1">
      <alignment vertical="center"/>
      <protection/>
    </xf>
    <xf numFmtId="0" fontId="20" fillId="3" borderId="0" xfId="31" applyFont="1" applyFill="1" applyAlignment="1">
      <alignment vertical="center"/>
      <protection/>
    </xf>
    <xf numFmtId="0" fontId="20" fillId="3" borderId="56" xfId="31" applyFont="1" applyFill="1" applyBorder="1" applyAlignment="1">
      <alignment vertical="center"/>
      <protection/>
    </xf>
    <xf numFmtId="0" fontId="2" fillId="3" borderId="0" xfId="32" applyFill="1" applyAlignment="1">
      <alignment vertical="center"/>
      <protection/>
    </xf>
    <xf numFmtId="0" fontId="2" fillId="0" borderId="0" xfId="32" applyAlignment="1">
      <alignment vertical="center"/>
      <protection/>
    </xf>
    <xf numFmtId="0" fontId="33" fillId="3" borderId="0" xfId="31" applyFont="1" applyFill="1" applyAlignment="1">
      <alignment vertical="center"/>
      <protection/>
    </xf>
    <xf numFmtId="0" fontId="34" fillId="3" borderId="0" xfId="31" applyFont="1" applyFill="1" applyAlignment="1">
      <alignment vertical="center"/>
      <protection/>
    </xf>
    <xf numFmtId="0" fontId="34" fillId="3" borderId="0" xfId="32" applyFont="1" applyFill="1" applyAlignment="1">
      <alignment vertical="center"/>
      <protection/>
    </xf>
    <xf numFmtId="0" fontId="34" fillId="0" borderId="0" xfId="32" applyFont="1" applyAlignment="1">
      <alignment vertical="center"/>
      <protection/>
    </xf>
    <xf numFmtId="0" fontId="33" fillId="0" borderId="60" xfId="31" applyFont="1" applyBorder="1" applyAlignment="1" applyProtection="1">
      <alignment horizontal="center" vertical="center" shrinkToFit="1"/>
      <protection locked="0"/>
    </xf>
    <xf numFmtId="0" fontId="33" fillId="0" borderId="61" xfId="34" applyFont="1" applyBorder="1" applyAlignment="1" applyProtection="1">
      <alignment horizontal="center" vertical="center" shrinkToFit="1"/>
      <protection locked="0"/>
    </xf>
    <xf numFmtId="0" fontId="33" fillId="0" borderId="62" xfId="31" applyFont="1" applyBorder="1" applyAlignment="1" applyProtection="1">
      <alignment horizontal="center" vertical="center" shrinkToFit="1"/>
      <protection locked="0"/>
    </xf>
    <xf numFmtId="0" fontId="33" fillId="0" borderId="63" xfId="34" applyFont="1" applyBorder="1" applyAlignment="1" applyProtection="1">
      <alignment horizontal="center" vertical="center" shrinkToFit="1"/>
      <protection locked="0"/>
    </xf>
    <xf numFmtId="0" fontId="33" fillId="4" borderId="14" xfId="31" applyFont="1" applyFill="1" applyBorder="1" applyAlignment="1" applyProtection="1">
      <alignment horizontal="center" vertical="center" shrinkToFit="1"/>
      <protection locked="0"/>
    </xf>
    <xf numFmtId="0" fontId="26" fillId="3" borderId="0" xfId="31" applyFont="1" applyFill="1" applyAlignment="1">
      <alignment vertical="center"/>
      <protection/>
    </xf>
    <xf numFmtId="0" fontId="33" fillId="0" borderId="64" xfId="31" applyFont="1" applyBorder="1" applyAlignment="1" applyProtection="1">
      <alignment horizontal="center" vertical="center" shrinkToFit="1"/>
      <protection locked="0"/>
    </xf>
    <xf numFmtId="0" fontId="33" fillId="3" borderId="63" xfId="31" applyFont="1" applyFill="1" applyBorder="1" applyAlignment="1" applyProtection="1">
      <alignment horizontal="center" vertical="center" shrinkToFit="1"/>
      <protection locked="0"/>
    </xf>
    <xf numFmtId="0" fontId="33" fillId="0" borderId="65" xfId="31" applyFont="1" applyBorder="1" applyAlignment="1" applyProtection="1">
      <alignment horizontal="center" vertical="center" shrinkToFit="1"/>
      <protection locked="0"/>
    </xf>
    <xf numFmtId="0" fontId="33" fillId="3" borderId="0" xfId="31" applyFont="1" applyFill="1" applyAlignment="1">
      <alignment horizontal="center" vertical="center" shrinkToFit="1"/>
      <protection/>
    </xf>
    <xf numFmtId="0" fontId="33" fillId="3" borderId="0" xfId="31" applyFont="1" applyFill="1" applyAlignment="1">
      <alignment horizontal="left" vertical="center" shrinkToFit="1"/>
      <protection/>
    </xf>
    <xf numFmtId="177" fontId="33" fillId="3" borderId="0" xfId="31" applyNumberFormat="1" applyFont="1" applyFill="1" applyAlignment="1">
      <alignment horizontal="right" vertical="center" shrinkToFit="1"/>
      <protection/>
    </xf>
    <xf numFmtId="177" fontId="33" fillId="3" borderId="0" xfId="31" applyNumberFormat="1" applyFont="1" applyFill="1" applyAlignment="1">
      <alignment horizontal="left" vertical="center" shrinkToFit="1"/>
      <protection/>
    </xf>
    <xf numFmtId="0" fontId="33" fillId="3" borderId="56" xfId="31" applyFont="1" applyFill="1" applyBorder="1" applyAlignment="1">
      <alignment vertical="center"/>
      <protection/>
    </xf>
    <xf numFmtId="0" fontId="33" fillId="3" borderId="56" xfId="31" applyFont="1" applyFill="1" applyBorder="1" applyAlignment="1">
      <alignment horizontal="center" vertical="center"/>
      <protection/>
    </xf>
    <xf numFmtId="0" fontId="33" fillId="3" borderId="37" xfId="31" applyFont="1" applyFill="1" applyBorder="1" applyAlignment="1">
      <alignment vertical="center"/>
      <protection/>
    </xf>
    <xf numFmtId="0" fontId="33" fillId="3" borderId="9" xfId="31" applyFont="1" applyFill="1" applyBorder="1" applyAlignment="1">
      <alignment vertical="center"/>
      <protection/>
    </xf>
    <xf numFmtId="0" fontId="33" fillId="3" borderId="50" xfId="31" applyFont="1" applyFill="1" applyBorder="1" applyAlignment="1">
      <alignment vertical="center"/>
      <protection/>
    </xf>
    <xf numFmtId="0" fontId="33" fillId="3" borderId="58" xfId="31" applyFont="1" applyFill="1" applyBorder="1" applyAlignment="1">
      <alignment vertical="center"/>
      <protection/>
    </xf>
    <xf numFmtId="0" fontId="33" fillId="3" borderId="0" xfId="31" applyFont="1" applyFill="1" applyAlignment="1">
      <alignment horizontal="center" vertical="center"/>
      <protection/>
    </xf>
    <xf numFmtId="0" fontId="34" fillId="3" borderId="0" xfId="31" applyFont="1" applyFill="1" applyAlignment="1">
      <alignment horizontal="center" vertical="center"/>
      <protection/>
    </xf>
    <xf numFmtId="0" fontId="34" fillId="3" borderId="7" xfId="31" applyFont="1" applyFill="1" applyBorder="1" applyAlignment="1">
      <alignment vertical="center"/>
      <protection/>
    </xf>
    <xf numFmtId="0" fontId="36" fillId="3" borderId="0" xfId="32" applyFont="1" applyFill="1" applyAlignment="1">
      <alignment vertical="center"/>
      <protection/>
    </xf>
    <xf numFmtId="0" fontId="16" fillId="3" borderId="0" xfId="25" applyFill="1" applyProtection="1">
      <alignment/>
      <protection hidden="1"/>
    </xf>
    <xf numFmtId="0" fontId="16" fillId="3" borderId="0" xfId="25" applyFill="1">
      <alignment/>
      <protection/>
    </xf>
    <xf numFmtId="0" fontId="2" fillId="0" borderId="0" xfId="35" applyFont="1" applyFill="1" applyAlignment="1">
      <alignment vertical="center"/>
      <protection/>
    </xf>
    <xf numFmtId="0" fontId="2" fillId="0" borderId="0" xfId="35" applyFont="1" applyFill="1" applyBorder="1" applyAlignment="1">
      <alignment vertical="center"/>
      <protection/>
    </xf>
    <xf numFmtId="0" fontId="33" fillId="0" borderId="28" xfId="35" applyFont="1" applyFill="1" applyBorder="1" applyAlignment="1">
      <alignment vertical="center"/>
      <protection/>
    </xf>
    <xf numFmtId="0" fontId="2" fillId="0" borderId="50" xfId="35" applyFont="1" applyFill="1" applyBorder="1" applyAlignment="1">
      <alignment vertical="center"/>
      <protection/>
    </xf>
    <xf numFmtId="0" fontId="2" fillId="0" borderId="36" xfId="35" applyFont="1" applyFill="1" applyBorder="1" applyAlignment="1">
      <alignment vertical="center"/>
      <protection/>
    </xf>
    <xf numFmtId="0" fontId="2" fillId="0" borderId="59" xfId="35" applyFont="1" applyFill="1" applyBorder="1" applyAlignment="1">
      <alignment vertical="center"/>
      <protection/>
    </xf>
    <xf numFmtId="178" fontId="4" fillId="0" borderId="0" xfId="35" applyNumberFormat="1" applyFont="1" applyFill="1" applyBorder="1" applyAlignment="1">
      <alignment vertical="center"/>
      <protection/>
    </xf>
    <xf numFmtId="0" fontId="2" fillId="0" borderId="66" xfId="35" applyFont="1" applyFill="1" applyBorder="1" applyAlignment="1">
      <alignment vertical="center"/>
      <protection/>
    </xf>
    <xf numFmtId="0" fontId="2" fillId="3" borderId="28" xfId="35" applyFont="1" applyFill="1" applyBorder="1" applyAlignment="1">
      <alignment vertical="center"/>
      <protection/>
    </xf>
    <xf numFmtId="0" fontId="2" fillId="3" borderId="50" xfId="35" applyFont="1" applyFill="1" applyBorder="1" applyAlignment="1">
      <alignment vertical="center"/>
      <protection/>
    </xf>
    <xf numFmtId="0" fontId="2" fillId="3" borderId="36" xfId="35" applyFont="1" applyFill="1" applyBorder="1" applyAlignment="1">
      <alignment vertical="center"/>
      <protection/>
    </xf>
    <xf numFmtId="0" fontId="2" fillId="3" borderId="27" xfId="35" applyFont="1" applyFill="1" applyBorder="1" applyAlignment="1">
      <alignment vertical="center"/>
      <protection/>
    </xf>
    <xf numFmtId="0" fontId="2" fillId="3" borderId="37" xfId="35" applyFont="1" applyFill="1" applyBorder="1" applyAlignment="1">
      <alignment vertical="center"/>
      <protection/>
    </xf>
    <xf numFmtId="0" fontId="2" fillId="3" borderId="38" xfId="35" applyFont="1" applyFill="1" applyBorder="1" applyAlignment="1">
      <alignment vertical="center"/>
      <protection/>
    </xf>
    <xf numFmtId="178" fontId="4" fillId="3" borderId="26" xfId="35" applyNumberFormat="1" applyFont="1" applyFill="1" applyBorder="1" applyAlignment="1">
      <alignment vertical="center"/>
      <protection/>
    </xf>
    <xf numFmtId="178" fontId="4" fillId="3" borderId="42" xfId="35" applyNumberFormat="1" applyFont="1" applyFill="1" applyBorder="1" applyAlignment="1">
      <alignment vertical="center"/>
      <protection/>
    </xf>
    <xf numFmtId="178" fontId="4" fillId="3" borderId="39" xfId="35" applyNumberFormat="1" applyFont="1" applyFill="1" applyBorder="1" applyAlignment="1">
      <alignment vertical="center"/>
      <protection/>
    </xf>
    <xf numFmtId="178" fontId="4" fillId="3" borderId="24" xfId="35" applyNumberFormat="1" applyFont="1" applyFill="1" applyBorder="1" applyAlignment="1">
      <alignment horizontal="center" vertical="center"/>
      <protection/>
    </xf>
    <xf numFmtId="178" fontId="20" fillId="3" borderId="67" xfId="35" applyNumberFormat="1" applyFont="1" applyFill="1" applyBorder="1" applyAlignment="1">
      <alignment horizontal="center" vertical="center"/>
      <protection/>
    </xf>
    <xf numFmtId="178" fontId="4" fillId="3" borderId="40" xfId="35" applyNumberFormat="1" applyFont="1" applyFill="1" applyBorder="1" applyAlignment="1">
      <alignment horizontal="center" vertical="center"/>
      <protection/>
    </xf>
    <xf numFmtId="177" fontId="4" fillId="3" borderId="33" xfId="36" applyNumberFormat="1" applyFont="1" applyFill="1" applyBorder="1" applyAlignment="1">
      <alignment horizontal="right" vertical="center" shrinkToFit="1"/>
      <protection/>
    </xf>
    <xf numFmtId="177" fontId="4" fillId="3" borderId="26" xfId="36" applyNumberFormat="1" applyFont="1" applyFill="1" applyBorder="1" applyAlignment="1">
      <alignment horizontal="right" vertical="center" shrinkToFit="1"/>
      <protection/>
    </xf>
    <xf numFmtId="187" fontId="4" fillId="3" borderId="68" xfId="36" applyNumberFormat="1" applyFont="1" applyFill="1" applyBorder="1" applyAlignment="1">
      <alignment horizontal="right" vertical="center" shrinkToFit="1"/>
      <protection/>
    </xf>
    <xf numFmtId="177" fontId="4" fillId="3" borderId="24" xfId="36" applyNumberFormat="1" applyFont="1" applyFill="1" applyBorder="1" applyAlignment="1">
      <alignment horizontal="right" vertical="center" shrinkToFit="1"/>
      <protection/>
    </xf>
    <xf numFmtId="177" fontId="4" fillId="3" borderId="27" xfId="36" applyNumberFormat="1" applyFont="1" applyFill="1" applyBorder="1" applyAlignment="1">
      <alignment horizontal="right" vertical="center" shrinkToFit="1"/>
      <protection/>
    </xf>
    <xf numFmtId="187" fontId="4" fillId="3" borderId="40" xfId="36" applyNumberFormat="1" applyFont="1" applyFill="1" applyBorder="1" applyAlignment="1">
      <alignment horizontal="right" vertical="center" shrinkToFit="1"/>
      <protection/>
    </xf>
    <xf numFmtId="0" fontId="2" fillId="0" borderId="0" xfId="35" applyNumberFormat="1" applyFont="1" applyFill="1" applyBorder="1" applyAlignment="1">
      <alignment vertical="center"/>
      <protection/>
    </xf>
    <xf numFmtId="189" fontId="4" fillId="0" borderId="0" xfId="35" applyNumberFormat="1" applyFont="1" applyFill="1" applyBorder="1" applyAlignment="1">
      <alignment vertical="center"/>
      <protection/>
    </xf>
    <xf numFmtId="178" fontId="4" fillId="0" borderId="27" xfId="35" applyNumberFormat="1" applyFont="1" applyFill="1" applyBorder="1" applyAlignment="1">
      <alignment vertical="center"/>
      <protection/>
    </xf>
    <xf numFmtId="178" fontId="4" fillId="0" borderId="37" xfId="35" applyNumberFormat="1" applyFont="1" applyFill="1" applyBorder="1" applyAlignment="1">
      <alignment vertical="center"/>
      <protection/>
    </xf>
    <xf numFmtId="178" fontId="4" fillId="0" borderId="38" xfId="35" applyNumberFormat="1" applyFont="1" applyFill="1" applyBorder="1" applyAlignment="1">
      <alignment vertical="center"/>
      <protection/>
    </xf>
    <xf numFmtId="178" fontId="4" fillId="0" borderId="24" xfId="35" applyNumberFormat="1" applyFont="1" applyFill="1" applyBorder="1" applyAlignment="1">
      <alignment horizontal="center" vertical="center"/>
      <protection/>
    </xf>
    <xf numFmtId="178" fontId="4" fillId="0" borderId="67" xfId="35" applyNumberFormat="1" applyFont="1" applyFill="1" applyBorder="1" applyAlignment="1">
      <alignment horizontal="center" vertical="center"/>
      <protection/>
    </xf>
    <xf numFmtId="178" fontId="4" fillId="0" borderId="40" xfId="35" applyNumberFormat="1" applyFont="1" applyFill="1" applyBorder="1" applyAlignment="1">
      <alignment horizontal="center" vertical="center"/>
      <protection/>
    </xf>
    <xf numFmtId="178" fontId="4" fillId="0" borderId="0" xfId="35" applyNumberFormat="1" applyFont="1" applyFill="1" applyBorder="1" applyAlignment="1">
      <alignment horizontal="center" vertical="center"/>
      <protection/>
    </xf>
    <xf numFmtId="178" fontId="4" fillId="0" borderId="59" xfId="35" applyNumberFormat="1" applyFont="1" applyFill="1" applyBorder="1" applyAlignment="1">
      <alignment vertical="center"/>
      <protection/>
    </xf>
    <xf numFmtId="190" fontId="17" fillId="0" borderId="24" xfId="35" applyNumberFormat="1" applyFont="1" applyFill="1" applyBorder="1" applyAlignment="1">
      <alignment horizontal="right" vertical="center" shrinkToFit="1"/>
      <protection/>
    </xf>
    <xf numFmtId="190" fontId="17" fillId="0" borderId="67" xfId="35" applyNumberFormat="1" applyFont="1" applyFill="1" applyBorder="1" applyAlignment="1">
      <alignment horizontal="right" vertical="center" shrinkToFit="1"/>
      <protection/>
    </xf>
    <xf numFmtId="190" fontId="4" fillId="0" borderId="40" xfId="35" applyNumberFormat="1" applyFont="1" applyFill="1" applyBorder="1" applyAlignment="1">
      <alignment horizontal="right" vertical="center" shrinkToFit="1"/>
      <protection/>
    </xf>
    <xf numFmtId="178" fontId="4" fillId="0" borderId="66" xfId="35" applyNumberFormat="1" applyFont="1" applyFill="1" applyBorder="1" applyAlignment="1">
      <alignment vertical="center"/>
      <protection/>
    </xf>
    <xf numFmtId="178" fontId="4" fillId="0" borderId="0" xfId="35" applyNumberFormat="1" applyFont="1" applyFill="1" applyAlignment="1">
      <alignment vertical="center"/>
      <protection/>
    </xf>
    <xf numFmtId="187" fontId="17" fillId="0" borderId="24" xfId="35" applyNumberFormat="1" applyFont="1" applyFill="1" applyBorder="1" applyAlignment="1">
      <alignment horizontal="right" vertical="center" shrinkToFit="1"/>
      <protection/>
    </xf>
    <xf numFmtId="187" fontId="17" fillId="0" borderId="67" xfId="35" applyNumberFormat="1" applyFont="1" applyFill="1" applyBorder="1" applyAlignment="1">
      <alignment horizontal="right" vertical="center" shrinkToFit="1"/>
      <protection/>
    </xf>
    <xf numFmtId="187" fontId="4" fillId="0" borderId="40" xfId="35" applyNumberFormat="1" applyFont="1" applyFill="1" applyBorder="1" applyAlignment="1">
      <alignment horizontal="right" vertical="center" shrinkToFit="1"/>
      <protection/>
    </xf>
    <xf numFmtId="178" fontId="4" fillId="0" borderId="26" xfId="35" applyNumberFormat="1" applyFont="1" applyFill="1" applyBorder="1" applyAlignment="1">
      <alignment vertical="center"/>
      <protection/>
    </xf>
    <xf numFmtId="178" fontId="4" fillId="0" borderId="42" xfId="35" applyNumberFormat="1" applyFont="1" applyFill="1" applyBorder="1" applyAlignment="1">
      <alignment vertical="center"/>
      <protection/>
    </xf>
    <xf numFmtId="189" fontId="4" fillId="0" borderId="42" xfId="35" applyNumberFormat="1" applyFont="1" applyFill="1" applyBorder="1" applyAlignment="1">
      <alignment vertical="center"/>
      <protection/>
    </xf>
    <xf numFmtId="178" fontId="4" fillId="0" borderId="39" xfId="35" applyNumberFormat="1" applyFont="1" applyFill="1" applyBorder="1" applyAlignment="1">
      <alignment vertical="center"/>
      <protection/>
    </xf>
    <xf numFmtId="0" fontId="4" fillId="0" borderId="0" xfId="35" applyFont="1" applyFill="1" applyAlignment="1">
      <alignment vertical="center"/>
      <protection/>
    </xf>
    <xf numFmtId="0" fontId="2" fillId="0" borderId="36" xfId="35" applyFont="1" applyFill="1" applyBorder="1" applyAlignment="1">
      <alignment/>
      <protection/>
    </xf>
    <xf numFmtId="0" fontId="2" fillId="0" borderId="66" xfId="35" applyFont="1" applyFill="1" applyBorder="1" applyAlignment="1">
      <alignment/>
      <protection/>
    </xf>
    <xf numFmtId="177" fontId="4" fillId="3" borderId="24" xfId="35" applyNumberFormat="1" applyFont="1" applyFill="1" applyBorder="1" applyAlignment="1">
      <alignment horizontal="right" vertical="center" shrinkToFit="1"/>
      <protection/>
    </xf>
    <xf numFmtId="177" fontId="4" fillId="3" borderId="67" xfId="35" applyNumberFormat="1" applyFont="1" applyFill="1" applyBorder="1" applyAlignment="1">
      <alignment horizontal="right" vertical="center" shrinkToFit="1"/>
      <protection/>
    </xf>
    <xf numFmtId="187" fontId="4" fillId="3" borderId="40" xfId="35" applyNumberFormat="1" applyFont="1" applyFill="1" applyBorder="1" applyAlignment="1">
      <alignment horizontal="right" vertical="center" shrinkToFit="1"/>
      <protection/>
    </xf>
    <xf numFmtId="177" fontId="4" fillId="0" borderId="24" xfId="35" applyNumberFormat="1" applyFont="1" applyFill="1" applyBorder="1" applyAlignment="1">
      <alignment horizontal="right" vertical="center" shrinkToFit="1"/>
      <protection/>
    </xf>
    <xf numFmtId="177" fontId="4" fillId="0" borderId="67" xfId="35" applyNumberFormat="1" applyFont="1" applyFill="1" applyBorder="1" applyAlignment="1">
      <alignment horizontal="right" vertical="center" shrinkToFit="1"/>
      <protection/>
    </xf>
    <xf numFmtId="0" fontId="4" fillId="0" borderId="0" xfId="35" applyFont="1" applyFill="1" applyBorder="1" applyAlignment="1">
      <alignment/>
      <protection/>
    </xf>
    <xf numFmtId="0" fontId="2" fillId="0" borderId="0" xfId="35" applyFont="1" applyFill="1" applyBorder="1" applyAlignment="1">
      <alignment/>
      <protection/>
    </xf>
    <xf numFmtId="189" fontId="4" fillId="0" borderId="50" xfId="35" applyNumberFormat="1" applyFont="1" applyFill="1" applyBorder="1" applyAlignment="1">
      <alignment vertical="center"/>
      <protection/>
    </xf>
    <xf numFmtId="0" fontId="2" fillId="0" borderId="42" xfId="35" applyFont="1" applyFill="1" applyBorder="1" applyAlignment="1">
      <alignment vertical="center"/>
      <protection/>
    </xf>
    <xf numFmtId="0" fontId="33" fillId="0" borderId="59" xfId="35" applyFont="1" applyFill="1" applyBorder="1" applyAlignment="1">
      <alignment vertical="center"/>
      <protection/>
    </xf>
    <xf numFmtId="0" fontId="2" fillId="0" borderId="42" xfId="36" applyFont="1" applyFill="1" applyBorder="1" applyAlignment="1">
      <alignment vertical="center"/>
      <protection/>
    </xf>
    <xf numFmtId="189" fontId="4" fillId="0" borderId="42" xfId="36" applyNumberFormat="1" applyFont="1" applyFill="1" applyBorder="1" applyAlignment="1">
      <alignment vertical="center"/>
      <protection/>
    </xf>
    <xf numFmtId="178" fontId="17" fillId="0" borderId="28" xfId="37" applyNumberFormat="1" applyFont="1" applyBorder="1" applyAlignment="1">
      <alignment vertical="center"/>
      <protection/>
    </xf>
    <xf numFmtId="178" fontId="17" fillId="0" borderId="36" xfId="37" applyNumberFormat="1" applyFont="1" applyBorder="1" applyAlignment="1">
      <alignment vertical="center"/>
      <protection/>
    </xf>
    <xf numFmtId="178" fontId="17" fillId="0" borderId="26" xfId="37" applyNumberFormat="1" applyFont="1" applyBorder="1" applyAlignment="1">
      <alignment vertical="center"/>
      <protection/>
    </xf>
    <xf numFmtId="178" fontId="17" fillId="0" borderId="39" xfId="37" applyNumberFormat="1" applyFont="1" applyBorder="1" applyAlignment="1">
      <alignment vertical="center"/>
      <protection/>
    </xf>
    <xf numFmtId="178" fontId="17" fillId="0" borderId="28" xfId="37" applyNumberFormat="1" applyFont="1" applyBorder="1" applyAlignment="1">
      <alignment horizontal="center" vertical="center"/>
      <protection/>
    </xf>
    <xf numFmtId="178" fontId="17" fillId="0" borderId="40" xfId="37" applyNumberFormat="1" applyFont="1" applyBorder="1" applyAlignment="1">
      <alignment horizontal="center" vertical="center" wrapText="1"/>
      <protection/>
    </xf>
    <xf numFmtId="178" fontId="24" fillId="0" borderId="41" xfId="37" applyNumberFormat="1" applyFont="1" applyBorder="1" applyAlignment="1">
      <alignment horizontal="center" vertical="center"/>
      <protection/>
    </xf>
    <xf numFmtId="178" fontId="17" fillId="0" borderId="42" xfId="37" applyNumberFormat="1" applyFont="1" applyBorder="1" applyAlignment="1">
      <alignment horizontal="center" vertical="center" wrapText="1"/>
      <protection/>
    </xf>
    <xf numFmtId="178" fontId="17" fillId="0" borderId="24" xfId="37" applyNumberFormat="1" applyFont="1" applyBorder="1" applyAlignment="1">
      <alignment horizontal="center" vertical="center"/>
      <protection/>
    </xf>
    <xf numFmtId="177" fontId="17" fillId="0" borderId="11" xfId="38" applyNumberFormat="1" applyFont="1" applyFill="1" applyBorder="1" applyAlignment="1">
      <alignment horizontal="right" vertical="center" shrinkToFit="1"/>
      <protection/>
    </xf>
    <xf numFmtId="177" fontId="17" fillId="0" borderId="28" xfId="38" applyNumberFormat="1" applyFont="1" applyFill="1" applyBorder="1" applyAlignment="1">
      <alignment horizontal="right" vertical="center" shrinkToFit="1"/>
      <protection/>
    </xf>
    <xf numFmtId="187" fontId="17" fillId="0" borderId="43" xfId="38" applyNumberFormat="1" applyFont="1" applyFill="1" applyBorder="1" applyAlignment="1">
      <alignment horizontal="right" vertical="center" shrinkToFit="1"/>
      <protection/>
    </xf>
    <xf numFmtId="177" fontId="17" fillId="0" borderId="41" xfId="38" applyNumberFormat="1" applyFont="1" applyFill="1" applyBorder="1" applyAlignment="1">
      <alignment horizontal="right" vertical="center" shrinkToFit="1"/>
      <protection/>
    </xf>
    <xf numFmtId="187" fontId="17" fillId="0" borderId="44" xfId="38" applyNumberFormat="1" applyFont="1" applyFill="1" applyBorder="1" applyAlignment="1">
      <alignment horizontal="right" vertical="center" shrinkToFit="1"/>
      <protection/>
    </xf>
    <xf numFmtId="187" fontId="17" fillId="0" borderId="11" xfId="38" applyNumberFormat="1" applyFont="1" applyBorder="1" applyAlignment="1">
      <alignment horizontal="right" vertical="center" shrinkToFit="1"/>
      <protection/>
    </xf>
    <xf numFmtId="178" fontId="17" fillId="0" borderId="26" xfId="37" applyNumberFormat="1" applyFont="1" applyBorder="1" applyAlignment="1">
      <alignment horizontal="center" vertical="center"/>
      <protection/>
    </xf>
    <xf numFmtId="178" fontId="17" fillId="0" borderId="45" xfId="37" applyNumberFormat="1" applyFont="1" applyBorder="1" applyAlignment="1">
      <alignment horizontal="center" vertical="center"/>
      <protection/>
    </xf>
    <xf numFmtId="177" fontId="17" fillId="0" borderId="46" xfId="38" applyNumberFormat="1" applyFont="1" applyFill="1" applyBorder="1" applyAlignment="1">
      <alignment horizontal="right" vertical="center" shrinkToFit="1"/>
      <protection/>
    </xf>
    <xf numFmtId="177" fontId="17" fillId="0" borderId="47" xfId="38" applyNumberFormat="1" applyFont="1" applyFill="1" applyBorder="1" applyAlignment="1">
      <alignment horizontal="right" vertical="center" shrinkToFit="1"/>
      <protection/>
    </xf>
    <xf numFmtId="187" fontId="17" fillId="0" borderId="45" xfId="38" applyNumberFormat="1" applyFont="1" applyFill="1" applyBorder="1" applyAlignment="1">
      <alignment horizontal="right" vertical="center" shrinkToFit="1"/>
      <protection/>
    </xf>
    <xf numFmtId="177" fontId="17" fillId="0" borderId="48" xfId="38" applyNumberFormat="1" applyFont="1" applyFill="1" applyBorder="1" applyAlignment="1">
      <alignment horizontal="right" vertical="center" shrinkToFit="1"/>
      <protection/>
    </xf>
    <xf numFmtId="187" fontId="17" fillId="0" borderId="49" xfId="38" applyNumberFormat="1" applyFont="1" applyFill="1" applyBorder="1" applyAlignment="1">
      <alignment horizontal="right" vertical="center" shrinkToFit="1"/>
      <protection/>
    </xf>
    <xf numFmtId="187" fontId="17" fillId="0" borderId="46" xfId="38" applyNumberFormat="1" applyFont="1" applyBorder="1" applyAlignment="1">
      <alignment horizontal="right" vertical="center" shrinkToFit="1"/>
      <protection/>
    </xf>
    <xf numFmtId="178" fontId="17" fillId="0" borderId="36" xfId="37" applyNumberFormat="1" applyFont="1" applyBorder="1" applyAlignment="1">
      <alignment horizontal="center" vertical="center"/>
      <protection/>
    </xf>
    <xf numFmtId="177" fontId="17" fillId="0" borderId="11" xfId="38" applyNumberFormat="1" applyFont="1" applyBorder="1" applyAlignment="1">
      <alignment horizontal="right" vertical="center" shrinkToFit="1"/>
      <protection/>
    </xf>
    <xf numFmtId="177" fontId="17" fillId="0" borderId="28" xfId="38" applyNumberFormat="1" applyFont="1" applyBorder="1" applyAlignment="1">
      <alignment horizontal="right" vertical="center" shrinkToFit="1"/>
      <protection/>
    </xf>
    <xf numFmtId="187" fontId="17" fillId="0" borderId="43" xfId="38" applyNumberFormat="1" applyFont="1" applyBorder="1" applyAlignment="1">
      <alignment horizontal="right" vertical="center" shrinkToFit="1"/>
      <protection/>
    </xf>
    <xf numFmtId="177" fontId="17" fillId="0" borderId="41" xfId="38" applyNumberFormat="1" applyFont="1" applyBorder="1" applyAlignment="1">
      <alignment horizontal="right" vertical="center" shrinkToFit="1"/>
      <protection/>
    </xf>
    <xf numFmtId="187" fontId="17" fillId="0" borderId="50" xfId="38" applyNumberFormat="1" applyFont="1" applyBorder="1" applyAlignment="1">
      <alignment horizontal="right" vertical="center" shrinkToFit="1"/>
      <protection/>
    </xf>
    <xf numFmtId="0" fontId="2" fillId="0" borderId="26" xfId="35" applyFont="1" applyFill="1" applyBorder="1" applyAlignment="1">
      <alignment vertical="center"/>
      <protection/>
    </xf>
    <xf numFmtId="0" fontId="2" fillId="0" borderId="39" xfId="35" applyFont="1" applyFill="1" applyBorder="1" applyAlignment="1">
      <alignment vertical="center"/>
      <protection/>
    </xf>
    <xf numFmtId="177" fontId="8" fillId="0" borderId="19" xfId="23" applyNumberFormat="1" applyFont="1" applyBorder="1" applyAlignment="1">
      <alignment horizontal="right" vertical="center" shrinkToFit="1"/>
      <protection/>
    </xf>
    <xf numFmtId="177" fontId="8" fillId="0" borderId="20" xfId="23" applyNumberFormat="1" applyFont="1" applyBorder="1" applyAlignment="1">
      <alignment horizontal="right" vertical="center" shrinkToFit="1"/>
      <protection/>
    </xf>
    <xf numFmtId="177" fontId="8" fillId="0" borderId="21" xfId="23" applyNumberFormat="1" applyFont="1" applyBorder="1" applyAlignment="1">
      <alignment horizontal="right" vertical="center" shrinkToFit="1"/>
      <protection/>
    </xf>
    <xf numFmtId="177" fontId="8" fillId="0" borderId="23" xfId="23" applyNumberFormat="1" applyFont="1" applyBorder="1" applyAlignment="1">
      <alignment horizontal="right" vertical="center" shrinkToFit="1"/>
      <protection/>
    </xf>
    <xf numFmtId="177" fontId="8" fillId="0" borderId="24" xfId="23" applyNumberFormat="1" applyFont="1" applyBorder="1" applyAlignment="1">
      <alignment horizontal="right" vertical="center" shrinkToFit="1"/>
      <protection/>
    </xf>
    <xf numFmtId="177" fontId="8" fillId="0" borderId="25" xfId="23" applyNumberFormat="1" applyFont="1" applyBorder="1" applyAlignment="1">
      <alignment horizontal="right" vertical="center" shrinkToFit="1"/>
      <protection/>
    </xf>
    <xf numFmtId="177" fontId="8" fillId="0" borderId="14" xfId="23" applyNumberFormat="1" applyFont="1" applyBorder="1" applyAlignment="1">
      <alignment horizontal="right" vertical="center" shrinkToFit="1"/>
      <protection/>
    </xf>
    <xf numFmtId="177" fontId="8" fillId="0" borderId="15" xfId="23" applyNumberFormat="1" applyFont="1" applyBorder="1" applyAlignment="1">
      <alignment horizontal="right" vertical="center" shrinkToFit="1"/>
      <protection/>
    </xf>
    <xf numFmtId="177" fontId="8" fillId="0" borderId="16" xfId="23" applyNumberFormat="1" applyFont="1" applyBorder="1" applyAlignment="1">
      <alignment horizontal="right" vertical="center" shrinkToFit="1"/>
      <protection/>
    </xf>
    <xf numFmtId="0" fontId="20" fillId="0" borderId="51" xfId="27" applyFont="1" applyBorder="1" applyAlignment="1">
      <alignment horizontal="center" vertical="center"/>
      <protection/>
    </xf>
    <xf numFmtId="0" fontId="20" fillId="0" borderId="52" xfId="27" applyFont="1" applyBorder="1" applyAlignment="1">
      <alignment horizontal="center" vertical="center"/>
      <protection/>
    </xf>
    <xf numFmtId="0" fontId="20" fillId="0" borderId="53" xfId="27" applyFont="1" applyBorder="1" applyAlignment="1">
      <alignment horizontal="center" vertical="center"/>
      <protection/>
    </xf>
    <xf numFmtId="0" fontId="24" fillId="0" borderId="51" xfId="26" applyFont="1" applyBorder="1" applyAlignment="1">
      <alignment horizontal="left" vertical="center"/>
      <protection/>
    </xf>
    <xf numFmtId="0" fontId="24" fillId="0" borderId="52" xfId="26" applyFont="1" applyBorder="1" applyAlignment="1">
      <alignment horizontal="left" vertical="center"/>
      <protection/>
    </xf>
    <xf numFmtId="0" fontId="24" fillId="0" borderId="53" xfId="26" applyFont="1" applyBorder="1" applyAlignment="1">
      <alignment horizontal="left" vertical="center"/>
      <protection/>
    </xf>
    <xf numFmtId="178" fontId="20" fillId="0" borderId="51" xfId="27" applyNumberFormat="1" applyFont="1" applyBorder="1" applyAlignment="1">
      <alignment horizontal="right" vertical="center" shrinkToFit="1"/>
      <protection/>
    </xf>
    <xf numFmtId="178" fontId="20" fillId="0" borderId="52" xfId="27" applyNumberFormat="1" applyFont="1" applyBorder="1" applyAlignment="1">
      <alignment horizontal="right" vertical="center" shrinkToFit="1"/>
      <protection/>
    </xf>
    <xf numFmtId="178" fontId="20" fillId="0" borderId="53" xfId="27" applyNumberFormat="1" applyFont="1" applyBorder="1" applyAlignment="1">
      <alignment horizontal="right" vertical="center" shrinkToFit="1"/>
      <protection/>
    </xf>
    <xf numFmtId="0" fontId="20" fillId="0" borderId="51" xfId="27" applyFont="1" applyBorder="1" applyAlignment="1">
      <alignment horizontal="left" vertical="center"/>
      <protection/>
    </xf>
    <xf numFmtId="0" fontId="20" fillId="0" borderId="52" xfId="27" applyFont="1" applyBorder="1" applyAlignment="1">
      <alignment horizontal="left" vertical="center"/>
      <protection/>
    </xf>
    <xf numFmtId="0" fontId="20" fillId="0" borderId="53" xfId="27" applyFont="1" applyBorder="1" applyAlignment="1">
      <alignment horizontal="left" vertical="center"/>
      <protection/>
    </xf>
    <xf numFmtId="181" fontId="20" fillId="0" borderId="51" xfId="27" applyNumberFormat="1" applyFont="1" applyBorder="1" applyAlignment="1">
      <alignment horizontal="right" vertical="center" shrinkToFit="1"/>
      <protection/>
    </xf>
    <xf numFmtId="181" fontId="20" fillId="0" borderId="52" xfId="27" applyNumberFormat="1" applyFont="1" applyBorder="1" applyAlignment="1">
      <alignment horizontal="right" vertical="center" shrinkToFit="1"/>
      <protection/>
    </xf>
    <xf numFmtId="181" fontId="20" fillId="0" borderId="53" xfId="27" applyNumberFormat="1" applyFont="1" applyBorder="1" applyAlignment="1">
      <alignment horizontal="right" vertical="center" shrinkToFit="1"/>
      <protection/>
    </xf>
    <xf numFmtId="49" fontId="21" fillId="0" borderId="0" xfId="27" applyNumberFormat="1" applyFont="1" applyAlignment="1">
      <alignment horizontal="center" vertical="center"/>
      <protection/>
    </xf>
    <xf numFmtId="0" fontId="20" fillId="0" borderId="4" xfId="27" applyFont="1" applyBorder="1" applyAlignment="1">
      <alignment horizontal="center" vertical="center"/>
      <protection/>
    </xf>
    <xf numFmtId="0" fontId="20" fillId="0" borderId="17" xfId="27" applyFont="1" applyBorder="1" applyAlignment="1">
      <alignment horizontal="center" vertical="center"/>
      <protection/>
    </xf>
    <xf numFmtId="0" fontId="20" fillId="0" borderId="5" xfId="27" applyFont="1" applyBorder="1" applyAlignment="1">
      <alignment horizontal="center" vertical="center"/>
      <protection/>
    </xf>
    <xf numFmtId="0" fontId="20" fillId="0" borderId="30" xfId="27" applyFont="1" applyBorder="1" applyAlignment="1">
      <alignment horizontal="center" vertical="center"/>
      <protection/>
    </xf>
    <xf numFmtId="0" fontId="20" fillId="0" borderId="66" xfId="27" applyFont="1" applyBorder="1" applyAlignment="1">
      <alignment horizontal="center" vertical="center"/>
      <protection/>
    </xf>
    <xf numFmtId="0" fontId="20" fillId="0" borderId="31" xfId="27" applyFont="1" applyBorder="1" applyAlignment="1">
      <alignment horizontal="center" vertical="center"/>
      <protection/>
    </xf>
    <xf numFmtId="0" fontId="20" fillId="0" borderId="69" xfId="27" applyFont="1" applyBorder="1" applyAlignment="1">
      <alignment horizontal="center" vertical="center"/>
      <protection/>
    </xf>
    <xf numFmtId="0" fontId="20" fillId="0" borderId="39" xfId="27" applyFont="1" applyBorder="1" applyAlignment="1">
      <alignment horizontal="center" vertical="center"/>
      <protection/>
    </xf>
    <xf numFmtId="0" fontId="20" fillId="0" borderId="33" xfId="27" applyFont="1" applyBorder="1" applyAlignment="1">
      <alignment horizontal="center" vertical="center"/>
      <protection/>
    </xf>
    <xf numFmtId="0" fontId="20" fillId="0" borderId="70" xfId="27" applyFont="1" applyBorder="1" applyAlignment="1">
      <alignment horizontal="center" vertical="center"/>
      <protection/>
    </xf>
    <xf numFmtId="0" fontId="20" fillId="0" borderId="8" xfId="27" applyFont="1" applyBorder="1" applyAlignment="1">
      <alignment horizontal="center" vertical="center"/>
      <protection/>
    </xf>
    <xf numFmtId="0" fontId="20" fillId="0" borderId="59" xfId="27" applyFont="1" applyBorder="1" applyAlignment="1">
      <alignment horizontal="center" vertical="center"/>
      <protection/>
    </xf>
    <xf numFmtId="0" fontId="20" fillId="0" borderId="32" xfId="27" applyFont="1" applyBorder="1" applyAlignment="1">
      <alignment horizontal="center" vertical="center"/>
      <protection/>
    </xf>
    <xf numFmtId="0" fontId="20" fillId="0" borderId="26" xfId="27" applyFont="1" applyBorder="1" applyAlignment="1">
      <alignment horizontal="center" vertical="center"/>
      <protection/>
    </xf>
    <xf numFmtId="0" fontId="20" fillId="0" borderId="71" xfId="27" applyFont="1" applyBorder="1" applyAlignment="1">
      <alignment horizontal="center" vertical="center"/>
      <protection/>
    </xf>
    <xf numFmtId="0" fontId="20" fillId="0" borderId="7" xfId="27" applyFont="1" applyBorder="1" applyAlignment="1">
      <alignment horizontal="center" vertical="center"/>
      <protection/>
    </xf>
    <xf numFmtId="0" fontId="20" fillId="0" borderId="0" xfId="27" applyFont="1" applyAlignment="1">
      <alignment horizontal="center" vertical="center"/>
      <protection/>
    </xf>
    <xf numFmtId="0" fontId="20" fillId="0" borderId="18" xfId="27" applyFont="1" applyBorder="1" applyAlignment="1">
      <alignment horizontal="center" vertical="center"/>
      <protection/>
    </xf>
    <xf numFmtId="0" fontId="20" fillId="0" borderId="42" xfId="27" applyFont="1" applyBorder="1" applyAlignment="1">
      <alignment horizontal="center" vertical="center"/>
      <protection/>
    </xf>
    <xf numFmtId="0" fontId="20" fillId="0" borderId="58" xfId="27" applyFont="1" applyBorder="1" applyAlignment="1">
      <alignment horizontal="center" vertical="center"/>
      <protection/>
    </xf>
    <xf numFmtId="0" fontId="20" fillId="0" borderId="72" xfId="27" applyFont="1" applyBorder="1" applyAlignment="1">
      <alignment horizontal="center" vertical="center"/>
      <protection/>
    </xf>
    <xf numFmtId="0" fontId="20" fillId="0" borderId="1" xfId="27" applyFont="1" applyBorder="1" applyAlignment="1">
      <alignment horizontal="center" vertical="center"/>
      <protection/>
    </xf>
    <xf numFmtId="0" fontId="20" fillId="0" borderId="2" xfId="27" applyFont="1" applyBorder="1" applyAlignment="1">
      <alignment horizontal="center" vertical="center"/>
      <protection/>
    </xf>
    <xf numFmtId="0" fontId="20" fillId="0" borderId="3" xfId="27" applyFont="1" applyBorder="1" applyAlignment="1">
      <alignment horizontal="center" vertical="center"/>
      <protection/>
    </xf>
    <xf numFmtId="181" fontId="20" fillId="0" borderId="7" xfId="27" applyNumberFormat="1" applyFont="1" applyBorder="1" applyAlignment="1">
      <alignment horizontal="right" vertical="center" shrinkToFit="1"/>
      <protection/>
    </xf>
    <xf numFmtId="181" fontId="20" fillId="0" borderId="0" xfId="27" applyNumberFormat="1" applyFont="1" applyAlignment="1">
      <alignment horizontal="right" vertical="center" shrinkToFit="1"/>
      <protection/>
    </xf>
    <xf numFmtId="181" fontId="20" fillId="0" borderId="58" xfId="27" applyNumberFormat="1" applyFont="1" applyBorder="1" applyAlignment="1">
      <alignment horizontal="right" vertical="center" shrinkToFit="1"/>
      <protection/>
    </xf>
    <xf numFmtId="178" fontId="20" fillId="0" borderId="7" xfId="27" applyNumberFormat="1" applyFont="1" applyBorder="1" applyAlignment="1">
      <alignment horizontal="right" vertical="center" shrinkToFit="1"/>
      <protection/>
    </xf>
    <xf numFmtId="178" fontId="20" fillId="0" borderId="0" xfId="27" applyNumberFormat="1" applyFont="1" applyAlignment="1">
      <alignment horizontal="right" vertical="center" shrinkToFit="1"/>
      <protection/>
    </xf>
    <xf numFmtId="178" fontId="20" fillId="0" borderId="58" xfId="27" applyNumberFormat="1" applyFont="1" applyBorder="1" applyAlignment="1">
      <alignment horizontal="right" vertical="center" shrinkToFit="1"/>
      <protection/>
    </xf>
    <xf numFmtId="0" fontId="20" fillId="0" borderId="7" xfId="27" applyFont="1" applyBorder="1" applyAlignment="1">
      <alignment horizontal="left" vertical="center"/>
      <protection/>
    </xf>
    <xf numFmtId="0" fontId="20" fillId="0" borderId="0" xfId="27" applyFont="1" applyAlignment="1">
      <alignment horizontal="left" vertical="center"/>
      <protection/>
    </xf>
    <xf numFmtId="0" fontId="20" fillId="0" borderId="58" xfId="27" applyFont="1" applyBorder="1" applyAlignment="1">
      <alignment horizontal="left" vertical="center"/>
      <protection/>
    </xf>
    <xf numFmtId="0" fontId="20" fillId="0" borderId="10" xfId="27" applyFont="1" applyBorder="1" applyAlignment="1">
      <alignment horizontal="center" vertical="center"/>
      <protection/>
    </xf>
    <xf numFmtId="0" fontId="20" fillId="0" borderId="36" xfId="27" applyFont="1" applyBorder="1" applyAlignment="1">
      <alignment horizontal="center" vertical="center"/>
      <protection/>
    </xf>
    <xf numFmtId="0" fontId="20" fillId="0" borderId="11" xfId="27" applyFont="1" applyBorder="1" applyAlignment="1">
      <alignment horizontal="center" vertical="center"/>
      <protection/>
    </xf>
    <xf numFmtId="0" fontId="20" fillId="0" borderId="34" xfId="27" applyFont="1" applyBorder="1" applyAlignment="1">
      <alignment horizontal="center" vertical="center"/>
      <protection/>
    </xf>
    <xf numFmtId="0" fontId="20" fillId="0" borderId="73" xfId="27" applyFont="1" applyBorder="1" applyAlignment="1">
      <alignment horizontal="center" vertical="center"/>
      <protection/>
    </xf>
    <xf numFmtId="0" fontId="20" fillId="0" borderId="54" xfId="27" applyFont="1" applyBorder="1" applyAlignment="1">
      <alignment horizontal="center" vertical="center"/>
      <protection/>
    </xf>
    <xf numFmtId="0" fontId="20" fillId="0" borderId="28" xfId="27" applyFont="1" applyBorder="1" applyAlignment="1">
      <alignment horizontal="center" vertical="center"/>
      <protection/>
    </xf>
    <xf numFmtId="0" fontId="20" fillId="0" borderId="12" xfId="27" applyFont="1" applyBorder="1" applyAlignment="1">
      <alignment horizontal="center" vertical="center"/>
      <protection/>
    </xf>
    <xf numFmtId="0" fontId="20" fillId="0" borderId="74" xfId="27" applyFont="1" applyBorder="1" applyAlignment="1">
      <alignment horizontal="center" vertical="center"/>
      <protection/>
    </xf>
    <xf numFmtId="0" fontId="20" fillId="0" borderId="75" xfId="27" applyFont="1" applyBorder="1" applyAlignment="1">
      <alignment horizontal="center" vertical="center"/>
      <protection/>
    </xf>
    <xf numFmtId="0" fontId="20" fillId="0" borderId="9" xfId="27" applyFont="1" applyBorder="1" applyAlignment="1">
      <alignment horizontal="center" vertical="center"/>
      <protection/>
    </xf>
    <xf numFmtId="0" fontId="20" fillId="0" borderId="50" xfId="27" applyFont="1" applyBorder="1" applyAlignment="1">
      <alignment horizontal="center" vertical="center"/>
      <protection/>
    </xf>
    <xf numFmtId="0" fontId="20" fillId="0" borderId="55" xfId="27" applyFont="1" applyBorder="1" applyAlignment="1">
      <alignment horizontal="center" vertical="center"/>
      <protection/>
    </xf>
    <xf numFmtId="0" fontId="20" fillId="0" borderId="56" xfId="27" applyFont="1" applyBorder="1" applyAlignment="1">
      <alignment horizontal="center" vertical="center"/>
      <protection/>
    </xf>
    <xf numFmtId="49" fontId="20" fillId="0" borderId="28" xfId="27" applyNumberFormat="1" applyFont="1" applyBorder="1" applyAlignment="1">
      <alignment horizontal="center" vertical="center"/>
      <protection/>
    </xf>
    <xf numFmtId="49" fontId="20" fillId="0" borderId="50" xfId="27" applyNumberFormat="1" applyFont="1" applyBorder="1" applyAlignment="1">
      <alignment horizontal="center" vertical="center"/>
      <protection/>
    </xf>
    <xf numFmtId="49" fontId="20" fillId="0" borderId="76" xfId="27" applyNumberFormat="1" applyFont="1" applyBorder="1" applyAlignment="1">
      <alignment horizontal="center" vertical="center"/>
      <protection/>
    </xf>
    <xf numFmtId="49" fontId="20" fillId="0" borderId="59" xfId="27" applyNumberFormat="1" applyFont="1" applyBorder="1" applyAlignment="1">
      <alignment horizontal="center" vertical="center"/>
      <protection/>
    </xf>
    <xf numFmtId="49" fontId="20" fillId="0" borderId="0" xfId="27" applyNumberFormat="1" applyFont="1" applyAlignment="1">
      <alignment horizontal="center" vertical="center"/>
      <protection/>
    </xf>
    <xf numFmtId="49" fontId="20" fillId="0" borderId="58" xfId="27" applyNumberFormat="1" applyFont="1" applyBorder="1" applyAlignment="1">
      <alignment horizontal="center" vertical="center"/>
      <protection/>
    </xf>
    <xf numFmtId="49" fontId="20" fillId="0" borderId="74" xfId="27" applyNumberFormat="1" applyFont="1" applyBorder="1" applyAlignment="1">
      <alignment horizontal="center" vertical="center"/>
      <protection/>
    </xf>
    <xf numFmtId="49" fontId="20" fillId="0" borderId="56" xfId="27" applyNumberFormat="1" applyFont="1" applyBorder="1" applyAlignment="1">
      <alignment horizontal="center" vertical="center"/>
      <protection/>
    </xf>
    <xf numFmtId="49" fontId="20" fillId="0" borderId="57" xfId="27" applyNumberFormat="1" applyFont="1" applyBorder="1" applyAlignment="1">
      <alignment horizontal="center" vertical="center"/>
      <protection/>
    </xf>
    <xf numFmtId="0" fontId="20" fillId="0" borderId="22" xfId="27" applyFont="1" applyBorder="1" applyAlignment="1">
      <alignment vertical="center"/>
      <protection/>
    </xf>
    <xf numFmtId="0" fontId="20" fillId="0" borderId="37" xfId="27" applyFont="1" applyBorder="1" applyAlignment="1">
      <alignment vertical="center"/>
      <protection/>
    </xf>
    <xf numFmtId="0" fontId="20" fillId="0" borderId="38" xfId="27" applyFont="1" applyBorder="1" applyAlignment="1">
      <alignment vertical="center"/>
      <protection/>
    </xf>
    <xf numFmtId="0" fontId="20" fillId="0" borderId="27" xfId="27" applyFont="1" applyBorder="1" applyAlignment="1">
      <alignment horizontal="center" vertical="center"/>
      <protection/>
    </xf>
    <xf numFmtId="0" fontId="20" fillId="0" borderId="37" xfId="27" applyFont="1" applyBorder="1" applyAlignment="1">
      <alignment horizontal="center" vertical="center"/>
      <protection/>
    </xf>
    <xf numFmtId="0" fontId="24" fillId="0" borderId="7" xfId="26" applyFont="1" applyBorder="1" applyAlignment="1">
      <alignment horizontal="left" vertical="center"/>
      <protection/>
    </xf>
    <xf numFmtId="0" fontId="24" fillId="0" borderId="0" xfId="26" applyFont="1" applyAlignment="1">
      <alignment horizontal="left" vertical="center"/>
      <protection/>
    </xf>
    <xf numFmtId="0" fontId="24" fillId="0" borderId="58" xfId="26" applyFont="1" applyBorder="1" applyAlignment="1">
      <alignment horizontal="left" vertical="center"/>
      <protection/>
    </xf>
    <xf numFmtId="182" fontId="20" fillId="0" borderId="7" xfId="27" applyNumberFormat="1" applyFont="1" applyBorder="1" applyAlignment="1">
      <alignment horizontal="right" vertical="center" shrinkToFit="1"/>
      <protection/>
    </xf>
    <xf numFmtId="182" fontId="20" fillId="0" borderId="0" xfId="27" applyNumberFormat="1" applyFont="1" applyAlignment="1">
      <alignment horizontal="right" vertical="center" shrinkToFit="1"/>
      <protection/>
    </xf>
    <xf numFmtId="182" fontId="20" fillId="0" borderId="58" xfId="27" applyNumberFormat="1" applyFont="1" applyBorder="1" applyAlignment="1">
      <alignment horizontal="right" vertical="center" shrinkToFit="1"/>
      <protection/>
    </xf>
    <xf numFmtId="183" fontId="20" fillId="0" borderId="7" xfId="27" applyNumberFormat="1" applyFont="1" applyBorder="1" applyAlignment="1">
      <alignment horizontal="right" vertical="center" shrinkToFit="1"/>
      <protection/>
    </xf>
    <xf numFmtId="183" fontId="20" fillId="0" borderId="0" xfId="27" applyNumberFormat="1" applyFont="1" applyAlignment="1">
      <alignment horizontal="right" vertical="center" shrinkToFit="1"/>
      <protection/>
    </xf>
    <xf numFmtId="183" fontId="20" fillId="0" borderId="58" xfId="27" applyNumberFormat="1" applyFont="1" applyBorder="1" applyAlignment="1">
      <alignment horizontal="right" vertical="center" shrinkToFit="1"/>
      <protection/>
    </xf>
    <xf numFmtId="0" fontId="20" fillId="0" borderId="77" xfId="27" applyFont="1" applyBorder="1" applyAlignment="1">
      <alignment horizontal="center" vertical="center"/>
      <protection/>
    </xf>
    <xf numFmtId="0" fontId="20" fillId="0" borderId="78" xfId="27" applyFont="1" applyBorder="1" applyAlignment="1">
      <alignment vertical="center"/>
      <protection/>
    </xf>
    <xf numFmtId="0" fontId="20" fillId="0" borderId="79" xfId="27" applyFont="1" applyBorder="1" applyAlignment="1">
      <alignment vertical="center"/>
      <protection/>
    </xf>
    <xf numFmtId="0" fontId="20" fillId="0" borderId="80" xfId="27" applyFont="1" applyBorder="1" applyAlignment="1">
      <alignment vertical="center"/>
      <protection/>
    </xf>
    <xf numFmtId="178" fontId="20" fillId="0" borderId="78" xfId="27" applyNumberFormat="1" applyFont="1" applyBorder="1" applyAlignment="1">
      <alignment horizontal="right" vertical="center" shrinkToFit="1"/>
      <protection/>
    </xf>
    <xf numFmtId="178" fontId="20" fillId="0" borderId="79" xfId="27" applyNumberFormat="1" applyFont="1" applyBorder="1" applyAlignment="1">
      <alignment horizontal="right" vertical="center" shrinkToFit="1"/>
      <protection/>
    </xf>
    <xf numFmtId="178" fontId="20" fillId="0" borderId="81" xfId="27" applyNumberFormat="1" applyFont="1" applyBorder="1" applyAlignment="1">
      <alignment horizontal="right" vertical="center" shrinkToFit="1"/>
      <protection/>
    </xf>
    <xf numFmtId="0" fontId="20" fillId="0" borderId="27" xfId="27" applyFont="1" applyBorder="1" applyAlignment="1">
      <alignment vertical="center"/>
      <protection/>
    </xf>
    <xf numFmtId="178" fontId="20" fillId="0" borderId="27" xfId="27" applyNumberFormat="1" applyFont="1" applyBorder="1" applyAlignment="1">
      <alignment horizontal="right" vertical="center" shrinkToFit="1"/>
      <protection/>
    </xf>
    <xf numFmtId="178" fontId="20" fillId="0" borderId="37" xfId="27" applyNumberFormat="1" applyFont="1" applyBorder="1" applyAlignment="1">
      <alignment horizontal="right" vertical="center" shrinkToFit="1"/>
      <protection/>
    </xf>
    <xf numFmtId="178" fontId="20" fillId="0" borderId="82" xfId="27" applyNumberFormat="1" applyFont="1" applyBorder="1" applyAlignment="1">
      <alignment horizontal="right" vertical="center" shrinkToFit="1"/>
      <protection/>
    </xf>
    <xf numFmtId="0" fontId="20" fillId="0" borderId="29" xfId="27" applyFont="1" applyBorder="1" applyAlignment="1">
      <alignment vertical="center"/>
      <protection/>
    </xf>
    <xf numFmtId="0" fontId="20" fillId="0" borderId="83" xfId="27" applyFont="1" applyBorder="1" applyAlignment="1">
      <alignment vertical="center"/>
      <protection/>
    </xf>
    <xf numFmtId="0" fontId="20" fillId="0" borderId="84" xfId="27" applyFont="1" applyBorder="1" applyAlignment="1">
      <alignment vertical="center"/>
      <protection/>
    </xf>
    <xf numFmtId="185" fontId="20" fillId="0" borderId="29" xfId="27" applyNumberFormat="1" applyFont="1" applyBorder="1" applyAlignment="1">
      <alignment horizontal="right" vertical="center" shrinkToFit="1"/>
      <protection/>
    </xf>
    <xf numFmtId="185" fontId="20" fillId="0" borderId="83" xfId="27" applyNumberFormat="1" applyFont="1" applyBorder="1" applyAlignment="1">
      <alignment horizontal="right" vertical="center" shrinkToFit="1"/>
      <protection/>
    </xf>
    <xf numFmtId="185" fontId="20" fillId="0" borderId="85" xfId="27" applyNumberFormat="1" applyFont="1" applyBorder="1" applyAlignment="1">
      <alignment horizontal="right" vertical="center" shrinkToFit="1"/>
      <protection/>
    </xf>
    <xf numFmtId="0" fontId="20" fillId="0" borderId="51" xfId="27" applyFont="1" applyBorder="1" applyAlignment="1">
      <alignment horizontal="center" vertical="center" wrapText="1"/>
      <protection/>
    </xf>
    <xf numFmtId="0" fontId="20" fillId="0" borderId="52" xfId="27" applyFont="1" applyBorder="1" applyAlignment="1">
      <alignment horizontal="center" vertical="center" wrapText="1"/>
      <protection/>
    </xf>
    <xf numFmtId="0" fontId="20" fillId="0" borderId="17" xfId="27" applyFont="1" applyBorder="1" applyAlignment="1">
      <alignment horizontal="center" vertical="center" wrapText="1"/>
      <protection/>
    </xf>
    <xf numFmtId="0" fontId="20" fillId="0" borderId="7" xfId="27" applyFont="1" applyBorder="1" applyAlignment="1">
      <alignment horizontal="center" vertical="center" wrapText="1"/>
      <protection/>
    </xf>
    <xf numFmtId="0" fontId="20" fillId="0" borderId="0" xfId="27" applyFont="1" applyAlignment="1">
      <alignment horizontal="center" vertical="center" wrapText="1"/>
      <protection/>
    </xf>
    <xf numFmtId="0" fontId="20" fillId="0" borderId="66" xfId="27" applyFont="1" applyBorder="1" applyAlignment="1">
      <alignment horizontal="center" vertical="center" wrapText="1"/>
      <protection/>
    </xf>
    <xf numFmtId="0" fontId="20" fillId="0" borderId="55" xfId="27" applyFont="1" applyBorder="1" applyAlignment="1">
      <alignment horizontal="center" vertical="center" wrapText="1"/>
      <protection/>
    </xf>
    <xf numFmtId="0" fontId="20" fillId="0" borderId="56" xfId="27" applyFont="1" applyBorder="1" applyAlignment="1">
      <alignment horizontal="center" vertical="center" wrapText="1"/>
      <protection/>
    </xf>
    <xf numFmtId="0" fontId="20" fillId="0" borderId="73" xfId="27" applyFont="1" applyBorder="1" applyAlignment="1">
      <alignment horizontal="center" vertical="center" wrapText="1"/>
      <protection/>
    </xf>
    <xf numFmtId="0" fontId="24" fillId="0" borderId="70" xfId="27" applyFont="1" applyBorder="1" applyAlignment="1">
      <alignment vertical="center"/>
      <protection/>
    </xf>
    <xf numFmtId="0" fontId="24" fillId="0" borderId="79" xfId="27" applyFont="1" applyBorder="1" applyAlignment="1">
      <alignment vertical="center"/>
      <protection/>
    </xf>
    <xf numFmtId="0" fontId="24" fillId="0" borderId="80" xfId="27" applyFont="1" applyBorder="1" applyAlignment="1">
      <alignment vertical="center"/>
      <protection/>
    </xf>
    <xf numFmtId="178" fontId="24" fillId="0" borderId="70" xfId="27" applyNumberFormat="1" applyFont="1" applyBorder="1" applyAlignment="1">
      <alignment horizontal="right" vertical="center" shrinkToFit="1"/>
      <protection/>
    </xf>
    <xf numFmtId="178" fontId="24" fillId="0" borderId="52" xfId="27" applyNumberFormat="1" applyFont="1" applyBorder="1" applyAlignment="1">
      <alignment horizontal="right" vertical="center" shrinkToFit="1"/>
      <protection/>
    </xf>
    <xf numFmtId="178" fontId="24" fillId="0" borderId="53" xfId="27" applyNumberFormat="1" applyFont="1" applyBorder="1" applyAlignment="1">
      <alignment horizontal="right" vertical="center" shrinkToFit="1"/>
      <protection/>
    </xf>
    <xf numFmtId="0" fontId="20" fillId="0" borderId="22" xfId="27" applyFont="1" applyBorder="1" applyAlignment="1">
      <alignment horizontal="center" vertical="center"/>
      <protection/>
    </xf>
    <xf numFmtId="0" fontId="20" fillId="0" borderId="38" xfId="27" applyFont="1" applyBorder="1" applyAlignment="1">
      <alignment horizontal="center" vertical="center"/>
      <protection/>
    </xf>
    <xf numFmtId="0" fontId="20" fillId="0" borderId="27" xfId="27" applyFont="1" applyBorder="1" applyAlignment="1">
      <alignment horizontal="center" vertical="center" shrinkToFit="1"/>
      <protection/>
    </xf>
    <xf numFmtId="0" fontId="20" fillId="0" borderId="37" xfId="27" applyFont="1" applyBorder="1" applyAlignment="1">
      <alignment horizontal="center" vertical="center" shrinkToFit="1"/>
      <protection/>
    </xf>
    <xf numFmtId="0" fontId="20" fillId="0" borderId="38" xfId="27" applyFont="1" applyBorder="1" applyAlignment="1">
      <alignment horizontal="center" vertical="center" shrinkToFit="1"/>
      <protection/>
    </xf>
    <xf numFmtId="0" fontId="20" fillId="0" borderId="82" xfId="27" applyFont="1" applyBorder="1" applyAlignment="1">
      <alignment horizontal="center" vertical="center" shrinkToFit="1"/>
      <protection/>
    </xf>
    <xf numFmtId="0" fontId="24" fillId="0" borderId="28" xfId="27" applyFont="1" applyBorder="1" applyAlignment="1">
      <alignment vertical="center"/>
      <protection/>
    </xf>
    <xf numFmtId="0" fontId="24" fillId="0" borderId="37" xfId="27" applyFont="1" applyBorder="1" applyAlignment="1">
      <alignment vertical="center"/>
      <protection/>
    </xf>
    <xf numFmtId="0" fontId="24" fillId="0" borderId="38" xfId="27" applyFont="1" applyBorder="1" applyAlignment="1">
      <alignment vertical="center"/>
      <protection/>
    </xf>
    <xf numFmtId="178" fontId="24" fillId="0" borderId="27" xfId="27" applyNumberFormat="1" applyFont="1" applyBorder="1" applyAlignment="1">
      <alignment horizontal="right" vertical="center" shrinkToFit="1"/>
      <protection/>
    </xf>
    <xf numFmtId="178" fontId="24" fillId="0" borderId="37" xfId="27" applyNumberFormat="1" applyFont="1" applyBorder="1" applyAlignment="1">
      <alignment horizontal="right" vertical="center" shrinkToFit="1"/>
      <protection/>
    </xf>
    <xf numFmtId="178" fontId="24" fillId="0" borderId="82" xfId="27" applyNumberFormat="1" applyFont="1" applyBorder="1" applyAlignment="1">
      <alignment horizontal="right" vertical="center" shrinkToFit="1"/>
      <protection/>
    </xf>
    <xf numFmtId="181" fontId="20" fillId="0" borderId="27" xfId="27" applyNumberFormat="1" applyFont="1" applyBorder="1" applyAlignment="1">
      <alignment horizontal="right" vertical="center" shrinkToFit="1"/>
      <protection/>
    </xf>
    <xf numFmtId="181" fontId="20" fillId="0" borderId="37" xfId="27" applyNumberFormat="1" applyFont="1" applyBorder="1" applyAlignment="1">
      <alignment horizontal="right" vertical="center" shrinkToFit="1"/>
      <protection/>
    </xf>
    <xf numFmtId="181" fontId="20" fillId="0" borderId="38" xfId="27" applyNumberFormat="1" applyFont="1" applyBorder="1" applyAlignment="1">
      <alignment horizontal="right" vertical="center" shrinkToFit="1"/>
      <protection/>
    </xf>
    <xf numFmtId="181" fontId="20" fillId="0" borderId="82" xfId="27" applyNumberFormat="1" applyFont="1" applyBorder="1" applyAlignment="1">
      <alignment horizontal="right" vertical="center" shrinkToFit="1"/>
      <protection/>
    </xf>
    <xf numFmtId="0" fontId="24" fillId="0" borderId="28" xfId="28" applyFont="1" applyBorder="1" applyAlignment="1">
      <alignment horizontal="center" vertical="center" shrinkToFit="1"/>
      <protection/>
    </xf>
    <xf numFmtId="0" fontId="24" fillId="0" borderId="50" xfId="28" applyFont="1" applyBorder="1" applyAlignment="1">
      <alignment horizontal="center" vertical="center" shrinkToFit="1"/>
      <protection/>
    </xf>
    <xf numFmtId="0" fontId="24" fillId="0" borderId="36" xfId="28" applyFont="1" applyBorder="1" applyAlignment="1">
      <alignment horizontal="center" vertical="center" shrinkToFit="1"/>
      <protection/>
    </xf>
    <xf numFmtId="178" fontId="20" fillId="0" borderId="38" xfId="27" applyNumberFormat="1" applyFont="1" applyBorder="1" applyAlignment="1">
      <alignment horizontal="right" vertical="center" shrinkToFit="1"/>
      <protection/>
    </xf>
    <xf numFmtId="0" fontId="20" fillId="0" borderId="55" xfId="27" applyFont="1" applyBorder="1" applyAlignment="1">
      <alignment horizontal="left" vertical="center"/>
      <protection/>
    </xf>
    <xf numFmtId="0" fontId="20" fillId="0" borderId="56" xfId="27" applyFont="1" applyBorder="1" applyAlignment="1">
      <alignment horizontal="left" vertical="center"/>
      <protection/>
    </xf>
    <xf numFmtId="0" fontId="20" fillId="0" borderId="57" xfId="27" applyFont="1" applyBorder="1" applyAlignment="1">
      <alignment horizontal="left" vertical="center"/>
      <protection/>
    </xf>
    <xf numFmtId="181" fontId="20" fillId="0" borderId="55" xfId="27" applyNumberFormat="1" applyFont="1" applyBorder="1" applyAlignment="1">
      <alignment horizontal="right" vertical="center" shrinkToFit="1"/>
      <protection/>
    </xf>
    <xf numFmtId="181" fontId="20" fillId="0" borderId="56" xfId="27" applyNumberFormat="1" applyFont="1" applyBorder="1" applyAlignment="1">
      <alignment horizontal="right" vertical="center" shrinkToFit="1"/>
      <protection/>
    </xf>
    <xf numFmtId="181" fontId="20" fillId="0" borderId="57" xfId="27" applyNumberFormat="1" applyFont="1" applyBorder="1" applyAlignment="1">
      <alignment horizontal="right" vertical="center" shrinkToFit="1"/>
      <protection/>
    </xf>
    <xf numFmtId="0" fontId="20" fillId="0" borderId="51" xfId="29" applyFont="1" applyBorder="1" applyAlignment="1">
      <alignment horizontal="left" vertical="center"/>
      <protection/>
    </xf>
    <xf numFmtId="0" fontId="20" fillId="0" borderId="52" xfId="29" applyFont="1" applyBorder="1" applyAlignment="1">
      <alignment horizontal="left" vertical="center"/>
      <protection/>
    </xf>
    <xf numFmtId="0" fontId="20" fillId="0" borderId="53" xfId="29" applyFont="1" applyBorder="1" applyAlignment="1">
      <alignment horizontal="left" vertical="center"/>
      <protection/>
    </xf>
    <xf numFmtId="0" fontId="24" fillId="0" borderId="50" xfId="27" applyFont="1" applyBorder="1" applyAlignment="1">
      <alignment vertical="center"/>
      <protection/>
    </xf>
    <xf numFmtId="0" fontId="24" fillId="0" borderId="36" xfId="27" applyFont="1" applyBorder="1" applyAlignment="1">
      <alignment vertical="center"/>
      <protection/>
    </xf>
    <xf numFmtId="185" fontId="24" fillId="0" borderId="28" xfId="27" applyNumberFormat="1" applyFont="1" applyBorder="1" applyAlignment="1">
      <alignment horizontal="right" vertical="center" shrinkToFit="1"/>
      <protection/>
    </xf>
    <xf numFmtId="185" fontId="24" fillId="0" borderId="50" xfId="27" applyNumberFormat="1" applyFont="1" applyBorder="1" applyAlignment="1">
      <alignment horizontal="right" vertical="center" shrinkToFit="1"/>
      <protection/>
    </xf>
    <xf numFmtId="185" fontId="24" fillId="0" borderId="76" xfId="27" applyNumberFormat="1" applyFont="1" applyBorder="1" applyAlignment="1">
      <alignment horizontal="right" vertical="center" shrinkToFit="1"/>
      <protection/>
    </xf>
    <xf numFmtId="178" fontId="20" fillId="0" borderId="52" xfId="27" applyNumberFormat="1" applyFont="1" applyBorder="1" applyAlignment="1">
      <alignment horizontal="right" vertical="center"/>
      <protection/>
    </xf>
    <xf numFmtId="178" fontId="20" fillId="0" borderId="53" xfId="27" applyNumberFormat="1" applyFont="1" applyBorder="1" applyAlignment="1">
      <alignment horizontal="right" vertical="center"/>
      <protection/>
    </xf>
    <xf numFmtId="0" fontId="24" fillId="0" borderId="29" xfId="28" applyFont="1" applyBorder="1" applyAlignment="1">
      <alignment horizontal="center" vertical="center" shrinkToFit="1"/>
      <protection/>
    </xf>
    <xf numFmtId="0" fontId="24" fillId="0" borderId="83" xfId="28" applyFont="1" applyBorder="1" applyAlignment="1">
      <alignment horizontal="center" vertical="center" shrinkToFit="1"/>
      <protection/>
    </xf>
    <xf numFmtId="0" fontId="24" fillId="0" borderId="84" xfId="28" applyFont="1" applyBorder="1" applyAlignment="1">
      <alignment horizontal="center" vertical="center" shrinkToFit="1"/>
      <protection/>
    </xf>
    <xf numFmtId="0" fontId="25" fillId="0" borderId="0" xfId="27" applyFont="1" applyAlignment="1">
      <alignment horizontal="left" vertical="center" wrapText="1"/>
      <protection/>
    </xf>
    <xf numFmtId="0" fontId="25" fillId="0" borderId="58" xfId="27" applyFont="1" applyBorder="1" applyAlignment="1">
      <alignment horizontal="left" vertical="center" wrapText="1"/>
      <protection/>
    </xf>
    <xf numFmtId="0" fontId="24" fillId="0" borderId="55" xfId="26" applyFont="1" applyBorder="1" applyAlignment="1">
      <alignment horizontal="left" vertical="center"/>
      <protection/>
    </xf>
    <xf numFmtId="0" fontId="24" fillId="0" borderId="56" xfId="26" applyFont="1" applyBorder="1" applyAlignment="1">
      <alignment horizontal="left" vertical="center"/>
      <protection/>
    </xf>
    <xf numFmtId="0" fontId="24" fillId="0" borderId="57" xfId="26" applyFont="1" applyBorder="1" applyAlignment="1">
      <alignment horizontal="left" vertical="center"/>
      <protection/>
    </xf>
    <xf numFmtId="178" fontId="20" fillId="0" borderId="55" xfId="27" applyNumberFormat="1" applyFont="1" applyBorder="1" applyAlignment="1">
      <alignment horizontal="right" vertical="center" shrinkToFit="1"/>
      <protection/>
    </xf>
    <xf numFmtId="178" fontId="20" fillId="0" borderId="56" xfId="27" applyNumberFormat="1" applyFont="1" applyBorder="1" applyAlignment="1">
      <alignment horizontal="right" vertical="center" shrinkToFit="1"/>
      <protection/>
    </xf>
    <xf numFmtId="178" fontId="20" fillId="0" borderId="57" xfId="27" applyNumberFormat="1" applyFont="1" applyBorder="1" applyAlignment="1">
      <alignment horizontal="right" vertical="center" shrinkToFit="1"/>
      <protection/>
    </xf>
    <xf numFmtId="0" fontId="20" fillId="0" borderId="86" xfId="27" applyFont="1" applyBorder="1" applyAlignment="1">
      <alignment horizontal="center" vertical="center"/>
      <protection/>
    </xf>
    <xf numFmtId="0" fontId="20" fillId="0" borderId="35" xfId="27" applyFont="1" applyBorder="1" applyAlignment="1">
      <alignment horizontal="center" vertical="center"/>
      <protection/>
    </xf>
    <xf numFmtId="183" fontId="20" fillId="0" borderId="35" xfId="27" applyNumberFormat="1" applyFont="1" applyBorder="1" applyAlignment="1">
      <alignment horizontal="right" vertical="center" shrinkToFit="1"/>
      <protection/>
    </xf>
    <xf numFmtId="183" fontId="20" fillId="0" borderId="87" xfId="27" applyNumberFormat="1" applyFont="1" applyBorder="1" applyAlignment="1">
      <alignment horizontal="right" vertical="center" shrinkToFit="1"/>
      <protection/>
    </xf>
    <xf numFmtId="183" fontId="20" fillId="0" borderId="6" xfId="27" applyNumberFormat="1" applyFont="1" applyBorder="1" applyAlignment="1">
      <alignment horizontal="right" vertical="center" shrinkToFit="1"/>
      <protection/>
    </xf>
    <xf numFmtId="181" fontId="20" fillId="0" borderId="29" xfId="27" applyNumberFormat="1" applyFont="1" applyBorder="1" applyAlignment="1">
      <alignment horizontal="right" vertical="center" shrinkToFit="1"/>
      <protection/>
    </xf>
    <xf numFmtId="181" fontId="20" fillId="0" borderId="83" xfId="27" applyNumberFormat="1" applyFont="1" applyBorder="1" applyAlignment="1">
      <alignment horizontal="right" vertical="center" shrinkToFit="1"/>
      <protection/>
    </xf>
    <xf numFmtId="181" fontId="20" fillId="0" borderId="84" xfId="27" applyNumberFormat="1" applyFont="1" applyBorder="1" applyAlignment="1">
      <alignment horizontal="right" vertical="center" shrinkToFit="1"/>
      <protection/>
    </xf>
    <xf numFmtId="181" fontId="20" fillId="0" borderId="85" xfId="27" applyNumberFormat="1" applyFont="1" applyBorder="1" applyAlignment="1">
      <alignment horizontal="right" vertical="center" shrinkToFit="1"/>
      <protection/>
    </xf>
    <xf numFmtId="178" fontId="20" fillId="0" borderId="35" xfId="27" applyNumberFormat="1" applyFont="1" applyBorder="1" applyAlignment="1">
      <alignment horizontal="right" vertical="center" shrinkToFit="1"/>
      <protection/>
    </xf>
    <xf numFmtId="178" fontId="20" fillId="0" borderId="87" xfId="27" applyNumberFormat="1" applyFont="1" applyBorder="1" applyAlignment="1">
      <alignment horizontal="right" vertical="center" shrinkToFit="1"/>
      <protection/>
    </xf>
    <xf numFmtId="178" fontId="20" fillId="0" borderId="6" xfId="27" applyNumberFormat="1" applyFont="1" applyBorder="1" applyAlignment="1">
      <alignment horizontal="right" vertical="center" shrinkToFit="1"/>
      <protection/>
    </xf>
    <xf numFmtId="181" fontId="20" fillId="0" borderId="56" xfId="27" applyNumberFormat="1" applyFont="1" applyBorder="1" applyAlignment="1">
      <alignment horizontal="right" vertical="center"/>
      <protection/>
    </xf>
    <xf numFmtId="181" fontId="20" fillId="0" borderId="57" xfId="27" applyNumberFormat="1" applyFont="1" applyBorder="1" applyAlignment="1">
      <alignment horizontal="right" vertical="center"/>
      <protection/>
    </xf>
    <xf numFmtId="0" fontId="20" fillId="0" borderId="13" xfId="27" applyFont="1" applyBorder="1" applyAlignment="1">
      <alignment vertical="center"/>
      <protection/>
    </xf>
    <xf numFmtId="0" fontId="20" fillId="0" borderId="16" xfId="27" applyFont="1" applyBorder="1" applyAlignment="1">
      <alignment horizontal="center" vertical="center"/>
      <protection/>
    </xf>
    <xf numFmtId="0" fontId="20" fillId="0" borderId="85" xfId="27" applyFont="1" applyBorder="1" applyAlignment="1">
      <alignment horizontal="center" vertical="center"/>
      <protection/>
    </xf>
    <xf numFmtId="0" fontId="20" fillId="0" borderId="88" xfId="27" applyFont="1" applyBorder="1" applyAlignment="1">
      <alignment horizontal="center" vertical="center"/>
      <protection/>
    </xf>
    <xf numFmtId="0" fontId="20" fillId="0" borderId="89" xfId="27" applyFont="1" applyBorder="1" applyAlignment="1">
      <alignment horizontal="center" vertical="center"/>
      <protection/>
    </xf>
    <xf numFmtId="0" fontId="20" fillId="0" borderId="79" xfId="27" applyFont="1" applyBorder="1" applyAlignment="1">
      <alignment horizontal="center" vertical="center"/>
      <protection/>
    </xf>
    <xf numFmtId="0" fontId="20" fillId="0" borderId="81" xfId="27" applyFont="1" applyBorder="1" applyAlignment="1">
      <alignment horizontal="center" vertical="center"/>
      <protection/>
    </xf>
    <xf numFmtId="0" fontId="20" fillId="0" borderId="28" xfId="27" applyFont="1" applyBorder="1" applyAlignment="1">
      <alignment horizontal="center" vertical="center" textRotation="255"/>
      <protection/>
    </xf>
    <xf numFmtId="0" fontId="20" fillId="0" borderId="50" xfId="27" applyFont="1" applyBorder="1" applyAlignment="1">
      <alignment horizontal="center" vertical="center" textRotation="255"/>
      <protection/>
    </xf>
    <xf numFmtId="0" fontId="20" fillId="0" borderId="36" xfId="27" applyFont="1" applyBorder="1" applyAlignment="1">
      <alignment horizontal="center" vertical="center" textRotation="255"/>
      <protection/>
    </xf>
    <xf numFmtId="0" fontId="20" fillId="0" borderId="59" xfId="27" applyFont="1" applyBorder="1" applyAlignment="1">
      <alignment horizontal="center" vertical="center" textRotation="255"/>
      <protection/>
    </xf>
    <xf numFmtId="0" fontId="20" fillId="0" borderId="0" xfId="27" applyFont="1" applyAlignment="1">
      <alignment horizontal="center" vertical="center" textRotation="255"/>
      <protection/>
    </xf>
    <xf numFmtId="0" fontId="20" fillId="0" borderId="66" xfId="27" applyFont="1" applyBorder="1" applyAlignment="1">
      <alignment horizontal="center" vertical="center" textRotation="255"/>
      <protection/>
    </xf>
    <xf numFmtId="0" fontId="20" fillId="0" borderId="26" xfId="27" applyFont="1" applyBorder="1" applyAlignment="1">
      <alignment horizontal="center" vertical="center" textRotation="255"/>
      <protection/>
    </xf>
    <xf numFmtId="0" fontId="20" fillId="0" borderId="42" xfId="27" applyFont="1" applyBorder="1" applyAlignment="1">
      <alignment horizontal="center" vertical="center" textRotation="255"/>
      <protection/>
    </xf>
    <xf numFmtId="0" fontId="20" fillId="0" borderId="39" xfId="27" applyFont="1" applyBorder="1" applyAlignment="1">
      <alignment horizontal="center" vertical="center" textRotation="255"/>
      <protection/>
    </xf>
    <xf numFmtId="0" fontId="26" fillId="0" borderId="37" xfId="27" applyFont="1" applyBorder="1" applyAlignment="1">
      <alignment vertical="center"/>
      <protection/>
    </xf>
    <xf numFmtId="0" fontId="26" fillId="0" borderId="38" xfId="27" applyFont="1" applyBorder="1" applyAlignment="1">
      <alignment vertical="center"/>
      <protection/>
    </xf>
    <xf numFmtId="0" fontId="24" fillId="0" borderId="51" xfId="26" applyFont="1" applyBorder="1" applyAlignment="1">
      <alignment horizontal="center" vertical="center" wrapText="1"/>
      <protection/>
    </xf>
    <xf numFmtId="0" fontId="24" fillId="0" borderId="52" xfId="26" applyFont="1" applyBorder="1" applyAlignment="1">
      <alignment horizontal="center" vertical="center" wrapText="1"/>
      <protection/>
    </xf>
    <xf numFmtId="0" fontId="24" fillId="0" borderId="53" xfId="26" applyFont="1" applyBorder="1" applyAlignment="1">
      <alignment horizontal="center" vertical="center" wrapText="1"/>
      <protection/>
    </xf>
    <xf numFmtId="0" fontId="24" fillId="0" borderId="7" xfId="26" applyFont="1" applyBorder="1" applyAlignment="1">
      <alignment horizontal="center" vertical="center" wrapText="1"/>
      <protection/>
    </xf>
    <xf numFmtId="0" fontId="24" fillId="0" borderId="0" xfId="26" applyFont="1" applyAlignment="1">
      <alignment horizontal="center" vertical="center" wrapText="1"/>
      <protection/>
    </xf>
    <xf numFmtId="0" fontId="24" fillId="0" borderId="58" xfId="26" applyFont="1" applyBorder="1" applyAlignment="1">
      <alignment horizontal="center" vertical="center" wrapText="1"/>
      <protection/>
    </xf>
    <xf numFmtId="0" fontId="24" fillId="0" borderId="55" xfId="26" applyFont="1" applyBorder="1" applyAlignment="1">
      <alignment horizontal="center" vertical="center" wrapText="1"/>
      <protection/>
    </xf>
    <xf numFmtId="0" fontId="24" fillId="0" borderId="56" xfId="26" applyFont="1" applyBorder="1" applyAlignment="1">
      <alignment horizontal="center" vertical="center" wrapText="1"/>
      <protection/>
    </xf>
    <xf numFmtId="0" fontId="24" fillId="0" borderId="57" xfId="26" applyFont="1" applyBorder="1" applyAlignment="1">
      <alignment horizontal="center" vertical="center" wrapText="1"/>
      <protection/>
    </xf>
    <xf numFmtId="49" fontId="20" fillId="0" borderId="0" xfId="27" applyNumberFormat="1" applyFont="1" applyAlignment="1">
      <alignment horizontal="left" vertical="center"/>
      <protection/>
    </xf>
    <xf numFmtId="178" fontId="20" fillId="0" borderId="29" xfId="27" applyNumberFormat="1" applyFont="1" applyBorder="1" applyAlignment="1">
      <alignment horizontal="right" vertical="center"/>
      <protection/>
    </xf>
    <xf numFmtId="178" fontId="20" fillId="0" borderId="83" xfId="27" applyNumberFormat="1" applyFont="1" applyBorder="1" applyAlignment="1">
      <alignment horizontal="right" vertical="center"/>
      <protection/>
    </xf>
    <xf numFmtId="178" fontId="20" fillId="0" borderId="84" xfId="27" applyNumberFormat="1" applyFont="1" applyBorder="1" applyAlignment="1">
      <alignment horizontal="right" vertical="center"/>
      <protection/>
    </xf>
    <xf numFmtId="0" fontId="20" fillId="0" borderId="74" xfId="27" applyFont="1" applyBorder="1" applyAlignment="1">
      <alignment horizontal="center" vertical="center" shrinkToFit="1"/>
      <protection/>
    </xf>
    <xf numFmtId="0" fontId="20" fillId="0" borderId="56" xfId="27" applyFont="1" applyBorder="1" applyAlignment="1">
      <alignment horizontal="center" vertical="center" shrinkToFit="1"/>
      <protection/>
    </xf>
    <xf numFmtId="0" fontId="20" fillId="0" borderId="73" xfId="27" applyFont="1" applyBorder="1" applyAlignment="1">
      <alignment horizontal="center" vertical="center" shrinkToFit="1"/>
      <protection/>
    </xf>
    <xf numFmtId="0" fontId="20" fillId="0" borderId="9" xfId="27" applyFont="1" applyBorder="1" applyAlignment="1">
      <alignment horizontal="center" vertical="center" textRotation="255"/>
      <protection/>
    </xf>
    <xf numFmtId="0" fontId="20" fillId="0" borderId="7" xfId="27" applyFont="1" applyBorder="1" applyAlignment="1">
      <alignment horizontal="center" vertical="center" textRotation="255"/>
      <protection/>
    </xf>
    <xf numFmtId="0" fontId="20" fillId="0" borderId="55" xfId="27" applyFont="1" applyBorder="1" applyAlignment="1">
      <alignment horizontal="center" vertical="center" textRotation="255"/>
      <protection/>
    </xf>
    <xf numFmtId="0" fontId="20" fillId="0" borderId="56" xfId="27" applyFont="1" applyBorder="1" applyAlignment="1">
      <alignment horizontal="center" vertical="center" textRotation="255"/>
      <protection/>
    </xf>
    <xf numFmtId="0" fontId="20" fillId="0" borderId="73" xfId="27" applyFont="1" applyBorder="1" applyAlignment="1">
      <alignment horizontal="center" vertical="center" textRotation="255"/>
      <protection/>
    </xf>
    <xf numFmtId="0" fontId="25" fillId="0" borderId="28" xfId="27" applyFont="1" applyBorder="1" applyAlignment="1">
      <alignment horizontal="center" vertical="center" wrapText="1"/>
      <protection/>
    </xf>
    <xf numFmtId="0" fontId="25" fillId="0" borderId="50" xfId="27" applyFont="1" applyBorder="1" applyAlignment="1">
      <alignment horizontal="center" vertical="center" wrapText="1"/>
      <protection/>
    </xf>
    <xf numFmtId="0" fontId="25" fillId="0" borderId="36" xfId="27" applyFont="1" applyBorder="1" applyAlignment="1">
      <alignment horizontal="center" vertical="center" wrapText="1"/>
      <protection/>
    </xf>
    <xf numFmtId="0" fontId="25" fillId="0" borderId="26" xfId="27" applyFont="1" applyBorder="1" applyAlignment="1">
      <alignment horizontal="center" vertical="center" wrapText="1"/>
      <protection/>
    </xf>
    <xf numFmtId="0" fontId="25" fillId="0" borderId="42" xfId="27" applyFont="1" applyBorder="1" applyAlignment="1">
      <alignment horizontal="center" vertical="center" wrapText="1"/>
      <protection/>
    </xf>
    <xf numFmtId="0" fontId="25" fillId="0" borderId="39" xfId="27" applyFont="1" applyBorder="1" applyAlignment="1">
      <alignment horizontal="center" vertical="center" wrapText="1"/>
      <protection/>
    </xf>
    <xf numFmtId="0" fontId="20" fillId="0" borderId="28" xfId="27" applyFont="1" applyBorder="1" applyAlignment="1">
      <alignment horizontal="center" vertical="center" wrapText="1"/>
      <protection/>
    </xf>
    <xf numFmtId="0" fontId="20" fillId="0" borderId="50" xfId="27" applyFont="1" applyBorder="1" applyAlignment="1">
      <alignment horizontal="center" vertical="center" wrapText="1"/>
      <protection/>
    </xf>
    <xf numFmtId="0" fontId="20" fillId="0" borderId="36" xfId="27" applyFont="1" applyBorder="1" applyAlignment="1">
      <alignment horizontal="center" vertical="center" wrapText="1"/>
      <protection/>
    </xf>
    <xf numFmtId="0" fontId="20" fillId="0" borderId="26" xfId="27" applyFont="1" applyBorder="1" applyAlignment="1">
      <alignment horizontal="center" vertical="center" wrapText="1"/>
      <protection/>
    </xf>
    <xf numFmtId="0" fontId="20" fillId="0" borderId="42" xfId="27" applyFont="1" applyBorder="1" applyAlignment="1">
      <alignment horizontal="center" vertical="center" wrapText="1"/>
      <protection/>
    </xf>
    <xf numFmtId="0" fontId="20" fillId="0" borderId="39" xfId="27" applyFont="1" applyBorder="1" applyAlignment="1">
      <alignment horizontal="center" vertical="center" wrapText="1"/>
      <protection/>
    </xf>
    <xf numFmtId="0" fontId="25" fillId="0" borderId="76" xfId="27" applyFont="1" applyBorder="1" applyAlignment="1">
      <alignment horizontal="center" vertical="center" wrapText="1"/>
      <protection/>
    </xf>
    <xf numFmtId="0" fontId="25" fillId="0" borderId="72" xfId="27" applyFont="1" applyBorder="1" applyAlignment="1">
      <alignment horizontal="center" vertical="center" wrapText="1"/>
      <protection/>
    </xf>
    <xf numFmtId="0" fontId="20" fillId="0" borderId="0" xfId="27" applyFont="1" applyAlignment="1">
      <alignment horizontal="center" vertical="center" shrinkToFit="1"/>
      <protection/>
    </xf>
    <xf numFmtId="186" fontId="20" fillId="0" borderId="0" xfId="27" applyNumberFormat="1" applyFont="1" applyAlignment="1" applyProtection="1">
      <alignment horizontal="center" vertical="center" shrinkToFit="1"/>
      <protection hidden="1"/>
    </xf>
    <xf numFmtId="0" fontId="25" fillId="0" borderId="0" xfId="27" applyFont="1" applyAlignment="1" applyProtection="1">
      <alignment horizontal="left" vertical="center" wrapText="1"/>
      <protection hidden="1"/>
    </xf>
    <xf numFmtId="0" fontId="20" fillId="0" borderId="0" xfId="27" applyFont="1" applyAlignment="1" applyProtection="1">
      <alignment horizontal="center" vertical="center" shrinkToFit="1"/>
      <protection hidden="1"/>
    </xf>
    <xf numFmtId="0" fontId="20" fillId="0" borderId="0" xfId="27" applyFont="1" applyAlignment="1">
      <alignment vertical="center"/>
      <protection/>
    </xf>
    <xf numFmtId="0" fontId="20" fillId="0" borderId="0" xfId="29" applyAlignment="1">
      <alignment vertical="center"/>
      <protection/>
    </xf>
    <xf numFmtId="49" fontId="23" fillId="0" borderId="1" xfId="30" applyNumberFormat="1" applyFont="1" applyBorder="1" applyAlignment="1">
      <alignment horizontal="center" vertical="center"/>
      <protection/>
    </xf>
    <xf numFmtId="49" fontId="23" fillId="0" borderId="2" xfId="30" applyNumberFormat="1" applyFont="1" applyBorder="1" applyAlignment="1">
      <alignment horizontal="center" vertical="center"/>
      <protection/>
    </xf>
    <xf numFmtId="49" fontId="23" fillId="0" borderId="3" xfId="30" applyNumberFormat="1" applyFont="1" applyBorder="1" applyAlignment="1">
      <alignment horizontal="center" vertical="center"/>
      <protection/>
    </xf>
    <xf numFmtId="0" fontId="20" fillId="0" borderId="27" xfId="30" applyFont="1" applyBorder="1" applyAlignment="1">
      <alignment horizontal="center" vertical="center"/>
      <protection/>
    </xf>
    <xf numFmtId="0" fontId="20" fillId="0" borderId="37" xfId="30" applyFont="1" applyBorder="1" applyAlignment="1">
      <alignment horizontal="center" vertical="center"/>
      <protection/>
    </xf>
    <xf numFmtId="0" fontId="20" fillId="0" borderId="38" xfId="30" applyFont="1" applyBorder="1" applyAlignment="1">
      <alignment horizontal="center" vertical="center"/>
      <protection/>
    </xf>
    <xf numFmtId="0" fontId="20" fillId="0" borderId="24" xfId="30" applyFont="1" applyBorder="1" applyAlignment="1">
      <alignment horizontal="center" vertical="center"/>
      <protection/>
    </xf>
    <xf numFmtId="0" fontId="20" fillId="0" borderId="28" xfId="30" applyFont="1" applyBorder="1" applyAlignment="1">
      <alignment vertical="center"/>
      <protection/>
    </xf>
    <xf numFmtId="0" fontId="20" fillId="0" borderId="50" xfId="30" applyFont="1" applyBorder="1" applyAlignment="1">
      <alignment vertical="center"/>
      <protection/>
    </xf>
    <xf numFmtId="0" fontId="20" fillId="0" borderId="36" xfId="30" applyFont="1" applyBorder="1" applyAlignment="1">
      <alignment vertical="center"/>
      <protection/>
    </xf>
    <xf numFmtId="178" fontId="20" fillId="0" borderId="28" xfId="30" applyNumberFormat="1" applyFont="1" applyBorder="1" applyAlignment="1">
      <alignment horizontal="right" vertical="center" shrinkToFit="1"/>
      <protection/>
    </xf>
    <xf numFmtId="178" fontId="20" fillId="0" borderId="50" xfId="30" applyNumberFormat="1" applyFont="1" applyBorder="1" applyAlignment="1">
      <alignment horizontal="right" vertical="center" shrinkToFit="1"/>
      <protection/>
    </xf>
    <xf numFmtId="178" fontId="20" fillId="0" borderId="90" xfId="30" applyNumberFormat="1" applyFont="1" applyBorder="1" applyAlignment="1">
      <alignment horizontal="right" vertical="center" shrinkToFit="1"/>
      <protection/>
    </xf>
    <xf numFmtId="181" fontId="20" fillId="0" borderId="91" xfId="30" applyNumberFormat="1" applyFont="1" applyBorder="1" applyAlignment="1">
      <alignment horizontal="right" vertical="center" shrinkToFit="1"/>
      <protection/>
    </xf>
    <xf numFmtId="178" fontId="20" fillId="0" borderId="91" xfId="30" applyNumberFormat="1" applyFont="1" applyBorder="1" applyAlignment="1">
      <alignment horizontal="right" vertical="center" shrinkToFit="1"/>
      <protection/>
    </xf>
    <xf numFmtId="181" fontId="20" fillId="0" borderId="92" xfId="30" applyNumberFormat="1" applyFont="1" applyBorder="1" applyAlignment="1">
      <alignment horizontal="right" vertical="center" shrinkToFit="1"/>
      <protection/>
    </xf>
    <xf numFmtId="181" fontId="20" fillId="0" borderId="50" xfId="30" applyNumberFormat="1" applyFont="1" applyBorder="1" applyAlignment="1">
      <alignment horizontal="right" vertical="center" shrinkToFit="1"/>
      <protection/>
    </xf>
    <xf numFmtId="181" fontId="20" fillId="0" borderId="36" xfId="30" applyNumberFormat="1" applyFont="1" applyBorder="1" applyAlignment="1">
      <alignment horizontal="right" vertical="center" shrinkToFit="1"/>
      <protection/>
    </xf>
    <xf numFmtId="0" fontId="20" fillId="0" borderId="59" xfId="30" applyFont="1" applyBorder="1" applyAlignment="1">
      <alignment vertical="center"/>
      <protection/>
    </xf>
    <xf numFmtId="0" fontId="20" fillId="0" borderId="0" xfId="30" applyFont="1" applyAlignment="1">
      <alignment vertical="center"/>
      <protection/>
    </xf>
    <xf numFmtId="0" fontId="20" fillId="0" borderId="66" xfId="30" applyFont="1" applyBorder="1" applyAlignment="1">
      <alignment vertical="center"/>
      <protection/>
    </xf>
    <xf numFmtId="178" fontId="20" fillId="0" borderId="59" xfId="30" applyNumberFormat="1" applyFont="1" applyBorder="1" applyAlignment="1">
      <alignment horizontal="right" vertical="center" shrinkToFit="1"/>
      <protection/>
    </xf>
    <xf numFmtId="178" fontId="20" fillId="0" borderId="0" xfId="30" applyNumberFormat="1" applyFont="1" applyAlignment="1">
      <alignment horizontal="right" vertical="center" shrinkToFit="1"/>
      <protection/>
    </xf>
    <xf numFmtId="178" fontId="20" fillId="0" borderId="93" xfId="30" applyNumberFormat="1" applyFont="1" applyBorder="1" applyAlignment="1">
      <alignment horizontal="right" vertical="center" shrinkToFit="1"/>
      <protection/>
    </xf>
    <xf numFmtId="181" fontId="20" fillId="0" borderId="94" xfId="30" applyNumberFormat="1" applyFont="1" applyBorder="1" applyAlignment="1">
      <alignment horizontal="right" vertical="center" shrinkToFit="1"/>
      <protection/>
    </xf>
    <xf numFmtId="178" fontId="20" fillId="0" borderId="94" xfId="30" applyNumberFormat="1" applyFont="1" applyBorder="1" applyAlignment="1">
      <alignment horizontal="right" vertical="center" shrinkToFit="1"/>
      <protection/>
    </xf>
    <xf numFmtId="181" fontId="20" fillId="0" borderId="95" xfId="30" applyNumberFormat="1" applyFont="1" applyBorder="1" applyAlignment="1">
      <alignment horizontal="right" vertical="center" shrinkToFit="1"/>
      <protection/>
    </xf>
    <xf numFmtId="181" fontId="20" fillId="0" borderId="0" xfId="30" applyNumberFormat="1" applyFont="1" applyAlignment="1">
      <alignment horizontal="right" vertical="center" shrinkToFit="1"/>
      <protection/>
    </xf>
    <xf numFmtId="181" fontId="20" fillId="0" borderId="66" xfId="30" applyNumberFormat="1" applyFont="1" applyBorder="1" applyAlignment="1">
      <alignment horizontal="right" vertical="center" shrinkToFit="1"/>
      <protection/>
    </xf>
    <xf numFmtId="178" fontId="20" fillId="0" borderId="96" xfId="30" applyNumberFormat="1" applyFont="1" applyBorder="1" applyAlignment="1">
      <alignment horizontal="right" vertical="center" shrinkToFit="1"/>
      <protection/>
    </xf>
    <xf numFmtId="178" fontId="20" fillId="0" borderId="95" xfId="30" applyNumberFormat="1" applyFont="1" applyBorder="1" applyAlignment="1">
      <alignment horizontal="right" vertical="center" shrinkToFit="1"/>
      <protection/>
    </xf>
    <xf numFmtId="178" fontId="20" fillId="0" borderId="66" xfId="30" applyNumberFormat="1" applyFont="1" applyBorder="1" applyAlignment="1">
      <alignment horizontal="right" vertical="center" shrinkToFit="1"/>
      <protection/>
    </xf>
    <xf numFmtId="181" fontId="20" fillId="0" borderId="90" xfId="30" applyNumberFormat="1" applyFont="1" applyBorder="1" applyAlignment="1">
      <alignment horizontal="right" vertical="center" shrinkToFit="1"/>
      <protection/>
    </xf>
    <xf numFmtId="181" fontId="20" fillId="0" borderId="93" xfId="30" applyNumberFormat="1" applyFont="1" applyBorder="1" applyAlignment="1">
      <alignment horizontal="right" vertical="center" shrinkToFit="1"/>
      <protection/>
    </xf>
    <xf numFmtId="0" fontId="25" fillId="0" borderId="59" xfId="30" applyFont="1" applyBorder="1" applyAlignment="1">
      <alignment vertical="center"/>
      <protection/>
    </xf>
    <xf numFmtId="0" fontId="25" fillId="0" borderId="0" xfId="30" applyFont="1" applyAlignment="1">
      <alignment vertical="center"/>
      <protection/>
    </xf>
    <xf numFmtId="0" fontId="25" fillId="0" borderId="66" xfId="30" applyFont="1" applyBorder="1" applyAlignment="1">
      <alignment vertical="center"/>
      <protection/>
    </xf>
    <xf numFmtId="0" fontId="16" fillId="0" borderId="0" xfId="25" applyAlignment="1">
      <alignment vertical="center"/>
      <protection/>
    </xf>
    <xf numFmtId="0" fontId="16" fillId="0" borderId="66" xfId="25" applyBorder="1" applyAlignment="1">
      <alignment vertical="center"/>
      <protection/>
    </xf>
    <xf numFmtId="178" fontId="20" fillId="0" borderId="95" xfId="30" applyNumberFormat="1" applyFont="1" applyBorder="1" applyAlignment="1">
      <alignment horizontal="right" vertical="center"/>
      <protection/>
    </xf>
    <xf numFmtId="178" fontId="20" fillId="0" borderId="0" xfId="30" applyNumberFormat="1" applyFont="1" applyAlignment="1">
      <alignment horizontal="right" vertical="center"/>
      <protection/>
    </xf>
    <xf numFmtId="178" fontId="20" fillId="0" borderId="66" xfId="30" applyNumberFormat="1" applyFont="1" applyBorder="1" applyAlignment="1">
      <alignment horizontal="right" vertical="center"/>
      <protection/>
    </xf>
    <xf numFmtId="0" fontId="20" fillId="0" borderId="26" xfId="30" applyFont="1" applyBorder="1" applyAlignment="1">
      <alignment vertical="center"/>
      <protection/>
    </xf>
    <xf numFmtId="0" fontId="20" fillId="0" borderId="42" xfId="30" applyFont="1" applyBorder="1" applyAlignment="1">
      <alignment vertical="center"/>
      <protection/>
    </xf>
    <xf numFmtId="0" fontId="20" fillId="0" borderId="39" xfId="30" applyFont="1" applyBorder="1" applyAlignment="1">
      <alignment vertical="center"/>
      <protection/>
    </xf>
    <xf numFmtId="178" fontId="20" fillId="0" borderId="59" xfId="30" applyNumberFormat="1" applyFont="1" applyBorder="1" applyAlignment="1">
      <alignment horizontal="right" vertical="center"/>
      <protection/>
    </xf>
    <xf numFmtId="178" fontId="20" fillId="0" borderId="93" xfId="30" applyNumberFormat="1" applyFont="1" applyBorder="1" applyAlignment="1">
      <alignment horizontal="right" vertical="center"/>
      <protection/>
    </xf>
    <xf numFmtId="181" fontId="20" fillId="0" borderId="94" xfId="30" applyNumberFormat="1" applyFont="1" applyBorder="1" applyAlignment="1">
      <alignment horizontal="right" vertical="center"/>
      <protection/>
    </xf>
    <xf numFmtId="0" fontId="25" fillId="0" borderId="27" xfId="30" applyFont="1" applyBorder="1" applyAlignment="1">
      <alignment horizontal="center" vertical="center"/>
      <protection/>
    </xf>
    <xf numFmtId="0" fontId="25" fillId="0" borderId="37" xfId="30" applyFont="1" applyBorder="1" applyAlignment="1">
      <alignment horizontal="center" vertical="center"/>
      <protection/>
    </xf>
    <xf numFmtId="0" fontId="25" fillId="0" borderId="38" xfId="30" applyFont="1" applyBorder="1" applyAlignment="1">
      <alignment horizontal="center" vertical="center"/>
      <protection/>
    </xf>
    <xf numFmtId="178" fontId="20" fillId="0" borderId="92" xfId="30" applyNumberFormat="1" applyFont="1" applyBorder="1" applyAlignment="1">
      <alignment horizontal="right" vertical="center" shrinkToFit="1"/>
      <protection/>
    </xf>
    <xf numFmtId="181" fontId="2" fillId="0" borderId="0" xfId="30" applyNumberFormat="1" applyAlignment="1">
      <alignment horizontal="right" vertical="center" shrinkToFit="1"/>
      <protection/>
    </xf>
    <xf numFmtId="181" fontId="2" fillId="0" borderId="66" xfId="30" applyNumberFormat="1" applyBorder="1" applyAlignment="1">
      <alignment horizontal="right" vertical="center" shrinkToFit="1"/>
      <protection/>
    </xf>
    <xf numFmtId="0" fontId="2" fillId="0" borderId="0" xfId="30" applyAlignment="1">
      <alignment horizontal="right" vertical="center" shrinkToFit="1"/>
      <protection/>
    </xf>
    <xf numFmtId="0" fontId="2" fillId="0" borderId="93" xfId="30" applyBorder="1" applyAlignment="1">
      <alignment horizontal="right" vertical="center" shrinkToFit="1"/>
      <protection/>
    </xf>
    <xf numFmtId="181" fontId="2" fillId="0" borderId="93" xfId="30" applyNumberFormat="1" applyBorder="1" applyAlignment="1">
      <alignment horizontal="right" vertical="center" shrinkToFit="1"/>
      <protection/>
    </xf>
    <xf numFmtId="0" fontId="20" fillId="0" borderId="28" xfId="30" applyFont="1" applyBorder="1" applyAlignment="1">
      <alignment horizontal="center" vertical="center" textRotation="255"/>
      <protection/>
    </xf>
    <xf numFmtId="0" fontId="20" fillId="0" borderId="36" xfId="30" applyFont="1" applyBorder="1" applyAlignment="1">
      <alignment horizontal="center" vertical="center" textRotation="255"/>
      <protection/>
    </xf>
    <xf numFmtId="0" fontId="20" fillId="0" borderId="59" xfId="30" applyFont="1" applyBorder="1" applyAlignment="1">
      <alignment horizontal="center" vertical="center" textRotation="255"/>
      <protection/>
    </xf>
    <xf numFmtId="0" fontId="20" fillId="0" borderId="66" xfId="30" applyFont="1" applyBorder="1" applyAlignment="1">
      <alignment horizontal="center" vertical="center" textRotation="255"/>
      <protection/>
    </xf>
    <xf numFmtId="0" fontId="20" fillId="0" borderId="26" xfId="30" applyFont="1" applyBorder="1" applyAlignment="1">
      <alignment horizontal="center" vertical="center" textRotation="255"/>
      <protection/>
    </xf>
    <xf numFmtId="0" fontId="20" fillId="0" borderId="39" xfId="30" applyFont="1" applyBorder="1" applyAlignment="1">
      <alignment horizontal="center" vertical="center" textRotation="255"/>
      <protection/>
    </xf>
    <xf numFmtId="0" fontId="2" fillId="0" borderId="37" xfId="30" applyBorder="1" applyAlignment="1">
      <alignment horizontal="center" vertical="center"/>
      <protection/>
    </xf>
    <xf numFmtId="0" fontId="2" fillId="0" borderId="38" xfId="30" applyBorder="1" applyAlignment="1">
      <alignment horizontal="center" vertical="center"/>
      <protection/>
    </xf>
    <xf numFmtId="0" fontId="2" fillId="0" borderId="50" xfId="30" applyBorder="1" applyAlignment="1">
      <alignment horizontal="right" vertical="center" shrinkToFit="1"/>
      <protection/>
    </xf>
    <xf numFmtId="0" fontId="2" fillId="0" borderId="36" xfId="30" applyBorder="1" applyAlignment="1">
      <alignment horizontal="right" vertical="center" shrinkToFit="1"/>
      <protection/>
    </xf>
    <xf numFmtId="0" fontId="20" fillId="0" borderId="28" xfId="30" applyFont="1" applyBorder="1" applyAlignment="1">
      <alignment horizontal="center" vertical="center" wrapText="1"/>
      <protection/>
    </xf>
    <xf numFmtId="0" fontId="20" fillId="0" borderId="50" xfId="30" applyFont="1" applyBorder="1" applyAlignment="1">
      <alignment horizontal="center" vertical="center" wrapText="1"/>
      <protection/>
    </xf>
    <xf numFmtId="0" fontId="20" fillId="0" borderId="59" xfId="30" applyFont="1" applyBorder="1" applyAlignment="1">
      <alignment horizontal="center" vertical="center" wrapText="1"/>
      <protection/>
    </xf>
    <xf numFmtId="0" fontId="20" fillId="0" borderId="0" xfId="30" applyFont="1" applyAlignment="1">
      <alignment horizontal="center" vertical="center" wrapText="1"/>
      <protection/>
    </xf>
    <xf numFmtId="0" fontId="20" fillId="0" borderId="26" xfId="30" applyFont="1" applyBorder="1" applyAlignment="1">
      <alignment horizontal="center" vertical="center" wrapText="1"/>
      <protection/>
    </xf>
    <xf numFmtId="0" fontId="20" fillId="0" borderId="42" xfId="30" applyFont="1" applyBorder="1" applyAlignment="1">
      <alignment horizontal="center" vertical="center" wrapText="1"/>
      <protection/>
    </xf>
    <xf numFmtId="0" fontId="20" fillId="0" borderId="50" xfId="30" applyFont="1" applyBorder="1" applyAlignment="1">
      <alignment vertical="center" textRotation="255"/>
      <protection/>
    </xf>
    <xf numFmtId="0" fontId="20" fillId="0" borderId="0" xfId="30" applyFont="1" applyAlignment="1">
      <alignment vertical="center" textRotation="255"/>
      <protection/>
    </xf>
    <xf numFmtId="0" fontId="20" fillId="0" borderId="42" xfId="30" applyFont="1" applyBorder="1" applyAlignment="1">
      <alignment vertical="center" textRotation="255"/>
      <protection/>
    </xf>
    <xf numFmtId="0" fontId="2" fillId="0" borderId="66" xfId="30" applyBorder="1" applyAlignment="1">
      <alignment horizontal="right" vertical="center" shrinkToFit="1"/>
      <protection/>
    </xf>
    <xf numFmtId="181" fontId="20" fillId="0" borderId="28" xfId="30" applyNumberFormat="1" applyFont="1" applyBorder="1" applyAlignment="1">
      <alignment horizontal="right" vertical="center" shrinkToFit="1"/>
      <protection/>
    </xf>
    <xf numFmtId="181" fontId="20" fillId="0" borderId="59" xfId="30" applyNumberFormat="1" applyFont="1" applyBorder="1" applyAlignment="1">
      <alignment horizontal="right" vertical="center" shrinkToFit="1"/>
      <protection/>
    </xf>
    <xf numFmtId="181" fontId="20" fillId="0" borderId="26" xfId="30" applyNumberFormat="1" applyFont="1" applyBorder="1" applyAlignment="1">
      <alignment horizontal="right" vertical="center" shrinkToFit="1"/>
      <protection/>
    </xf>
    <xf numFmtId="0" fontId="2" fillId="0" borderId="42" xfId="30" applyBorder="1" applyAlignment="1">
      <alignment horizontal="right" vertical="center" shrinkToFit="1"/>
      <protection/>
    </xf>
    <xf numFmtId="181" fontId="20" fillId="0" borderId="42" xfId="30" applyNumberFormat="1" applyFont="1" applyBorder="1" applyAlignment="1">
      <alignment horizontal="right" vertical="center" shrinkToFit="1"/>
      <protection/>
    </xf>
    <xf numFmtId="0" fontId="2" fillId="0" borderId="39" xfId="30" applyBorder="1" applyAlignment="1">
      <alignment horizontal="right" vertical="center" shrinkToFit="1"/>
      <protection/>
    </xf>
    <xf numFmtId="178" fontId="20" fillId="0" borderId="36" xfId="30" applyNumberFormat="1" applyFont="1" applyBorder="1" applyAlignment="1">
      <alignment horizontal="right" vertical="center" shrinkToFit="1"/>
      <protection/>
    </xf>
    <xf numFmtId="0" fontId="20" fillId="0" borderId="59" xfId="30" applyFont="1" applyBorder="1" applyAlignment="1">
      <alignment horizontal="left" vertical="center"/>
      <protection/>
    </xf>
    <xf numFmtId="0" fontId="20" fillId="0" borderId="0" xfId="30" applyFont="1" applyAlignment="1">
      <alignment horizontal="left" vertical="center"/>
      <protection/>
    </xf>
    <xf numFmtId="0" fontId="20" fillId="0" borderId="66" xfId="30" applyFont="1" applyBorder="1" applyAlignment="1">
      <alignment horizontal="left" vertical="center"/>
      <protection/>
    </xf>
    <xf numFmtId="0" fontId="20" fillId="0" borderId="28" xfId="30" applyFont="1" applyBorder="1" applyAlignment="1">
      <alignment horizontal="left" vertical="center"/>
      <protection/>
    </xf>
    <xf numFmtId="0" fontId="20" fillId="0" borderId="50" xfId="30" applyFont="1" applyBorder="1" applyAlignment="1">
      <alignment horizontal="left" vertical="center"/>
      <protection/>
    </xf>
    <xf numFmtId="0" fontId="20" fillId="0" borderId="36" xfId="30" applyFont="1" applyBorder="1" applyAlignment="1">
      <alignment horizontal="left" vertical="center"/>
      <protection/>
    </xf>
    <xf numFmtId="0" fontId="20" fillId="0" borderId="26" xfId="30" applyFont="1" applyBorder="1" applyAlignment="1">
      <alignment horizontal="left" vertical="center"/>
      <protection/>
    </xf>
    <xf numFmtId="0" fontId="20" fillId="0" borderId="42" xfId="30" applyFont="1" applyBorder="1" applyAlignment="1">
      <alignment horizontal="left" vertical="center"/>
      <protection/>
    </xf>
    <xf numFmtId="0" fontId="20" fillId="0" borderId="39" xfId="30" applyFont="1" applyBorder="1" applyAlignment="1">
      <alignment horizontal="left" vertical="center"/>
      <protection/>
    </xf>
    <xf numFmtId="178" fontId="20" fillId="0" borderId="26" xfId="30" applyNumberFormat="1" applyFont="1" applyBorder="1" applyAlignment="1">
      <alignment horizontal="right" vertical="center" shrinkToFit="1"/>
      <protection/>
    </xf>
    <xf numFmtId="178" fontId="20" fillId="0" borderId="42" xfId="30" applyNumberFormat="1" applyFont="1" applyBorder="1" applyAlignment="1">
      <alignment horizontal="right" vertical="center" shrinkToFit="1"/>
      <protection/>
    </xf>
    <xf numFmtId="0" fontId="20" fillId="5" borderId="95" xfId="30" applyFont="1" applyFill="1" applyBorder="1" applyAlignment="1">
      <alignment horizontal="right" vertical="center" shrinkToFit="1"/>
      <protection/>
    </xf>
    <xf numFmtId="0" fontId="20" fillId="5" borderId="0" xfId="30" applyFont="1" applyFill="1" applyAlignment="1">
      <alignment horizontal="right" vertical="center" shrinkToFit="1"/>
      <protection/>
    </xf>
    <xf numFmtId="0" fontId="20" fillId="5" borderId="66" xfId="30" applyFont="1" applyFill="1" applyBorder="1" applyAlignment="1">
      <alignment horizontal="right" vertical="center" shrinkToFit="1"/>
      <protection/>
    </xf>
    <xf numFmtId="178" fontId="20" fillId="0" borderId="97" xfId="30" applyNumberFormat="1" applyFont="1" applyBorder="1" applyAlignment="1">
      <alignment horizontal="right" vertical="center" shrinkToFit="1"/>
      <protection/>
    </xf>
    <xf numFmtId="181" fontId="20" fillId="0" borderId="98" xfId="30" applyNumberFormat="1" applyFont="1" applyBorder="1" applyAlignment="1">
      <alignment horizontal="right" vertical="center" shrinkToFit="1"/>
      <protection/>
    </xf>
    <xf numFmtId="178" fontId="20" fillId="0" borderId="98" xfId="30" applyNumberFormat="1" applyFont="1" applyBorder="1" applyAlignment="1">
      <alignment horizontal="right" vertical="center" shrinkToFit="1"/>
      <protection/>
    </xf>
    <xf numFmtId="181" fontId="20" fillId="0" borderId="99" xfId="30" applyNumberFormat="1" applyFont="1" applyBorder="1" applyAlignment="1">
      <alignment horizontal="right" vertical="center" shrinkToFit="1"/>
      <protection/>
    </xf>
    <xf numFmtId="181" fontId="20" fillId="0" borderId="39" xfId="30" applyNumberFormat="1" applyFont="1" applyBorder="1" applyAlignment="1">
      <alignment horizontal="right" vertical="center" shrinkToFit="1"/>
      <protection/>
    </xf>
    <xf numFmtId="178" fontId="20" fillId="0" borderId="39" xfId="30" applyNumberFormat="1" applyFont="1" applyBorder="1" applyAlignment="1">
      <alignment horizontal="right" vertical="center" shrinkToFit="1"/>
      <protection/>
    </xf>
    <xf numFmtId="178" fontId="20" fillId="5" borderId="95" xfId="30" applyNumberFormat="1" applyFont="1" applyFill="1" applyBorder="1" applyAlignment="1">
      <alignment horizontal="right" vertical="center" shrinkToFit="1"/>
      <protection/>
    </xf>
    <xf numFmtId="178" fontId="20" fillId="5" borderId="0" xfId="30" applyNumberFormat="1" applyFont="1" applyFill="1" applyAlignment="1">
      <alignment horizontal="right" vertical="center" shrinkToFit="1"/>
      <protection/>
    </xf>
    <xf numFmtId="178" fontId="20" fillId="5" borderId="93" xfId="30" applyNumberFormat="1" applyFont="1" applyFill="1" applyBorder="1" applyAlignment="1">
      <alignment horizontal="right" vertical="center" shrinkToFit="1"/>
      <protection/>
    </xf>
    <xf numFmtId="0" fontId="24" fillId="0" borderId="0" xfId="30" applyFont="1" applyAlignment="1">
      <alignment vertical="center"/>
      <protection/>
    </xf>
    <xf numFmtId="0" fontId="24" fillId="0" borderId="66" xfId="30" applyFont="1" applyBorder="1" applyAlignment="1">
      <alignment vertical="center"/>
      <protection/>
    </xf>
    <xf numFmtId="0" fontId="2" fillId="0" borderId="97" xfId="30" applyBorder="1" applyAlignment="1">
      <alignment horizontal="right" vertical="center" shrinkToFit="1"/>
      <protection/>
    </xf>
    <xf numFmtId="181" fontId="2" fillId="0" borderId="42" xfId="30" applyNumberFormat="1" applyBorder="1" applyAlignment="1">
      <alignment horizontal="right" vertical="center" shrinkToFit="1"/>
      <protection/>
    </xf>
    <xf numFmtId="181" fontId="2" fillId="0" borderId="97" xfId="30" applyNumberFormat="1" applyBorder="1" applyAlignment="1">
      <alignment horizontal="right" vertical="center" shrinkToFit="1"/>
      <protection/>
    </xf>
    <xf numFmtId="178" fontId="20" fillId="0" borderId="99" xfId="30" applyNumberFormat="1" applyFont="1" applyBorder="1" applyAlignment="1">
      <alignment horizontal="right" vertical="center" shrinkToFit="1"/>
      <protection/>
    </xf>
    <xf numFmtId="178" fontId="20" fillId="5" borderId="99" xfId="30" applyNumberFormat="1" applyFont="1" applyFill="1" applyBorder="1" applyAlignment="1">
      <alignment horizontal="right" vertical="center" shrinkToFit="1"/>
      <protection/>
    </xf>
    <xf numFmtId="178" fontId="20" fillId="5" borderId="42" xfId="30" applyNumberFormat="1" applyFont="1" applyFill="1" applyBorder="1" applyAlignment="1">
      <alignment horizontal="right" vertical="center" shrinkToFit="1"/>
      <protection/>
    </xf>
    <xf numFmtId="178" fontId="20" fillId="5" borderId="97" xfId="30" applyNumberFormat="1" applyFont="1" applyFill="1" applyBorder="1" applyAlignment="1">
      <alignment horizontal="right" vertical="center" shrinkToFit="1"/>
      <protection/>
    </xf>
    <xf numFmtId="0" fontId="20" fillId="5" borderId="99" xfId="30" applyFont="1" applyFill="1" applyBorder="1" applyAlignment="1">
      <alignment horizontal="right" vertical="center" shrinkToFit="1"/>
      <protection/>
    </xf>
    <xf numFmtId="0" fontId="20" fillId="5" borderId="42" xfId="30" applyFont="1" applyFill="1" applyBorder="1" applyAlignment="1">
      <alignment horizontal="right" vertical="center" shrinkToFit="1"/>
      <protection/>
    </xf>
    <xf numFmtId="0" fontId="20" fillId="5" borderId="39" xfId="30" applyFont="1" applyFill="1" applyBorder="1" applyAlignment="1">
      <alignment horizontal="right" vertical="center" shrinkToFit="1"/>
      <protection/>
    </xf>
    <xf numFmtId="0" fontId="31" fillId="3" borderId="0" xfId="31" applyFont="1" applyFill="1" applyAlignment="1">
      <alignment vertical="center"/>
      <protection/>
    </xf>
    <xf numFmtId="0" fontId="32" fillId="3" borderId="1" xfId="31" applyFont="1" applyFill="1" applyBorder="1" applyAlignment="1">
      <alignment horizontal="center" vertical="center"/>
      <protection/>
    </xf>
    <xf numFmtId="0" fontId="32" fillId="3" borderId="2" xfId="31" applyFont="1" applyFill="1" applyBorder="1" applyAlignment="1">
      <alignment horizontal="center" vertical="center"/>
      <protection/>
    </xf>
    <xf numFmtId="0" fontId="32" fillId="3" borderId="3" xfId="31" applyFont="1" applyFill="1" applyBorder="1" applyAlignment="1">
      <alignment horizontal="center" vertical="center"/>
      <protection/>
    </xf>
    <xf numFmtId="0" fontId="33" fillId="3" borderId="56" xfId="31" applyFont="1" applyFill="1" applyBorder="1" applyAlignment="1">
      <alignment horizontal="left" vertical="center"/>
      <protection/>
    </xf>
    <xf numFmtId="0" fontId="33" fillId="3" borderId="56" xfId="31" applyFont="1" applyFill="1" applyBorder="1" applyAlignment="1">
      <alignment vertical="center"/>
      <protection/>
    </xf>
    <xf numFmtId="0" fontId="33" fillId="6" borderId="51" xfId="31" applyFont="1" applyFill="1" applyBorder="1" applyAlignment="1" applyProtection="1">
      <alignment horizontal="center" vertical="center"/>
      <protection locked="0"/>
    </xf>
    <xf numFmtId="0" fontId="33" fillId="6" borderId="52" xfId="31" applyFont="1" applyFill="1" applyBorder="1" applyAlignment="1" applyProtection="1">
      <alignment horizontal="center" vertical="center"/>
      <protection locked="0"/>
    </xf>
    <xf numFmtId="0" fontId="33" fillId="6" borderId="17" xfId="31" applyFont="1" applyFill="1" applyBorder="1" applyAlignment="1" applyProtection="1">
      <alignment horizontal="center" vertical="center"/>
      <protection locked="0"/>
    </xf>
    <xf numFmtId="0" fontId="33" fillId="6" borderId="100" xfId="31" applyFont="1" applyFill="1" applyBorder="1" applyAlignment="1" applyProtection="1">
      <alignment horizontal="center" vertical="center"/>
      <protection locked="0"/>
    </xf>
    <xf numFmtId="0" fontId="33" fillId="6" borderId="101" xfId="31" applyFont="1" applyFill="1" applyBorder="1" applyAlignment="1" applyProtection="1">
      <alignment horizontal="center" vertical="center"/>
      <protection locked="0"/>
    </xf>
    <xf numFmtId="0" fontId="33" fillId="6" borderId="102" xfId="31" applyFont="1" applyFill="1" applyBorder="1" applyAlignment="1" applyProtection="1">
      <alignment horizontal="center" vertical="center"/>
      <protection locked="0"/>
    </xf>
    <xf numFmtId="0" fontId="33" fillId="6" borderId="70" xfId="31" applyFont="1" applyFill="1" applyBorder="1" applyAlignment="1" applyProtection="1">
      <alignment horizontal="center" vertical="center" wrapText="1"/>
      <protection locked="0"/>
    </xf>
    <xf numFmtId="0" fontId="33" fillId="6" borderId="52" xfId="31" applyFont="1" applyFill="1" applyBorder="1" applyAlignment="1" applyProtection="1">
      <alignment horizontal="center" vertical="center" wrapText="1"/>
      <protection locked="0"/>
    </xf>
    <xf numFmtId="0" fontId="33" fillId="6" borderId="17" xfId="31" applyFont="1" applyFill="1" applyBorder="1" applyAlignment="1" applyProtection="1">
      <alignment horizontal="center" vertical="center" wrapText="1"/>
      <protection locked="0"/>
    </xf>
    <xf numFmtId="0" fontId="33" fillId="6" borderId="103" xfId="31" applyFont="1" applyFill="1" applyBorder="1" applyAlignment="1" applyProtection="1">
      <alignment horizontal="center" vertical="center" wrapText="1"/>
      <protection locked="0"/>
    </xf>
    <xf numFmtId="0" fontId="33" fillId="6" borderId="101" xfId="31" applyFont="1" applyFill="1" applyBorder="1" applyAlignment="1" applyProtection="1">
      <alignment horizontal="center" vertical="center" wrapText="1"/>
      <protection locked="0"/>
    </xf>
    <xf numFmtId="0" fontId="33" fillId="6" borderId="102" xfId="31" applyFont="1" applyFill="1" applyBorder="1" applyAlignment="1" applyProtection="1">
      <alignment horizontal="center" vertical="center" wrapText="1"/>
      <protection locked="0"/>
    </xf>
    <xf numFmtId="0" fontId="33" fillId="6" borderId="51" xfId="31" applyFont="1" applyFill="1" applyBorder="1" applyAlignment="1" applyProtection="1">
      <alignment horizontal="center" vertical="center" wrapText="1"/>
      <protection locked="0"/>
    </xf>
    <xf numFmtId="0" fontId="33" fillId="6" borderId="53" xfId="31" applyFont="1" applyFill="1" applyBorder="1" applyAlignment="1" applyProtection="1">
      <alignment horizontal="center" vertical="center" wrapText="1"/>
      <protection locked="0"/>
    </xf>
    <xf numFmtId="0" fontId="33" fillId="6" borderId="100" xfId="31" applyFont="1" applyFill="1" applyBorder="1" applyAlignment="1" applyProtection="1">
      <alignment horizontal="center" vertical="center" wrapText="1"/>
      <protection locked="0"/>
    </xf>
    <xf numFmtId="0" fontId="33" fillId="6" borderId="104" xfId="31" applyFont="1" applyFill="1" applyBorder="1" applyAlignment="1" applyProtection="1">
      <alignment horizontal="center" vertical="center" wrapText="1"/>
      <protection locked="0"/>
    </xf>
    <xf numFmtId="177" fontId="33" fillId="0" borderId="105" xfId="34" applyNumberFormat="1" applyFont="1" applyBorder="1" applyAlignment="1" applyProtection="1">
      <alignment horizontal="right" vertical="center" shrinkToFit="1"/>
      <protection locked="0"/>
    </xf>
    <xf numFmtId="177" fontId="33" fillId="0" borderId="106" xfId="34" applyNumberFormat="1" applyFont="1" applyBorder="1" applyAlignment="1" applyProtection="1">
      <alignment horizontal="right" vertical="center" shrinkToFit="1"/>
      <protection locked="0"/>
    </xf>
    <xf numFmtId="177" fontId="33" fillId="0" borderId="107" xfId="34" applyNumberFormat="1" applyFont="1" applyBorder="1" applyAlignment="1" applyProtection="1">
      <alignment horizontal="right" vertical="center" shrinkToFit="1"/>
      <protection locked="0"/>
    </xf>
    <xf numFmtId="0" fontId="33" fillId="0" borderId="105" xfId="34" applyFont="1" applyBorder="1" applyAlignment="1" applyProtection="1">
      <alignment horizontal="left" vertical="center" shrinkToFit="1"/>
      <protection locked="0"/>
    </xf>
    <xf numFmtId="0" fontId="33" fillId="0" borderId="106" xfId="34" applyFont="1" applyBorder="1" applyAlignment="1" applyProtection="1">
      <alignment horizontal="left" vertical="center" shrinkToFit="1"/>
      <protection locked="0"/>
    </xf>
    <xf numFmtId="0" fontId="33" fillId="0" borderId="108" xfId="34" applyFont="1" applyBorder="1" applyAlignment="1" applyProtection="1">
      <alignment horizontal="left" vertical="center" shrinkToFit="1"/>
      <protection locked="0"/>
    </xf>
    <xf numFmtId="177" fontId="33" fillId="0" borderId="109" xfId="34" applyNumberFormat="1" applyFont="1" applyBorder="1" applyAlignment="1" applyProtection="1">
      <alignment horizontal="right" vertical="center" shrinkToFit="1"/>
      <protection locked="0"/>
    </xf>
    <xf numFmtId="177" fontId="33" fillId="0" borderId="110" xfId="34" applyNumberFormat="1" applyFont="1" applyBorder="1" applyAlignment="1" applyProtection="1">
      <alignment horizontal="right" vertical="center" shrinkToFit="1"/>
      <protection locked="0"/>
    </xf>
    <xf numFmtId="177" fontId="33" fillId="0" borderId="111" xfId="34" applyNumberFormat="1" applyFont="1" applyBorder="1" applyAlignment="1" applyProtection="1">
      <alignment horizontal="right" vertical="center" shrinkToFit="1"/>
      <protection locked="0"/>
    </xf>
    <xf numFmtId="0" fontId="33" fillId="0" borderId="105" xfId="33" applyFont="1" applyBorder="1" applyAlignment="1" applyProtection="1">
      <alignment horizontal="left" vertical="center" shrinkToFit="1"/>
      <protection locked="0"/>
    </xf>
    <xf numFmtId="0" fontId="33" fillId="0" borderId="106" xfId="33" applyFont="1" applyBorder="1" applyAlignment="1" applyProtection="1">
      <alignment horizontal="left" vertical="center" shrinkToFit="1"/>
      <protection locked="0"/>
    </xf>
    <xf numFmtId="0" fontId="33" fillId="0" borderId="107" xfId="33" applyFont="1" applyBorder="1" applyAlignment="1" applyProtection="1">
      <alignment horizontal="left" vertical="center" shrinkToFit="1"/>
      <protection locked="0"/>
    </xf>
    <xf numFmtId="177" fontId="33" fillId="0" borderId="112" xfId="33" applyNumberFormat="1" applyFont="1" applyBorder="1" applyAlignment="1" applyProtection="1">
      <alignment horizontal="right" vertical="center" shrinkToFit="1"/>
      <protection locked="0"/>
    </xf>
    <xf numFmtId="177" fontId="33" fillId="0" borderId="113" xfId="33" applyNumberFormat="1" applyFont="1" applyBorder="1" applyAlignment="1" applyProtection="1">
      <alignment horizontal="right" vertical="center" shrinkToFit="1"/>
      <protection locked="0"/>
    </xf>
    <xf numFmtId="177" fontId="33" fillId="0" borderId="114" xfId="33" applyNumberFormat="1" applyFont="1" applyBorder="1" applyAlignment="1" applyProtection="1">
      <alignment horizontal="right" vertical="center" shrinkToFit="1"/>
      <protection locked="0"/>
    </xf>
    <xf numFmtId="177" fontId="33" fillId="0" borderId="115" xfId="33" applyNumberFormat="1" applyFont="1" applyBorder="1" applyAlignment="1" applyProtection="1">
      <alignment horizontal="right" vertical="center" shrinkToFit="1"/>
      <protection locked="0"/>
    </xf>
    <xf numFmtId="177" fontId="33" fillId="0" borderId="116" xfId="33" applyNumberFormat="1" applyFont="1" applyBorder="1" applyAlignment="1" applyProtection="1">
      <alignment horizontal="right" vertical="center" shrinkToFit="1"/>
      <protection locked="0"/>
    </xf>
    <xf numFmtId="177" fontId="33" fillId="0" borderId="117" xfId="33" applyNumberFormat="1" applyFont="1" applyBorder="1" applyAlignment="1" applyProtection="1">
      <alignment horizontal="right" vertical="center" shrinkToFit="1"/>
      <protection locked="0"/>
    </xf>
    <xf numFmtId="177" fontId="33" fillId="0" borderId="118" xfId="34" applyNumberFormat="1" applyFont="1" applyBorder="1" applyAlignment="1" applyProtection="1">
      <alignment horizontal="right" vertical="center" shrinkToFit="1"/>
      <protection locked="0"/>
    </xf>
    <xf numFmtId="177" fontId="33" fillId="0" borderId="113" xfId="34" applyNumberFormat="1" applyFont="1" applyBorder="1" applyAlignment="1" applyProtection="1">
      <alignment horizontal="right" vertical="center" shrinkToFit="1"/>
      <protection locked="0"/>
    </xf>
    <xf numFmtId="0" fontId="33" fillId="0" borderId="113" xfId="34" applyFont="1" applyBorder="1" applyAlignment="1" applyProtection="1">
      <alignment horizontal="left" vertical="center" shrinkToFit="1"/>
      <protection locked="0"/>
    </xf>
    <xf numFmtId="0" fontId="33" fillId="0" borderId="119" xfId="34" applyFont="1" applyBorder="1" applyAlignment="1" applyProtection="1">
      <alignment horizontal="left" vertical="center" shrinkToFit="1"/>
      <protection locked="0"/>
    </xf>
    <xf numFmtId="0" fontId="33" fillId="0" borderId="107" xfId="34" applyFont="1" applyBorder="1" applyAlignment="1" applyProtection="1">
      <alignment horizontal="left" vertical="center" shrinkToFit="1"/>
      <protection locked="0"/>
    </xf>
    <xf numFmtId="0" fontId="2" fillId="6" borderId="70" xfId="31" applyFill="1" applyBorder="1" applyAlignment="1" applyProtection="1">
      <alignment horizontal="center" vertical="center" wrapText="1"/>
      <protection locked="0"/>
    </xf>
    <xf numFmtId="0" fontId="2" fillId="6" borderId="52" xfId="31" applyFill="1" applyBorder="1" applyAlignment="1" applyProtection="1">
      <alignment horizontal="center" vertical="center" wrapText="1"/>
      <protection locked="0"/>
    </xf>
    <xf numFmtId="0" fontId="2" fillId="6" borderId="17" xfId="31" applyFill="1" applyBorder="1" applyAlignment="1" applyProtection="1">
      <alignment horizontal="center" vertical="center" wrapText="1"/>
      <protection locked="0"/>
    </xf>
    <xf numFmtId="0" fontId="2" fillId="6" borderId="103" xfId="31" applyFill="1" applyBorder="1" applyAlignment="1" applyProtection="1">
      <alignment horizontal="center" vertical="center" wrapText="1"/>
      <protection locked="0"/>
    </xf>
    <xf numFmtId="0" fontId="2" fillId="6" borderId="101" xfId="31" applyFill="1" applyBorder="1" applyAlignment="1" applyProtection="1">
      <alignment horizontal="center" vertical="center" wrapText="1"/>
      <protection locked="0"/>
    </xf>
    <xf numFmtId="0" fontId="2" fillId="6" borderId="102" xfId="31" applyFill="1" applyBorder="1" applyAlignment="1" applyProtection="1">
      <alignment horizontal="center" vertical="center" wrapText="1"/>
      <protection locked="0"/>
    </xf>
    <xf numFmtId="177" fontId="33" fillId="0" borderId="120" xfId="34" applyNumberFormat="1" applyFont="1" applyBorder="1" applyAlignment="1" applyProtection="1">
      <alignment horizontal="right" vertical="center" shrinkToFit="1"/>
      <protection locked="0"/>
    </xf>
    <xf numFmtId="177" fontId="33" fillId="0" borderId="121" xfId="34" applyNumberFormat="1" applyFont="1" applyBorder="1" applyAlignment="1" applyProtection="1">
      <alignment horizontal="right" vertical="center" shrinkToFit="1"/>
      <protection locked="0"/>
    </xf>
    <xf numFmtId="0" fontId="33" fillId="0" borderId="121" xfId="34" applyFont="1" applyBorder="1" applyAlignment="1" applyProtection="1">
      <alignment horizontal="left" vertical="center" shrinkToFit="1"/>
      <protection locked="0"/>
    </xf>
    <xf numFmtId="0" fontId="33" fillId="0" borderId="122" xfId="34" applyFont="1" applyBorder="1" applyAlignment="1" applyProtection="1">
      <alignment horizontal="left" vertical="center" shrinkToFit="1"/>
      <protection locked="0"/>
    </xf>
    <xf numFmtId="0" fontId="33" fillId="0" borderId="109" xfId="34" applyFont="1" applyBorder="1" applyAlignment="1" applyProtection="1">
      <alignment horizontal="left" vertical="center" shrinkToFit="1"/>
      <protection locked="0"/>
    </xf>
    <xf numFmtId="0" fontId="33" fillId="0" borderId="110" xfId="34" applyFont="1" applyBorder="1" applyAlignment="1" applyProtection="1">
      <alignment horizontal="left" vertical="center" shrinkToFit="1"/>
      <protection locked="0"/>
    </xf>
    <xf numFmtId="0" fontId="33" fillId="0" borderId="111" xfId="34" applyFont="1" applyBorder="1" applyAlignment="1" applyProtection="1">
      <alignment horizontal="left" vertical="center" shrinkToFit="1"/>
      <protection locked="0"/>
    </xf>
    <xf numFmtId="0" fontId="33" fillId="0" borderId="123" xfId="34" applyFont="1" applyBorder="1" applyAlignment="1" applyProtection="1">
      <alignment horizontal="left" vertical="center" shrinkToFit="1"/>
      <protection locked="0"/>
    </xf>
    <xf numFmtId="0" fontId="33" fillId="0" borderId="109" xfId="33" applyFont="1" applyBorder="1" applyAlignment="1" applyProtection="1">
      <alignment horizontal="left" vertical="center" shrinkToFit="1"/>
      <protection locked="0"/>
    </xf>
    <xf numFmtId="0" fontId="33" fillId="0" borderId="110" xfId="33" applyFont="1" applyBorder="1" applyAlignment="1" applyProtection="1">
      <alignment horizontal="left" vertical="center" shrinkToFit="1"/>
      <protection locked="0"/>
    </xf>
    <xf numFmtId="0" fontId="33" fillId="0" borderId="111" xfId="33" applyFont="1" applyBorder="1" applyAlignment="1" applyProtection="1">
      <alignment horizontal="left" vertical="center" shrinkToFit="1"/>
      <protection locked="0"/>
    </xf>
    <xf numFmtId="177" fontId="33" fillId="0" borderId="124" xfId="33" applyNumberFormat="1" applyFont="1" applyBorder="1" applyAlignment="1" applyProtection="1">
      <alignment horizontal="right" vertical="center" shrinkToFit="1"/>
      <protection locked="0"/>
    </xf>
    <xf numFmtId="177" fontId="33" fillId="0" borderId="121" xfId="33" applyNumberFormat="1" applyFont="1" applyBorder="1" applyAlignment="1" applyProtection="1">
      <alignment horizontal="right" vertical="center" shrinkToFit="1"/>
      <protection locked="0"/>
    </xf>
    <xf numFmtId="177" fontId="33" fillId="0" borderId="125" xfId="33" applyNumberFormat="1" applyFont="1" applyBorder="1" applyAlignment="1" applyProtection="1">
      <alignment horizontal="right" vertical="center" shrinkToFit="1"/>
      <protection locked="0"/>
    </xf>
    <xf numFmtId="177" fontId="33" fillId="0" borderId="126" xfId="33" applyNumberFormat="1" applyFont="1" applyBorder="1" applyAlignment="1" applyProtection="1">
      <alignment horizontal="right" vertical="center" shrinkToFit="1"/>
      <protection locked="0"/>
    </xf>
    <xf numFmtId="177" fontId="33" fillId="0" borderId="110" xfId="33" applyNumberFormat="1" applyFont="1" applyBorder="1" applyAlignment="1" applyProtection="1">
      <alignment horizontal="right" vertical="center" shrinkToFit="1"/>
      <protection locked="0"/>
    </xf>
    <xf numFmtId="177" fontId="33" fillId="0" borderId="123" xfId="33" applyNumberFormat="1" applyFont="1" applyBorder="1" applyAlignment="1" applyProtection="1">
      <alignment horizontal="right" vertical="center" shrinkToFit="1"/>
      <protection locked="0"/>
    </xf>
    <xf numFmtId="0" fontId="33" fillId="4" borderId="29" xfId="31" applyFont="1" applyFill="1" applyBorder="1" applyAlignment="1" applyProtection="1">
      <alignment horizontal="left" vertical="center" shrinkToFit="1"/>
      <protection locked="0"/>
    </xf>
    <xf numFmtId="0" fontId="33" fillId="4" borderId="83" xfId="31" applyFont="1" applyFill="1" applyBorder="1" applyAlignment="1" applyProtection="1">
      <alignment horizontal="left" vertical="center" shrinkToFit="1"/>
      <protection locked="0"/>
    </xf>
    <xf numFmtId="0" fontId="33" fillId="4" borderId="84" xfId="31" applyFont="1" applyFill="1" applyBorder="1" applyAlignment="1" applyProtection="1">
      <alignment horizontal="left" vertical="center" shrinkToFit="1"/>
      <protection locked="0"/>
    </xf>
    <xf numFmtId="177" fontId="33" fillId="4" borderId="127" xfId="34" applyNumberFormat="1" applyFont="1" applyFill="1" applyBorder="1" applyAlignment="1" applyProtection="1">
      <alignment horizontal="right" vertical="center" shrinkToFit="1"/>
      <protection locked="0"/>
    </xf>
    <xf numFmtId="177" fontId="33" fillId="4" borderId="128" xfId="34" applyNumberFormat="1" applyFont="1" applyFill="1" applyBorder="1" applyAlignment="1" applyProtection="1">
      <alignment horizontal="right" vertical="center" shrinkToFit="1"/>
      <protection locked="0"/>
    </xf>
    <xf numFmtId="177" fontId="33" fillId="4" borderId="129" xfId="34" applyNumberFormat="1" applyFont="1" applyFill="1" applyBorder="1" applyAlignment="1" applyProtection="1">
      <alignment horizontal="right" vertical="center" shrinkToFit="1"/>
      <protection locked="0"/>
    </xf>
    <xf numFmtId="177" fontId="33" fillId="4" borderId="130" xfId="34" applyNumberFormat="1" applyFont="1" applyFill="1" applyBorder="1" applyAlignment="1" applyProtection="1">
      <alignment horizontal="right" vertical="center" shrinkToFit="1"/>
      <protection locked="0"/>
    </xf>
    <xf numFmtId="177" fontId="33" fillId="4" borderId="131" xfId="34" applyNumberFormat="1" applyFont="1" applyFill="1" applyBorder="1" applyAlignment="1" applyProtection="1">
      <alignment horizontal="right" vertical="center" shrinkToFit="1"/>
      <protection locked="0"/>
    </xf>
    <xf numFmtId="177" fontId="33" fillId="4" borderId="132" xfId="34" applyNumberFormat="1" applyFont="1" applyFill="1" applyBorder="1" applyAlignment="1" applyProtection="1">
      <alignment horizontal="right" vertical="center" shrinkToFit="1"/>
      <protection locked="0"/>
    </xf>
    <xf numFmtId="177" fontId="33" fillId="4" borderId="133" xfId="34" applyNumberFormat="1" applyFont="1" applyFill="1" applyBorder="1" applyAlignment="1" applyProtection="1">
      <alignment horizontal="right" vertical="center" shrinkToFit="1"/>
      <protection locked="0"/>
    </xf>
    <xf numFmtId="177" fontId="33" fillId="0" borderId="134" xfId="33" applyNumberFormat="1" applyFont="1" applyBorder="1" applyAlignment="1" applyProtection="1">
      <alignment horizontal="right" vertical="center" shrinkToFit="1"/>
      <protection locked="0"/>
    </xf>
    <xf numFmtId="177" fontId="33" fillId="0" borderId="135" xfId="33" applyNumberFormat="1" applyFont="1" applyBorder="1" applyAlignment="1" applyProtection="1">
      <alignment horizontal="right" vertical="center" shrinkToFit="1"/>
      <protection locked="0"/>
    </xf>
    <xf numFmtId="177" fontId="33" fillId="0" borderId="136" xfId="33" applyNumberFormat="1" applyFont="1" applyBorder="1" applyAlignment="1" applyProtection="1">
      <alignment horizontal="right" vertical="center" shrinkToFit="1"/>
      <protection locked="0"/>
    </xf>
    <xf numFmtId="177" fontId="33" fillId="0" borderId="137" xfId="34" applyNumberFormat="1" applyFont="1" applyBorder="1" applyAlignment="1" applyProtection="1">
      <alignment horizontal="right" vertical="center" shrinkToFit="1"/>
      <protection locked="0"/>
    </xf>
    <xf numFmtId="177" fontId="33" fillId="0" borderId="135" xfId="34" applyNumberFormat="1" applyFont="1" applyBorder="1" applyAlignment="1" applyProtection="1">
      <alignment horizontal="right" vertical="center" shrinkToFit="1"/>
      <protection locked="0"/>
    </xf>
    <xf numFmtId="0" fontId="33" fillId="0" borderId="135" xfId="34" applyFont="1" applyBorder="1" applyAlignment="1" applyProtection="1">
      <alignment horizontal="left" vertical="center" shrinkToFit="1"/>
      <protection locked="0"/>
    </xf>
    <xf numFmtId="0" fontId="33" fillId="0" borderId="138" xfId="34" applyFont="1" applyBorder="1" applyAlignment="1" applyProtection="1">
      <alignment horizontal="left" vertical="center" shrinkToFit="1"/>
      <protection locked="0"/>
    </xf>
    <xf numFmtId="0" fontId="33" fillId="0" borderId="79" xfId="31" applyFont="1" applyBorder="1" applyAlignment="1" applyProtection="1">
      <alignment horizontal="center" vertical="center"/>
      <protection locked="0"/>
    </xf>
    <xf numFmtId="0" fontId="33" fillId="0" borderId="81" xfId="31" applyFont="1" applyBorder="1" applyAlignment="1" applyProtection="1">
      <alignment horizontal="center" vertical="center"/>
      <protection locked="0"/>
    </xf>
    <xf numFmtId="0" fontId="33" fillId="3" borderId="52" xfId="31" applyFont="1" applyFill="1" applyBorder="1" applyAlignment="1">
      <alignment horizontal="left" vertical="center"/>
      <protection/>
    </xf>
    <xf numFmtId="0" fontId="33" fillId="4" borderId="128" xfId="34" applyFont="1" applyFill="1" applyBorder="1" applyAlignment="1" applyProtection="1">
      <alignment horizontal="left" vertical="center" shrinkToFit="1"/>
      <protection locked="0"/>
    </xf>
    <xf numFmtId="0" fontId="33" fillId="4" borderId="131" xfId="34" applyFont="1" applyFill="1" applyBorder="1" applyAlignment="1" applyProtection="1">
      <alignment horizontal="left" vertical="center" shrinkToFit="1"/>
      <protection locked="0"/>
    </xf>
    <xf numFmtId="177" fontId="33" fillId="4" borderId="13" xfId="34" applyNumberFormat="1" applyFont="1" applyFill="1" applyBorder="1" applyAlignment="1" applyProtection="1">
      <alignment horizontal="right" vertical="center" shrinkToFit="1"/>
      <protection locked="0"/>
    </xf>
    <xf numFmtId="177" fontId="33" fillId="4" borderId="83" xfId="34" applyNumberFormat="1" applyFont="1" applyFill="1" applyBorder="1" applyAlignment="1" applyProtection="1">
      <alignment horizontal="right" vertical="center" shrinkToFit="1"/>
      <protection locked="0"/>
    </xf>
    <xf numFmtId="177" fontId="33" fillId="4" borderId="85" xfId="34" applyNumberFormat="1" applyFont="1" applyFill="1" applyBorder="1" applyAlignment="1" applyProtection="1">
      <alignment horizontal="right" vertical="center" shrinkToFit="1"/>
      <protection locked="0"/>
    </xf>
    <xf numFmtId="0" fontId="33" fillId="6" borderId="51" xfId="31" applyFont="1" applyFill="1" applyBorder="1" applyAlignment="1" applyProtection="1">
      <alignment horizontal="center" vertical="center" wrapText="1" shrinkToFit="1"/>
      <protection locked="0"/>
    </xf>
    <xf numFmtId="0" fontId="33" fillId="6" borderId="52" xfId="31" applyFont="1" applyFill="1" applyBorder="1" applyAlignment="1" applyProtection="1">
      <alignment horizontal="center" vertical="center" shrinkToFit="1"/>
      <protection locked="0"/>
    </xf>
    <xf numFmtId="0" fontId="33" fillId="6" borderId="53" xfId="31" applyFont="1" applyFill="1" applyBorder="1" applyAlignment="1" applyProtection="1">
      <alignment horizontal="center" vertical="center" shrinkToFit="1"/>
      <protection locked="0"/>
    </xf>
    <xf numFmtId="0" fontId="33" fillId="6" borderId="100" xfId="31" applyFont="1" applyFill="1" applyBorder="1" applyAlignment="1" applyProtection="1">
      <alignment horizontal="center" vertical="center" shrinkToFit="1"/>
      <protection locked="0"/>
    </xf>
    <xf numFmtId="0" fontId="33" fillId="6" borderId="101" xfId="31" applyFont="1" applyFill="1" applyBorder="1" applyAlignment="1" applyProtection="1">
      <alignment horizontal="center" vertical="center" shrinkToFit="1"/>
      <protection locked="0"/>
    </xf>
    <xf numFmtId="0" fontId="33" fillId="6" borderId="104" xfId="31" applyFont="1" applyFill="1" applyBorder="1" applyAlignment="1" applyProtection="1">
      <alignment horizontal="center" vertical="center" shrinkToFit="1"/>
      <protection locked="0"/>
    </xf>
    <xf numFmtId="0" fontId="33" fillId="0" borderId="139" xfId="31" applyFont="1" applyBorder="1" applyAlignment="1" applyProtection="1">
      <alignment horizontal="left" vertical="center" shrinkToFit="1"/>
      <protection locked="0"/>
    </xf>
    <xf numFmtId="0" fontId="33" fillId="0" borderId="140" xfId="31" applyFont="1" applyBorder="1" applyAlignment="1" applyProtection="1">
      <alignment horizontal="left" vertical="center" shrinkToFit="1"/>
      <protection locked="0"/>
    </xf>
    <xf numFmtId="177" fontId="33" fillId="0" borderId="141" xfId="33" applyNumberFormat="1" applyFont="1" applyBorder="1" applyAlignment="1" applyProtection="1">
      <alignment horizontal="right" vertical="center" shrinkToFit="1"/>
      <protection locked="0"/>
    </xf>
    <xf numFmtId="177" fontId="33" fillId="0" borderId="139" xfId="33" applyNumberFormat="1" applyFont="1" applyBorder="1" applyAlignment="1" applyProtection="1">
      <alignment horizontal="right" vertical="center" shrinkToFit="1"/>
      <protection locked="0"/>
    </xf>
    <xf numFmtId="177" fontId="33" fillId="0" borderId="142" xfId="33" applyNumberFormat="1" applyFont="1" applyBorder="1" applyAlignment="1" applyProtection="1">
      <alignment horizontal="right" vertical="center" shrinkToFit="1"/>
      <protection locked="0"/>
    </xf>
    <xf numFmtId="177" fontId="33" fillId="0" borderId="143" xfId="33" applyNumberFormat="1" applyFont="1" applyBorder="1" applyAlignment="1" applyProtection="1">
      <alignment horizontal="right" vertical="center" shrinkToFit="1"/>
      <protection locked="0"/>
    </xf>
    <xf numFmtId="177" fontId="33" fillId="0" borderId="140" xfId="33" applyNumberFormat="1" applyFont="1" applyBorder="1" applyAlignment="1" applyProtection="1">
      <alignment horizontal="right" vertical="center" shrinkToFit="1"/>
      <protection locked="0"/>
    </xf>
    <xf numFmtId="177" fontId="33" fillId="0" borderId="144" xfId="31" applyNumberFormat="1" applyFont="1" applyBorder="1" applyAlignment="1" applyProtection="1">
      <alignment horizontal="right" vertical="center" shrinkToFit="1"/>
      <protection locked="0"/>
    </xf>
    <xf numFmtId="177" fontId="33" fillId="0" borderId="139" xfId="31" applyNumberFormat="1" applyFont="1" applyBorder="1" applyAlignment="1" applyProtection="1">
      <alignment horizontal="right" vertical="center" shrinkToFit="1"/>
      <protection locked="0"/>
    </xf>
    <xf numFmtId="187" fontId="33" fillId="0" borderId="139" xfId="31" applyNumberFormat="1" applyFont="1" applyBorder="1" applyAlignment="1" applyProtection="1">
      <alignment horizontal="right" vertical="center" shrinkToFit="1"/>
      <protection locked="0"/>
    </xf>
    <xf numFmtId="177" fontId="33" fillId="0" borderId="121" xfId="31" applyNumberFormat="1" applyFont="1" applyBorder="1" applyAlignment="1" applyProtection="1">
      <alignment horizontal="right" vertical="center" shrinkToFit="1"/>
      <protection locked="0"/>
    </xf>
    <xf numFmtId="187" fontId="33" fillId="0" borderId="121" xfId="31" applyNumberFormat="1" applyFont="1" applyBorder="1" applyAlignment="1" applyProtection="1">
      <alignment horizontal="right" vertical="center" shrinkToFit="1"/>
      <protection locked="0"/>
    </xf>
    <xf numFmtId="0" fontId="33" fillId="0" borderId="121" xfId="31" applyFont="1" applyBorder="1" applyAlignment="1" applyProtection="1">
      <alignment horizontal="left" vertical="center" shrinkToFit="1"/>
      <protection locked="0"/>
    </xf>
    <xf numFmtId="0" fontId="33" fillId="0" borderId="122" xfId="31" applyFont="1" applyBorder="1" applyAlignment="1" applyProtection="1">
      <alignment horizontal="left" vertical="center" shrinkToFit="1"/>
      <protection locked="0"/>
    </xf>
    <xf numFmtId="177" fontId="33" fillId="0" borderId="120" xfId="31" applyNumberFormat="1" applyFont="1" applyBorder="1" applyAlignment="1" applyProtection="1">
      <alignment horizontal="right" vertical="center" shrinkToFit="1"/>
      <protection locked="0"/>
    </xf>
    <xf numFmtId="177" fontId="33" fillId="3" borderId="124" xfId="32" applyNumberFormat="1" applyFont="1" applyFill="1" applyBorder="1" applyAlignment="1" applyProtection="1">
      <alignment horizontal="right" vertical="center" shrinkToFit="1"/>
      <protection locked="0"/>
    </xf>
    <xf numFmtId="177" fontId="33" fillId="3" borderId="121" xfId="32" applyNumberFormat="1" applyFont="1" applyFill="1" applyBorder="1" applyAlignment="1" applyProtection="1">
      <alignment horizontal="right" vertical="center" shrinkToFit="1"/>
      <protection locked="0"/>
    </xf>
    <xf numFmtId="177" fontId="33" fillId="3" borderId="125" xfId="32" applyNumberFormat="1" applyFont="1" applyFill="1" applyBorder="1" applyAlignment="1" applyProtection="1">
      <alignment horizontal="right" vertical="center" shrinkToFit="1"/>
      <protection locked="0"/>
    </xf>
    <xf numFmtId="187" fontId="33" fillId="3" borderId="121" xfId="32" applyNumberFormat="1" applyFont="1" applyFill="1" applyBorder="1" applyAlignment="1" applyProtection="1">
      <alignment horizontal="right" vertical="center" shrinkToFit="1"/>
      <protection locked="0"/>
    </xf>
    <xf numFmtId="177" fontId="33" fillId="3" borderId="120" xfId="32" applyNumberFormat="1" applyFont="1" applyFill="1" applyBorder="1" applyAlignment="1" applyProtection="1">
      <alignment horizontal="right" vertical="center" shrinkToFit="1"/>
      <protection locked="0"/>
    </xf>
    <xf numFmtId="177" fontId="33" fillId="4" borderId="145" xfId="31" applyNumberFormat="1" applyFont="1" applyFill="1" applyBorder="1" applyAlignment="1" applyProtection="1">
      <alignment horizontal="right" vertical="center" shrinkToFit="1"/>
      <protection locked="0"/>
    </xf>
    <xf numFmtId="177" fontId="33" fillId="4" borderId="133" xfId="31" applyNumberFormat="1" applyFont="1" applyFill="1" applyBorder="1" applyAlignment="1" applyProtection="1">
      <alignment horizontal="right" vertical="center" shrinkToFit="1"/>
      <protection locked="0"/>
    </xf>
    <xf numFmtId="177" fontId="33" fillId="4" borderId="146" xfId="31" applyNumberFormat="1" applyFont="1" applyFill="1" applyBorder="1" applyAlignment="1" applyProtection="1">
      <alignment horizontal="right" vertical="center" shrinkToFit="1"/>
      <protection locked="0"/>
    </xf>
    <xf numFmtId="177" fontId="33" fillId="4" borderId="130" xfId="31" applyNumberFormat="1" applyFont="1" applyFill="1" applyBorder="1" applyAlignment="1" applyProtection="1">
      <alignment horizontal="right" vertical="center" shrinkToFit="1"/>
      <protection locked="0"/>
    </xf>
    <xf numFmtId="177" fontId="33" fillId="4" borderId="128" xfId="31" applyNumberFormat="1" applyFont="1" applyFill="1" applyBorder="1" applyAlignment="1" applyProtection="1">
      <alignment horizontal="right" vertical="center" shrinkToFit="1"/>
      <protection locked="0"/>
    </xf>
    <xf numFmtId="177" fontId="33" fillId="4" borderId="131" xfId="31" applyNumberFormat="1" applyFont="1" applyFill="1" applyBorder="1" applyAlignment="1" applyProtection="1">
      <alignment horizontal="right" vertical="center" shrinkToFit="1"/>
      <protection locked="0"/>
    </xf>
    <xf numFmtId="177" fontId="33" fillId="4" borderId="132" xfId="31" applyNumberFormat="1" applyFont="1" applyFill="1" applyBorder="1" applyAlignment="1" applyProtection="1">
      <alignment horizontal="right" vertical="center" shrinkToFit="1"/>
      <protection locked="0"/>
    </xf>
    <xf numFmtId="0" fontId="33" fillId="0" borderId="89" xfId="31" applyFont="1" applyBorder="1" applyAlignment="1" applyProtection="1">
      <alignment horizontal="center" vertical="center" shrinkToFit="1"/>
      <protection locked="0"/>
    </xf>
    <xf numFmtId="187" fontId="33" fillId="4" borderId="133" xfId="31" applyNumberFormat="1" applyFont="1" applyFill="1" applyBorder="1" applyAlignment="1" applyProtection="1">
      <alignment horizontal="right" vertical="center" shrinkToFit="1"/>
      <protection locked="0"/>
    </xf>
    <xf numFmtId="0" fontId="33" fillId="4" borderId="128" xfId="31" applyFont="1" applyFill="1" applyBorder="1" applyAlignment="1" applyProtection="1">
      <alignment horizontal="left" vertical="center" shrinkToFit="1"/>
      <protection locked="0"/>
    </xf>
    <xf numFmtId="0" fontId="33" fillId="4" borderId="131" xfId="31" applyFont="1" applyFill="1" applyBorder="1" applyAlignment="1" applyProtection="1">
      <alignment horizontal="left" vertical="center" shrinkToFit="1"/>
      <protection locked="0"/>
    </xf>
    <xf numFmtId="177" fontId="33" fillId="4" borderId="13" xfId="31" applyNumberFormat="1" applyFont="1" applyFill="1" applyBorder="1" applyAlignment="1" applyProtection="1">
      <alignment horizontal="right" vertical="center" shrinkToFit="1"/>
      <protection locked="0"/>
    </xf>
    <xf numFmtId="177" fontId="33" fillId="4" borderId="83" xfId="31" applyNumberFormat="1" applyFont="1" applyFill="1" applyBorder="1" applyAlignment="1" applyProtection="1">
      <alignment horizontal="right" vertical="center" shrinkToFit="1"/>
      <protection locked="0"/>
    </xf>
    <xf numFmtId="177" fontId="33" fillId="4" borderId="85" xfId="31" applyNumberFormat="1" applyFont="1" applyFill="1" applyBorder="1" applyAlignment="1" applyProtection="1">
      <alignment horizontal="right" vertical="center" shrinkToFit="1"/>
      <protection locked="0"/>
    </xf>
    <xf numFmtId="0" fontId="33" fillId="6" borderId="70" xfId="31" applyFont="1" applyFill="1" applyBorder="1" applyAlignment="1" applyProtection="1">
      <alignment horizontal="center" vertical="center" wrapText="1" shrinkToFit="1"/>
      <protection locked="0"/>
    </xf>
    <xf numFmtId="0" fontId="33" fillId="6" borderId="17" xfId="31" applyFont="1" applyFill="1" applyBorder="1" applyAlignment="1" applyProtection="1">
      <alignment horizontal="center" vertical="center" shrinkToFit="1"/>
      <protection locked="0"/>
    </xf>
    <xf numFmtId="0" fontId="33" fillId="6" borderId="103" xfId="31" applyFont="1" applyFill="1" applyBorder="1" applyAlignment="1" applyProtection="1">
      <alignment horizontal="center" vertical="center" shrinkToFit="1"/>
      <protection locked="0"/>
    </xf>
    <xf numFmtId="0" fontId="33" fillId="6" borderId="102" xfId="31" applyFont="1" applyFill="1" applyBorder="1" applyAlignment="1" applyProtection="1">
      <alignment horizontal="center" vertical="center" shrinkToFit="1"/>
      <protection locked="0"/>
    </xf>
    <xf numFmtId="0" fontId="33" fillId="6" borderId="103" xfId="31" applyFont="1" applyFill="1" applyBorder="1" applyAlignment="1" applyProtection="1">
      <alignment horizontal="center" vertical="center"/>
      <protection locked="0"/>
    </xf>
    <xf numFmtId="0" fontId="33" fillId="3" borderId="109" xfId="31" applyFont="1" applyFill="1" applyBorder="1" applyAlignment="1" applyProtection="1">
      <alignment horizontal="left" vertical="center" shrinkToFit="1"/>
      <protection locked="0"/>
    </xf>
    <xf numFmtId="0" fontId="33" fillId="3" borderId="110" xfId="31" applyFont="1" applyFill="1" applyBorder="1" applyAlignment="1" applyProtection="1">
      <alignment horizontal="left" vertical="center" shrinkToFit="1"/>
      <protection locked="0"/>
    </xf>
    <xf numFmtId="0" fontId="33" fillId="3" borderId="123" xfId="31" applyFont="1" applyFill="1" applyBorder="1" applyAlignment="1" applyProtection="1">
      <alignment horizontal="left" vertical="center" shrinkToFit="1"/>
      <protection locked="0"/>
    </xf>
    <xf numFmtId="177" fontId="33" fillId="3" borderId="109" xfId="31" applyNumberFormat="1" applyFont="1" applyFill="1" applyBorder="1" applyAlignment="1" applyProtection="1">
      <alignment horizontal="right" vertical="center" shrinkToFit="1"/>
      <protection locked="0"/>
    </xf>
    <xf numFmtId="177" fontId="33" fillId="3" borderId="110" xfId="31" applyNumberFormat="1" applyFont="1" applyFill="1" applyBorder="1" applyAlignment="1" applyProtection="1">
      <alignment horizontal="right" vertical="center" shrinkToFit="1"/>
      <protection locked="0"/>
    </xf>
    <xf numFmtId="177" fontId="33" fillId="3" borderId="111" xfId="31" applyNumberFormat="1" applyFont="1" applyFill="1" applyBorder="1" applyAlignment="1" applyProtection="1">
      <alignment horizontal="right" vertical="center" shrinkToFit="1"/>
      <protection locked="0"/>
    </xf>
    <xf numFmtId="0" fontId="33" fillId="3" borderId="111" xfId="31" applyFont="1" applyFill="1" applyBorder="1" applyAlignment="1" applyProtection="1">
      <alignment horizontal="left" vertical="center" shrinkToFit="1"/>
      <protection locked="0"/>
    </xf>
    <xf numFmtId="177" fontId="33" fillId="0" borderId="113" xfId="31" applyNumberFormat="1" applyFont="1" applyBorder="1" applyAlignment="1" applyProtection="1">
      <alignment horizontal="right" vertical="center" shrinkToFit="1"/>
      <protection locked="0"/>
    </xf>
    <xf numFmtId="0" fontId="33" fillId="0" borderId="113" xfId="31" applyFont="1" applyBorder="1" applyAlignment="1" applyProtection="1">
      <alignment horizontal="left" vertical="center" shrinkToFit="1"/>
      <protection locked="0"/>
    </xf>
    <xf numFmtId="0" fontId="33" fillId="0" borderId="119" xfId="31" applyFont="1" applyBorder="1" applyAlignment="1" applyProtection="1">
      <alignment horizontal="left" vertical="center" shrinkToFit="1"/>
      <protection locked="0"/>
    </xf>
    <xf numFmtId="0" fontId="33" fillId="0" borderId="105" xfId="31" applyFont="1" applyBorder="1" applyAlignment="1" applyProtection="1">
      <alignment horizontal="left" vertical="center" shrinkToFit="1"/>
      <protection locked="0"/>
    </xf>
    <xf numFmtId="0" fontId="33" fillId="0" borderId="106" xfId="31" applyFont="1" applyBorder="1" applyAlignment="1" applyProtection="1">
      <alignment horizontal="left" vertical="center" shrinkToFit="1"/>
      <protection locked="0"/>
    </xf>
    <xf numFmtId="0" fontId="33" fillId="0" borderId="107" xfId="31" applyFont="1" applyBorder="1" applyAlignment="1" applyProtection="1">
      <alignment horizontal="left" vertical="center" shrinkToFit="1"/>
      <protection locked="0"/>
    </xf>
    <xf numFmtId="177" fontId="33" fillId="0" borderId="112" xfId="31" applyNumberFormat="1" applyFont="1" applyBorder="1" applyAlignment="1" applyProtection="1">
      <alignment horizontal="right" vertical="center" shrinkToFit="1"/>
      <protection locked="0"/>
    </xf>
    <xf numFmtId="0" fontId="33" fillId="0" borderId="109" xfId="31" applyFont="1" applyBorder="1" applyAlignment="1" applyProtection="1">
      <alignment horizontal="left" vertical="center" shrinkToFit="1"/>
      <protection locked="0"/>
    </xf>
    <xf numFmtId="0" fontId="33" fillId="0" borderId="110" xfId="31" applyFont="1" applyBorder="1" applyAlignment="1" applyProtection="1">
      <alignment horizontal="left" vertical="center" shrinkToFit="1"/>
      <protection locked="0"/>
    </xf>
    <xf numFmtId="0" fontId="33" fillId="0" borderId="111" xfId="31" applyFont="1" applyBorder="1" applyAlignment="1" applyProtection="1">
      <alignment horizontal="left" vertical="center" shrinkToFit="1"/>
      <protection locked="0"/>
    </xf>
    <xf numFmtId="177" fontId="33" fillId="0" borderId="124" xfId="31" applyNumberFormat="1" applyFont="1" applyBorder="1" applyAlignment="1" applyProtection="1">
      <alignment horizontal="right" vertical="center" shrinkToFit="1"/>
      <protection locked="0"/>
    </xf>
    <xf numFmtId="177" fontId="33" fillId="0" borderId="109" xfId="31" applyNumberFormat="1" applyFont="1" applyBorder="1" applyAlignment="1" applyProtection="1">
      <alignment horizontal="right" vertical="center" shrinkToFit="1"/>
      <protection locked="0"/>
    </xf>
    <xf numFmtId="177" fontId="33" fillId="0" borderId="110" xfId="31" applyNumberFormat="1" applyFont="1" applyBorder="1" applyAlignment="1" applyProtection="1">
      <alignment horizontal="right" vertical="center" shrinkToFit="1"/>
      <protection locked="0"/>
    </xf>
    <xf numFmtId="177" fontId="33" fillId="0" borderId="125" xfId="31" applyNumberFormat="1" applyFont="1" applyBorder="1" applyAlignment="1" applyProtection="1">
      <alignment horizontal="right" vertical="center" shrinkToFit="1"/>
      <protection locked="0"/>
    </xf>
    <xf numFmtId="0" fontId="33" fillId="3" borderId="147" xfId="31" applyFont="1" applyFill="1" applyBorder="1" applyAlignment="1" applyProtection="1">
      <alignment horizontal="left" vertical="center" shrinkToFit="1"/>
      <protection locked="0"/>
    </xf>
    <xf numFmtId="0" fontId="33" fillId="3" borderId="148" xfId="31" applyFont="1" applyFill="1" applyBorder="1" applyAlignment="1" applyProtection="1">
      <alignment horizontal="left" vertical="center" shrinkToFit="1"/>
      <protection locked="0"/>
    </xf>
    <xf numFmtId="0" fontId="33" fillId="3" borderId="149" xfId="31" applyFont="1" applyFill="1" applyBorder="1" applyAlignment="1" applyProtection="1">
      <alignment horizontal="left" vertical="center" shrinkToFit="1"/>
      <protection locked="0"/>
    </xf>
    <xf numFmtId="177" fontId="33" fillId="3" borderId="134" xfId="31" applyNumberFormat="1" applyFont="1" applyFill="1" applyBorder="1" applyAlignment="1" applyProtection="1">
      <alignment horizontal="right" vertical="center" shrinkToFit="1"/>
      <protection locked="0"/>
    </xf>
    <xf numFmtId="177" fontId="33" fillId="3" borderId="135" xfId="31" applyNumberFormat="1" applyFont="1" applyFill="1" applyBorder="1" applyAlignment="1" applyProtection="1">
      <alignment horizontal="right" vertical="center" shrinkToFit="1"/>
      <protection locked="0"/>
    </xf>
    <xf numFmtId="0" fontId="33" fillId="3" borderId="135" xfId="31" applyFont="1" applyFill="1" applyBorder="1" applyAlignment="1" applyProtection="1">
      <alignment horizontal="left" vertical="center" shrinkToFit="1"/>
      <protection locked="0"/>
    </xf>
    <xf numFmtId="0" fontId="33" fillId="3" borderId="138" xfId="31" applyFont="1" applyFill="1" applyBorder="1" applyAlignment="1" applyProtection="1">
      <alignment horizontal="left" vertical="center" shrinkToFit="1"/>
      <protection locked="0"/>
    </xf>
    <xf numFmtId="177" fontId="33" fillId="4" borderId="150" xfId="31" applyNumberFormat="1" applyFont="1" applyFill="1" applyBorder="1" applyAlignment="1" applyProtection="1">
      <alignment horizontal="right" vertical="center" shrinkToFit="1"/>
      <protection locked="0"/>
    </xf>
    <xf numFmtId="177" fontId="33" fillId="4" borderId="151" xfId="31" applyNumberFormat="1" applyFont="1" applyFill="1" applyBorder="1" applyAlignment="1" applyProtection="1">
      <alignment horizontal="right" vertical="center" shrinkToFit="1"/>
      <protection locked="0"/>
    </xf>
    <xf numFmtId="177" fontId="33" fillId="4" borderId="152" xfId="31" applyNumberFormat="1" applyFont="1" applyFill="1" applyBorder="1" applyAlignment="1" applyProtection="1">
      <alignment horizontal="right" vertical="center" shrinkToFit="1"/>
      <protection locked="0"/>
    </xf>
    <xf numFmtId="177" fontId="33" fillId="4" borderId="29" xfId="31" applyNumberFormat="1" applyFont="1" applyFill="1" applyBorder="1" applyAlignment="1" applyProtection="1">
      <alignment horizontal="right" vertical="center" shrinkToFit="1"/>
      <protection locked="0"/>
    </xf>
    <xf numFmtId="177" fontId="33" fillId="4" borderId="84" xfId="31" applyNumberFormat="1" applyFont="1" applyFill="1" applyBorder="1" applyAlignment="1" applyProtection="1">
      <alignment horizontal="right" vertical="center" shrinkToFit="1"/>
      <protection locked="0"/>
    </xf>
    <xf numFmtId="0" fontId="33" fillId="3" borderId="27" xfId="31" applyFont="1" applyFill="1" applyBorder="1" applyAlignment="1">
      <alignment horizontal="center" vertical="center"/>
      <protection/>
    </xf>
    <xf numFmtId="0" fontId="33" fillId="3" borderId="37" xfId="31" applyFont="1" applyFill="1" applyBorder="1" applyAlignment="1">
      <alignment horizontal="center" vertical="center"/>
      <protection/>
    </xf>
    <xf numFmtId="0" fontId="33" fillId="3" borderId="38" xfId="31" applyFont="1" applyFill="1" applyBorder="1" applyAlignment="1">
      <alignment horizontal="center" vertical="center"/>
      <protection/>
    </xf>
    <xf numFmtId="0" fontId="33" fillId="3" borderId="82" xfId="31" applyFont="1" applyFill="1" applyBorder="1" applyAlignment="1">
      <alignment horizontal="center" vertical="center"/>
      <protection/>
    </xf>
    <xf numFmtId="0" fontId="33" fillId="3" borderId="9" xfId="31" applyFont="1" applyFill="1" applyBorder="1" applyAlignment="1">
      <alignment vertical="center"/>
      <protection/>
    </xf>
    <xf numFmtId="0" fontId="33" fillId="3" borderId="50" xfId="31" applyFont="1" applyFill="1" applyBorder="1" applyAlignment="1">
      <alignment vertical="center"/>
      <protection/>
    </xf>
    <xf numFmtId="0" fontId="33" fillId="3" borderId="36" xfId="31" applyFont="1" applyFill="1" applyBorder="1" applyAlignment="1">
      <alignment vertical="center"/>
      <protection/>
    </xf>
    <xf numFmtId="177" fontId="33" fillId="3" borderId="28" xfId="33" applyNumberFormat="1" applyFont="1" applyFill="1" applyBorder="1" applyAlignment="1">
      <alignment horizontal="right" vertical="center" shrinkToFit="1"/>
      <protection/>
    </xf>
    <xf numFmtId="177" fontId="33" fillId="3" borderId="50" xfId="33" applyNumberFormat="1" applyFont="1" applyFill="1" applyBorder="1" applyAlignment="1">
      <alignment horizontal="right" vertical="center" shrinkToFit="1"/>
      <protection/>
    </xf>
    <xf numFmtId="177" fontId="33" fillId="3" borderId="90" xfId="33" applyNumberFormat="1" applyFont="1" applyFill="1" applyBorder="1" applyAlignment="1">
      <alignment horizontal="right" vertical="center" shrinkToFit="1"/>
      <protection/>
    </xf>
    <xf numFmtId="177" fontId="33" fillId="3" borderId="92" xfId="33" applyNumberFormat="1" applyFont="1" applyFill="1" applyBorder="1" applyAlignment="1">
      <alignment horizontal="right" vertical="center" shrinkToFit="1"/>
      <protection/>
    </xf>
    <xf numFmtId="187" fontId="33" fillId="3" borderId="92" xfId="33" applyNumberFormat="1" applyFont="1" applyFill="1" applyBorder="1" applyAlignment="1">
      <alignment horizontal="right" vertical="center" shrinkToFit="1"/>
      <protection/>
    </xf>
    <xf numFmtId="187" fontId="33" fillId="3" borderId="50" xfId="33" applyNumberFormat="1" applyFont="1" applyFill="1" applyBorder="1" applyAlignment="1">
      <alignment horizontal="right" vertical="center" shrinkToFit="1"/>
      <protection/>
    </xf>
    <xf numFmtId="187" fontId="33" fillId="3" borderId="76" xfId="33" applyNumberFormat="1" applyFont="1" applyFill="1" applyBorder="1" applyAlignment="1">
      <alignment horizontal="right" vertical="center" shrinkToFit="1"/>
      <protection/>
    </xf>
    <xf numFmtId="0" fontId="33" fillId="3" borderId="9" xfId="31" applyFont="1" applyFill="1" applyBorder="1" applyAlignment="1">
      <alignment horizontal="center" vertical="top"/>
      <protection/>
    </xf>
    <xf numFmtId="0" fontId="33" fillId="3" borderId="50" xfId="31" applyFont="1" applyFill="1" applyBorder="1" applyAlignment="1">
      <alignment horizontal="center" vertical="top"/>
      <protection/>
    </xf>
    <xf numFmtId="0" fontId="33" fillId="3" borderId="7" xfId="31" applyFont="1" applyFill="1" applyBorder="1" applyAlignment="1">
      <alignment horizontal="center" vertical="top"/>
      <protection/>
    </xf>
    <xf numFmtId="0" fontId="33" fillId="3" borderId="0" xfId="31" applyFont="1" applyFill="1" applyAlignment="1">
      <alignment horizontal="center" vertical="top"/>
      <protection/>
    </xf>
    <xf numFmtId="0" fontId="33" fillId="3" borderId="18" xfId="31" applyFont="1" applyFill="1" applyBorder="1" applyAlignment="1">
      <alignment horizontal="center" vertical="top"/>
      <protection/>
    </xf>
    <xf numFmtId="0" fontId="33" fillId="3" borderId="42" xfId="31" applyFont="1" applyFill="1" applyBorder="1" applyAlignment="1">
      <alignment horizontal="center" vertical="top"/>
      <protection/>
    </xf>
    <xf numFmtId="0" fontId="33" fillId="3" borderId="22" xfId="31" applyFont="1" applyFill="1" applyBorder="1" applyAlignment="1">
      <alignment horizontal="center" vertical="center"/>
      <protection/>
    </xf>
    <xf numFmtId="0" fontId="33" fillId="3" borderId="24" xfId="31" applyFont="1" applyFill="1" applyBorder="1" applyAlignment="1">
      <alignment horizontal="center" vertical="center"/>
      <protection/>
    </xf>
    <xf numFmtId="0" fontId="33" fillId="4" borderId="85" xfId="31" applyFont="1" applyFill="1" applyBorder="1" applyAlignment="1" applyProtection="1">
      <alignment horizontal="left" vertical="center" shrinkToFit="1"/>
      <protection locked="0"/>
    </xf>
    <xf numFmtId="0" fontId="33" fillId="3" borderId="52" xfId="31" applyFont="1" applyFill="1" applyBorder="1" applyAlignment="1">
      <alignment horizontal="left" vertical="center" wrapText="1"/>
      <protection/>
    </xf>
    <xf numFmtId="0" fontId="33" fillId="3" borderId="0" xfId="32" applyFont="1" applyFill="1" applyAlignment="1">
      <alignment horizontal="left" vertical="center"/>
      <protection/>
    </xf>
    <xf numFmtId="0" fontId="33" fillId="3" borderId="18" xfId="31" applyFont="1" applyFill="1" applyBorder="1" applyAlignment="1">
      <alignment horizontal="center" vertical="center"/>
      <protection/>
    </xf>
    <xf numFmtId="0" fontId="33" fillId="3" borderId="42" xfId="31" applyFont="1" applyFill="1" applyBorder="1" applyAlignment="1">
      <alignment horizontal="center" vertical="center"/>
      <protection/>
    </xf>
    <xf numFmtId="0" fontId="33" fillId="3" borderId="72" xfId="31" applyFont="1" applyFill="1" applyBorder="1" applyAlignment="1">
      <alignment horizontal="center" vertical="center"/>
      <protection/>
    </xf>
    <xf numFmtId="187" fontId="33" fillId="3" borderId="96" xfId="33" applyNumberFormat="1" applyFont="1" applyFill="1" applyBorder="1" applyAlignment="1">
      <alignment horizontal="right" vertical="center" shrinkToFit="1"/>
      <protection/>
    </xf>
    <xf numFmtId="187" fontId="33" fillId="3" borderId="31" xfId="33" applyNumberFormat="1" applyFont="1" applyFill="1" applyBorder="1" applyAlignment="1">
      <alignment horizontal="right" vertical="center" shrinkToFit="1"/>
      <protection/>
    </xf>
    <xf numFmtId="0" fontId="33" fillId="3" borderId="59" xfId="31" applyFont="1" applyFill="1" applyBorder="1" applyAlignment="1">
      <alignment vertical="center"/>
      <protection/>
    </xf>
    <xf numFmtId="0" fontId="33" fillId="3" borderId="0" xfId="31" applyFont="1" applyFill="1" applyAlignment="1">
      <alignment vertical="center"/>
      <protection/>
    </xf>
    <xf numFmtId="0" fontId="33" fillId="3" borderId="66" xfId="31" applyFont="1" applyFill="1" applyBorder="1" applyAlignment="1">
      <alignment vertical="center"/>
      <protection/>
    </xf>
    <xf numFmtId="177" fontId="33" fillId="3" borderId="153" xfId="33" applyNumberFormat="1" applyFont="1" applyFill="1" applyBorder="1" applyAlignment="1">
      <alignment horizontal="right" vertical="center" shrinkToFit="1"/>
      <protection/>
    </xf>
    <xf numFmtId="177" fontId="33" fillId="3" borderId="94" xfId="33" applyNumberFormat="1" applyFont="1" applyFill="1" applyBorder="1" applyAlignment="1">
      <alignment horizontal="right" vertical="center" shrinkToFit="1"/>
      <protection/>
    </xf>
    <xf numFmtId="187" fontId="33" fillId="3" borderId="94" xfId="33" applyNumberFormat="1" applyFont="1" applyFill="1" applyBorder="1" applyAlignment="1">
      <alignment horizontal="right" vertical="center" shrinkToFit="1"/>
      <protection/>
    </xf>
    <xf numFmtId="187" fontId="33" fillId="3" borderId="154" xfId="33" applyNumberFormat="1" applyFont="1" applyFill="1" applyBorder="1" applyAlignment="1">
      <alignment horizontal="right" vertical="center" shrinkToFit="1"/>
      <protection/>
    </xf>
    <xf numFmtId="0" fontId="33" fillId="3" borderId="28" xfId="31" applyFont="1" applyFill="1" applyBorder="1" applyAlignment="1">
      <alignment vertical="center"/>
      <protection/>
    </xf>
    <xf numFmtId="177" fontId="33" fillId="3" borderId="155" xfId="33" applyNumberFormat="1" applyFont="1" applyFill="1" applyBorder="1" applyAlignment="1">
      <alignment horizontal="right" vertical="center" shrinkToFit="1"/>
      <protection/>
    </xf>
    <xf numFmtId="177" fontId="33" fillId="3" borderId="91" xfId="33" applyNumberFormat="1" applyFont="1" applyFill="1" applyBorder="1" applyAlignment="1">
      <alignment horizontal="right" vertical="center" shrinkToFit="1"/>
      <protection/>
    </xf>
    <xf numFmtId="187" fontId="33" fillId="3" borderId="91" xfId="33" applyNumberFormat="1" applyFont="1" applyFill="1" applyBorder="1" applyAlignment="1">
      <alignment horizontal="right" vertical="center" shrinkToFit="1"/>
      <protection/>
    </xf>
    <xf numFmtId="187" fontId="33" fillId="3" borderId="156" xfId="33" applyNumberFormat="1" applyFont="1" applyFill="1" applyBorder="1" applyAlignment="1">
      <alignment horizontal="right" vertical="center" shrinkToFit="1"/>
      <protection/>
    </xf>
    <xf numFmtId="0" fontId="33" fillId="3" borderId="7" xfId="31" applyFont="1" applyFill="1" applyBorder="1" applyAlignment="1">
      <alignment horizontal="left" vertical="center"/>
      <protection/>
    </xf>
    <xf numFmtId="0" fontId="33" fillId="3" borderId="0" xfId="31" applyFont="1" applyFill="1" applyAlignment="1">
      <alignment horizontal="left" vertical="center"/>
      <protection/>
    </xf>
    <xf numFmtId="0" fontId="33" fillId="3" borderId="66" xfId="31" applyFont="1" applyFill="1" applyBorder="1" applyAlignment="1">
      <alignment horizontal="left" vertical="center"/>
      <protection/>
    </xf>
    <xf numFmtId="177" fontId="33" fillId="3" borderId="59" xfId="32" applyNumberFormat="1" applyFont="1" applyFill="1" applyBorder="1" applyAlignment="1">
      <alignment horizontal="right" vertical="center" shrinkToFit="1"/>
      <protection/>
    </xf>
    <xf numFmtId="177" fontId="33" fillId="3" borderId="0" xfId="32" applyNumberFormat="1" applyFont="1" applyFill="1" applyAlignment="1">
      <alignment horizontal="right" vertical="center" shrinkToFit="1"/>
      <protection/>
    </xf>
    <xf numFmtId="177" fontId="33" fillId="3" borderId="93" xfId="32" applyNumberFormat="1" applyFont="1" applyFill="1" applyBorder="1" applyAlignment="1">
      <alignment horizontal="right" vertical="center" shrinkToFit="1"/>
      <protection/>
    </xf>
    <xf numFmtId="177" fontId="33" fillId="3" borderId="95" xfId="32" applyNumberFormat="1" applyFont="1" applyFill="1" applyBorder="1" applyAlignment="1">
      <alignment horizontal="right" vertical="center" shrinkToFit="1"/>
      <protection/>
    </xf>
    <xf numFmtId="187" fontId="33" fillId="3" borderId="95" xfId="32" applyNumberFormat="1" applyFont="1" applyFill="1" applyBorder="1" applyAlignment="1">
      <alignment horizontal="right" vertical="center" shrinkToFit="1"/>
      <protection/>
    </xf>
    <xf numFmtId="187" fontId="33" fillId="3" borderId="0" xfId="32" applyNumberFormat="1" applyFont="1" applyFill="1" applyAlignment="1">
      <alignment horizontal="right" vertical="center" shrinkToFit="1"/>
      <protection/>
    </xf>
    <xf numFmtId="187" fontId="33" fillId="3" borderId="58" xfId="32" applyNumberFormat="1" applyFont="1" applyFill="1" applyBorder="1" applyAlignment="1">
      <alignment horizontal="right" vertical="center" shrinkToFit="1"/>
      <protection/>
    </xf>
    <xf numFmtId="187" fontId="33" fillId="3" borderId="157" xfId="33" applyNumberFormat="1" applyFont="1" applyFill="1" applyBorder="1" applyAlignment="1">
      <alignment horizontal="right" vertical="center" shrinkToFit="1"/>
      <protection/>
    </xf>
    <xf numFmtId="187" fontId="33" fillId="3" borderId="11" xfId="33" applyNumberFormat="1" applyFont="1" applyFill="1" applyBorder="1" applyAlignment="1">
      <alignment horizontal="right" vertical="center" shrinkToFit="1"/>
      <protection/>
    </xf>
    <xf numFmtId="0" fontId="33" fillId="3" borderId="28" xfId="31" applyFont="1" applyFill="1" applyBorder="1" applyAlignment="1">
      <alignment horizontal="center" vertical="center" textRotation="255" wrapText="1"/>
      <protection/>
    </xf>
    <xf numFmtId="0" fontId="33" fillId="3" borderId="36" xfId="31" applyFont="1" applyFill="1" applyBorder="1" applyAlignment="1">
      <alignment horizontal="center" vertical="center" textRotation="255" wrapText="1"/>
      <protection/>
    </xf>
    <xf numFmtId="0" fontId="33" fillId="3" borderId="59" xfId="31" applyFont="1" applyFill="1" applyBorder="1" applyAlignment="1">
      <alignment horizontal="center" vertical="center" textRotation="255" wrapText="1"/>
      <protection/>
    </xf>
    <xf numFmtId="0" fontId="33" fillId="3" borderId="66" xfId="31" applyFont="1" applyFill="1" applyBorder="1" applyAlignment="1">
      <alignment horizontal="center" vertical="center" textRotation="255" wrapText="1"/>
      <protection/>
    </xf>
    <xf numFmtId="0" fontId="33" fillId="3" borderId="26" xfId="31" applyFont="1" applyFill="1" applyBorder="1" applyAlignment="1">
      <alignment horizontal="center" vertical="center" textRotation="255" wrapText="1"/>
      <protection/>
    </xf>
    <xf numFmtId="0" fontId="33" fillId="3" borderId="39" xfId="31" applyFont="1" applyFill="1" applyBorder="1" applyAlignment="1">
      <alignment horizontal="center" vertical="center" textRotation="255" wrapText="1"/>
      <protection/>
    </xf>
    <xf numFmtId="0" fontId="33" fillId="3" borderId="9" xfId="31" applyFont="1" applyFill="1" applyBorder="1" applyAlignment="1">
      <alignment horizontal="center" vertical="center" textRotation="255" shrinkToFit="1"/>
      <protection/>
    </xf>
    <xf numFmtId="0" fontId="33" fillId="3" borderId="36" xfId="31" applyFont="1" applyFill="1" applyBorder="1" applyAlignment="1">
      <alignment horizontal="center" vertical="center" textRotation="255" shrinkToFit="1"/>
      <protection/>
    </xf>
    <xf numFmtId="0" fontId="33" fillId="3" borderId="7" xfId="31" applyFont="1" applyFill="1" applyBorder="1" applyAlignment="1">
      <alignment horizontal="center" vertical="center" textRotation="255" shrinkToFit="1"/>
      <protection/>
    </xf>
    <xf numFmtId="0" fontId="33" fillId="3" borderId="66" xfId="31" applyFont="1" applyFill="1" applyBorder="1" applyAlignment="1">
      <alignment horizontal="center" vertical="center" textRotation="255" shrinkToFit="1"/>
      <protection/>
    </xf>
    <xf numFmtId="0" fontId="33" fillId="3" borderId="18" xfId="31" applyFont="1" applyFill="1" applyBorder="1" applyAlignment="1">
      <alignment horizontal="center" vertical="center" textRotation="255" shrinkToFit="1"/>
      <protection/>
    </xf>
    <xf numFmtId="0" fontId="33" fillId="3" borderId="39" xfId="31" applyFont="1" applyFill="1" applyBorder="1" applyAlignment="1">
      <alignment horizontal="center" vertical="center" textRotation="255" shrinkToFit="1"/>
      <protection/>
    </xf>
    <xf numFmtId="177" fontId="33" fillId="3" borderId="59" xfId="33" applyNumberFormat="1" applyFont="1" applyFill="1" applyBorder="1" applyAlignment="1">
      <alignment horizontal="right" vertical="center" shrinkToFit="1"/>
      <protection/>
    </xf>
    <xf numFmtId="177" fontId="33" fillId="3" borderId="0" xfId="33" applyNumberFormat="1" applyFont="1" applyFill="1" applyAlignment="1">
      <alignment horizontal="right" vertical="center" shrinkToFit="1"/>
      <protection/>
    </xf>
    <xf numFmtId="177" fontId="33" fillId="3" borderId="93" xfId="33" applyNumberFormat="1" applyFont="1" applyFill="1" applyBorder="1" applyAlignment="1">
      <alignment horizontal="right" vertical="center" shrinkToFit="1"/>
      <protection/>
    </xf>
    <xf numFmtId="177" fontId="33" fillId="3" borderId="95" xfId="33" applyNumberFormat="1" applyFont="1" applyFill="1" applyBorder="1" applyAlignment="1">
      <alignment horizontal="right" vertical="center" shrinkToFit="1"/>
      <protection/>
    </xf>
    <xf numFmtId="187" fontId="33" fillId="3" borderId="95" xfId="33" applyNumberFormat="1" applyFont="1" applyFill="1" applyBorder="1" applyAlignment="1">
      <alignment horizontal="right" vertical="center" shrinkToFit="1"/>
      <protection/>
    </xf>
    <xf numFmtId="187" fontId="33" fillId="3" borderId="0" xfId="33" applyNumberFormat="1" applyFont="1" applyFill="1" applyAlignment="1">
      <alignment horizontal="right" vertical="center" shrinkToFit="1"/>
      <protection/>
    </xf>
    <xf numFmtId="187" fontId="33" fillId="3" borderId="58" xfId="33" applyNumberFormat="1" applyFont="1" applyFill="1" applyBorder="1" applyAlignment="1">
      <alignment horizontal="right" vertical="center" shrinkToFit="1"/>
      <protection/>
    </xf>
    <xf numFmtId="0" fontId="33" fillId="3" borderId="42" xfId="31" applyFont="1" applyFill="1" applyBorder="1" applyAlignment="1">
      <alignment vertical="center"/>
      <protection/>
    </xf>
    <xf numFmtId="0" fontId="33" fillId="3" borderId="39" xfId="31" applyFont="1" applyFill="1" applyBorder="1" applyAlignment="1">
      <alignment vertical="center"/>
      <protection/>
    </xf>
    <xf numFmtId="0" fontId="2" fillId="3" borderId="59" xfId="31" applyFont="1" applyFill="1" applyBorder="1" applyAlignment="1">
      <alignment vertical="center" shrinkToFit="1"/>
      <protection/>
    </xf>
    <xf numFmtId="0" fontId="2" fillId="3" borderId="0" xfId="31" applyFont="1" applyFill="1" applyAlignment="1">
      <alignment vertical="center" shrinkToFit="1"/>
      <protection/>
    </xf>
    <xf numFmtId="0" fontId="2" fillId="3" borderId="66" xfId="31" applyFont="1" applyFill="1" applyBorder="1" applyAlignment="1">
      <alignment vertical="center" shrinkToFit="1"/>
      <protection/>
    </xf>
    <xf numFmtId="0" fontId="33" fillId="3" borderId="27" xfId="33" applyFont="1" applyFill="1" applyBorder="1" applyAlignment="1">
      <alignment horizontal="center" vertical="center"/>
      <protection/>
    </xf>
    <xf numFmtId="0" fontId="33" fillId="3" borderId="37" xfId="33" applyFont="1" applyFill="1" applyBorder="1" applyAlignment="1">
      <alignment horizontal="center" vertical="center"/>
      <protection/>
    </xf>
    <xf numFmtId="0" fontId="33" fillId="3" borderId="82" xfId="33" applyFont="1" applyFill="1" applyBorder="1" applyAlignment="1">
      <alignment horizontal="center" vertical="center"/>
      <protection/>
    </xf>
    <xf numFmtId="0" fontId="33" fillId="3" borderId="26" xfId="31" applyFont="1" applyFill="1" applyBorder="1" applyAlignment="1">
      <alignment vertical="center"/>
      <protection/>
    </xf>
    <xf numFmtId="0" fontId="33" fillId="3" borderId="59" xfId="31" applyFont="1" applyFill="1" applyBorder="1" applyAlignment="1">
      <alignment vertical="center" shrinkToFit="1"/>
      <protection/>
    </xf>
    <xf numFmtId="0" fontId="33" fillId="3" borderId="0" xfId="31" applyFont="1" applyFill="1" applyAlignment="1">
      <alignment vertical="center" shrinkToFit="1"/>
      <protection/>
    </xf>
    <xf numFmtId="0" fontId="33" fillId="3" borderId="66" xfId="31" applyFont="1" applyFill="1" applyBorder="1" applyAlignment="1">
      <alignment vertical="center" shrinkToFit="1"/>
      <protection/>
    </xf>
    <xf numFmtId="0" fontId="33" fillId="3" borderId="37" xfId="31" applyFont="1" applyFill="1" applyBorder="1" applyAlignment="1">
      <alignment horizontal="center" vertical="center" wrapText="1"/>
      <protection/>
    </xf>
    <xf numFmtId="177" fontId="33" fillId="3" borderId="27" xfId="33" applyNumberFormat="1" applyFont="1" applyFill="1" applyBorder="1" applyAlignment="1">
      <alignment horizontal="right" vertical="center" shrinkToFit="1"/>
      <protection/>
    </xf>
    <xf numFmtId="177" fontId="33" fillId="3" borderId="37" xfId="33" applyNumberFormat="1" applyFont="1" applyFill="1" applyBorder="1" applyAlignment="1">
      <alignment horizontal="right" vertical="center" shrinkToFit="1"/>
      <protection/>
    </xf>
    <xf numFmtId="177" fontId="33" fillId="3" borderId="158" xfId="33" applyNumberFormat="1" applyFont="1" applyFill="1" applyBorder="1" applyAlignment="1">
      <alignment horizontal="right" vertical="center" shrinkToFit="1"/>
      <protection/>
    </xf>
    <xf numFmtId="177" fontId="33" fillId="3" borderId="159" xfId="33" applyNumberFormat="1" applyFont="1" applyFill="1" applyBorder="1" applyAlignment="1">
      <alignment horizontal="right" vertical="center" shrinkToFit="1"/>
      <protection/>
    </xf>
    <xf numFmtId="177" fontId="33" fillId="3" borderId="160" xfId="33" applyNumberFormat="1" applyFont="1" applyFill="1" applyBorder="1" applyAlignment="1">
      <alignment horizontal="right" vertical="center" shrinkToFit="1"/>
      <protection/>
    </xf>
    <xf numFmtId="177" fontId="33" fillId="3" borderId="161" xfId="33" applyNumberFormat="1" applyFont="1" applyFill="1" applyBorder="1" applyAlignment="1">
      <alignment horizontal="right" vertical="center" shrinkToFit="1"/>
      <protection/>
    </xf>
    <xf numFmtId="177" fontId="33" fillId="3" borderId="162" xfId="33" applyNumberFormat="1" applyFont="1" applyFill="1" applyBorder="1" applyAlignment="1">
      <alignment horizontal="right" vertical="center" shrinkToFit="1"/>
      <protection/>
    </xf>
    <xf numFmtId="177" fontId="33" fillId="3" borderId="99" xfId="33" applyNumberFormat="1" applyFont="1" applyFill="1" applyBorder="1" applyAlignment="1">
      <alignment horizontal="right" vertical="center" shrinkToFit="1"/>
      <protection/>
    </xf>
    <xf numFmtId="177" fontId="33" fillId="3" borderId="42" xfId="33" applyNumberFormat="1" applyFont="1" applyFill="1" applyBorder="1" applyAlignment="1">
      <alignment horizontal="right" vertical="center" shrinkToFit="1"/>
      <protection/>
    </xf>
    <xf numFmtId="177" fontId="33" fillId="3" borderId="97" xfId="33" applyNumberFormat="1" applyFont="1" applyFill="1" applyBorder="1" applyAlignment="1">
      <alignment horizontal="right" vertical="center" shrinkToFit="1"/>
      <protection/>
    </xf>
    <xf numFmtId="187" fontId="33" fillId="3" borderId="99" xfId="33" applyNumberFormat="1" applyFont="1" applyFill="1" applyBorder="1" applyAlignment="1">
      <alignment horizontal="right" vertical="center" shrinkToFit="1"/>
      <protection/>
    </xf>
    <xf numFmtId="187" fontId="33" fillId="3" borderId="42" xfId="33" applyNumberFormat="1" applyFont="1" applyFill="1" applyBorder="1" applyAlignment="1">
      <alignment horizontal="right" vertical="center" shrinkToFit="1"/>
      <protection/>
    </xf>
    <xf numFmtId="187" fontId="33" fillId="3" borderId="72" xfId="33" applyNumberFormat="1" applyFont="1" applyFill="1" applyBorder="1" applyAlignment="1">
      <alignment horizontal="right" vertical="center" shrinkToFit="1"/>
      <protection/>
    </xf>
    <xf numFmtId="0" fontId="33" fillId="3" borderId="9" xfId="31" applyFont="1" applyFill="1" applyBorder="1" applyAlignment="1">
      <alignment horizontal="center" vertical="top" wrapText="1"/>
      <protection/>
    </xf>
    <xf numFmtId="0" fontId="33" fillId="3" borderId="50" xfId="31" applyFont="1" applyFill="1" applyBorder="1" applyAlignment="1">
      <alignment horizontal="center" vertical="top" wrapText="1"/>
      <protection/>
    </xf>
    <xf numFmtId="0" fontId="33" fillId="3" borderId="36" xfId="31" applyFont="1" applyFill="1" applyBorder="1" applyAlignment="1">
      <alignment horizontal="center" vertical="top" wrapText="1"/>
      <protection/>
    </xf>
    <xf numFmtId="0" fontId="33" fillId="3" borderId="7" xfId="31" applyFont="1" applyFill="1" applyBorder="1" applyAlignment="1">
      <alignment horizontal="center" vertical="top" wrapText="1"/>
      <protection/>
    </xf>
    <xf numFmtId="0" fontId="33" fillId="3" borderId="0" xfId="31" applyFont="1" applyFill="1" applyAlignment="1">
      <alignment horizontal="center" vertical="top" wrapText="1"/>
      <protection/>
    </xf>
    <xf numFmtId="0" fontId="33" fillId="3" borderId="66" xfId="31" applyFont="1" applyFill="1" applyBorder="1" applyAlignment="1">
      <alignment horizontal="center" vertical="top" wrapText="1"/>
      <protection/>
    </xf>
    <xf numFmtId="0" fontId="33" fillId="3" borderId="18" xfId="31" applyFont="1" applyFill="1" applyBorder="1" applyAlignment="1">
      <alignment horizontal="center" vertical="top" wrapText="1"/>
      <protection/>
    </xf>
    <xf numFmtId="0" fontId="33" fillId="3" borderId="42" xfId="31" applyFont="1" applyFill="1" applyBorder="1" applyAlignment="1">
      <alignment horizontal="center" vertical="top" wrapText="1"/>
      <protection/>
    </xf>
    <xf numFmtId="177" fontId="33" fillId="3" borderId="163" xfId="33" applyNumberFormat="1" applyFont="1" applyFill="1" applyBorder="1" applyAlignment="1">
      <alignment horizontal="right" vertical="center" shrinkToFit="1"/>
      <protection/>
    </xf>
    <xf numFmtId="177" fontId="33" fillId="3" borderId="98" xfId="33" applyNumberFormat="1" applyFont="1" applyFill="1" applyBorder="1" applyAlignment="1">
      <alignment horizontal="right" vertical="center" shrinkToFit="1"/>
      <protection/>
    </xf>
    <xf numFmtId="187" fontId="33" fillId="3" borderId="160" xfId="33" applyNumberFormat="1" applyFont="1" applyFill="1" applyBorder="1" applyAlignment="1">
      <alignment horizontal="right" vertical="center" shrinkToFit="1"/>
      <protection/>
    </xf>
    <xf numFmtId="187" fontId="33" fillId="3" borderId="161" xfId="33" applyNumberFormat="1" applyFont="1" applyFill="1" applyBorder="1" applyAlignment="1">
      <alignment horizontal="right" vertical="center" shrinkToFit="1"/>
      <protection/>
    </xf>
    <xf numFmtId="187" fontId="33" fillId="3" borderId="164" xfId="33" applyNumberFormat="1" applyFont="1" applyFill="1" applyBorder="1" applyAlignment="1">
      <alignment horizontal="right" vertical="center" shrinkToFit="1"/>
      <protection/>
    </xf>
    <xf numFmtId="177" fontId="33" fillId="3" borderId="26" xfId="33" applyNumberFormat="1" applyFont="1" applyFill="1" applyBorder="1" applyAlignment="1">
      <alignment horizontal="right" vertical="center" shrinkToFit="1"/>
      <protection/>
    </xf>
    <xf numFmtId="0" fontId="35" fillId="3" borderId="38" xfId="31" applyFont="1" applyFill="1" applyBorder="1" applyAlignment="1">
      <alignment horizontal="center" vertical="center"/>
      <protection/>
    </xf>
    <xf numFmtId="0" fontId="33" fillId="3" borderId="28" xfId="31" applyFont="1" applyFill="1" applyBorder="1" applyAlignment="1">
      <alignment horizontal="center" vertical="center" wrapText="1"/>
      <protection/>
    </xf>
    <xf numFmtId="0" fontId="33" fillId="3" borderId="50" xfId="31" applyFont="1" applyFill="1" applyBorder="1" applyAlignment="1">
      <alignment horizontal="center" vertical="center" wrapText="1"/>
      <protection/>
    </xf>
    <xf numFmtId="0" fontId="33" fillId="3" borderId="36" xfId="31" applyFont="1" applyFill="1" applyBorder="1" applyAlignment="1">
      <alignment horizontal="center" vertical="center" wrapText="1"/>
      <protection/>
    </xf>
    <xf numFmtId="0" fontId="33" fillId="3" borderId="59" xfId="31" applyFont="1" applyFill="1" applyBorder="1" applyAlignment="1">
      <alignment horizontal="center" vertical="center" wrapText="1"/>
      <protection/>
    </xf>
    <xf numFmtId="0" fontId="33" fillId="3" borderId="0" xfId="31" applyFont="1" applyFill="1" applyAlignment="1">
      <alignment horizontal="center" vertical="center" wrapText="1"/>
      <protection/>
    </xf>
    <xf numFmtId="0" fontId="33" fillId="3" borderId="66" xfId="31" applyFont="1" applyFill="1" applyBorder="1" applyAlignment="1">
      <alignment horizontal="center" vertical="center" wrapText="1"/>
      <protection/>
    </xf>
    <xf numFmtId="0" fontId="33" fillId="3" borderId="42" xfId="31" applyFont="1" applyFill="1" applyBorder="1" applyAlignment="1">
      <alignment horizontal="center" vertical="center" wrapText="1"/>
      <protection/>
    </xf>
    <xf numFmtId="0" fontId="33" fillId="3" borderId="39" xfId="31" applyFont="1" applyFill="1" applyBorder="1" applyAlignment="1">
      <alignment horizontal="center" vertical="center" wrapText="1"/>
      <protection/>
    </xf>
    <xf numFmtId="0" fontId="33" fillId="3" borderId="28" xfId="33" applyFont="1" applyFill="1" applyBorder="1" applyAlignment="1">
      <alignment horizontal="left" vertical="center" shrinkToFit="1"/>
      <protection/>
    </xf>
    <xf numFmtId="0" fontId="33" fillId="3" borderId="50" xfId="33" applyFont="1" applyFill="1" applyBorder="1" applyAlignment="1">
      <alignment horizontal="left" vertical="center" shrinkToFit="1"/>
      <protection/>
    </xf>
    <xf numFmtId="0" fontId="33" fillId="3" borderId="36" xfId="33" applyFont="1" applyFill="1" applyBorder="1" applyAlignment="1">
      <alignment horizontal="left" vertical="center" shrinkToFit="1"/>
      <protection/>
    </xf>
    <xf numFmtId="187" fontId="33" fillId="3" borderId="165" xfId="33" applyNumberFormat="1" applyFont="1" applyFill="1" applyBorder="1" applyAlignment="1">
      <alignment horizontal="right" vertical="center" shrinkToFit="1"/>
      <protection/>
    </xf>
    <xf numFmtId="187" fontId="33" fillId="3" borderId="33" xfId="33" applyNumberFormat="1" applyFont="1" applyFill="1" applyBorder="1" applyAlignment="1">
      <alignment horizontal="right" vertical="center" shrinkToFit="1"/>
      <protection/>
    </xf>
    <xf numFmtId="0" fontId="33" fillId="3" borderId="59" xfId="33" applyFont="1" applyFill="1" applyBorder="1" applyAlignment="1">
      <alignment horizontal="left" vertical="center" shrinkToFit="1"/>
      <protection/>
    </xf>
    <xf numFmtId="0" fontId="33" fillId="3" borderId="0" xfId="33" applyFont="1" applyFill="1" applyAlignment="1">
      <alignment horizontal="left" vertical="center" shrinkToFit="1"/>
      <protection/>
    </xf>
    <xf numFmtId="0" fontId="33" fillId="3" borderId="66" xfId="33" applyFont="1" applyFill="1" applyBorder="1" applyAlignment="1">
      <alignment horizontal="left" vertical="center" shrinkToFit="1"/>
      <protection/>
    </xf>
    <xf numFmtId="0" fontId="33" fillId="3" borderId="9" xfId="31" applyFont="1" applyFill="1" applyBorder="1" applyAlignment="1">
      <alignment horizontal="center" vertical="center" wrapText="1"/>
      <protection/>
    </xf>
    <xf numFmtId="0" fontId="33" fillId="3" borderId="7" xfId="31" applyFont="1" applyFill="1" applyBorder="1" applyAlignment="1">
      <alignment horizontal="center" vertical="center" wrapText="1"/>
      <protection/>
    </xf>
    <xf numFmtId="0" fontId="33" fillId="3" borderId="55" xfId="31" applyFont="1" applyFill="1" applyBorder="1" applyAlignment="1">
      <alignment horizontal="center" vertical="center" wrapText="1"/>
      <protection/>
    </xf>
    <xf numFmtId="0" fontId="33" fillId="3" borderId="56" xfId="31" applyFont="1" applyFill="1" applyBorder="1" applyAlignment="1">
      <alignment horizontal="center" vertical="center" wrapText="1"/>
      <protection/>
    </xf>
    <xf numFmtId="0" fontId="33" fillId="3" borderId="73" xfId="31" applyFont="1" applyFill="1" applyBorder="1" applyAlignment="1">
      <alignment horizontal="center" vertical="center" wrapText="1"/>
      <protection/>
    </xf>
    <xf numFmtId="187" fontId="33" fillId="3" borderId="128" xfId="33" applyNumberFormat="1" applyFont="1" applyFill="1" applyBorder="1" applyAlignment="1">
      <alignment horizontal="right" vertical="center" shrinkToFit="1"/>
      <protection/>
    </xf>
    <xf numFmtId="187" fontId="33" fillId="3" borderId="166" xfId="33" applyNumberFormat="1" applyFont="1" applyFill="1" applyBorder="1" applyAlignment="1">
      <alignment horizontal="right" vertical="center" shrinkToFit="1"/>
      <protection/>
    </xf>
    <xf numFmtId="187" fontId="33" fillId="3" borderId="167" xfId="33" applyNumberFormat="1" applyFont="1" applyFill="1" applyBorder="1" applyAlignment="1">
      <alignment horizontal="right" vertical="center" shrinkToFit="1"/>
      <protection/>
    </xf>
    <xf numFmtId="187" fontId="33" fillId="3" borderId="168" xfId="33" applyNumberFormat="1" applyFont="1" applyFill="1" applyBorder="1" applyAlignment="1">
      <alignment horizontal="right" vertical="center" shrinkToFit="1"/>
      <protection/>
    </xf>
    <xf numFmtId="0" fontId="33" fillId="3" borderId="89" xfId="31" applyFont="1" applyFill="1" applyBorder="1" applyAlignment="1">
      <alignment horizontal="center" vertical="center"/>
      <protection/>
    </xf>
    <xf numFmtId="0" fontId="33" fillId="3" borderId="79" xfId="31" applyFont="1" applyFill="1" applyBorder="1" applyAlignment="1">
      <alignment horizontal="center" vertical="center"/>
      <protection/>
    </xf>
    <xf numFmtId="0" fontId="33" fillId="3" borderId="80" xfId="31" applyFont="1" applyFill="1" applyBorder="1" applyAlignment="1">
      <alignment horizontal="center" vertical="center"/>
      <protection/>
    </xf>
    <xf numFmtId="0" fontId="33" fillId="3" borderId="78" xfId="31" applyFont="1" applyFill="1" applyBorder="1" applyAlignment="1">
      <alignment horizontal="center" vertical="center"/>
      <protection/>
    </xf>
    <xf numFmtId="0" fontId="33" fillId="3" borderId="74" xfId="31" applyFont="1" applyFill="1" applyBorder="1" applyAlignment="1">
      <alignment vertical="center"/>
      <protection/>
    </xf>
    <xf numFmtId="0" fontId="33" fillId="3" borderId="73" xfId="31" applyFont="1" applyFill="1" applyBorder="1" applyAlignment="1">
      <alignment vertical="center"/>
      <protection/>
    </xf>
    <xf numFmtId="177" fontId="33" fillId="3" borderId="169" xfId="33" applyNumberFormat="1" applyFont="1" applyFill="1" applyBorder="1" applyAlignment="1">
      <alignment horizontal="right" vertical="center" shrinkToFit="1"/>
      <protection/>
    </xf>
    <xf numFmtId="177" fontId="33" fillId="3" borderId="170" xfId="33" applyNumberFormat="1" applyFont="1" applyFill="1" applyBorder="1" applyAlignment="1">
      <alignment horizontal="right" vertical="center" shrinkToFit="1"/>
      <protection/>
    </xf>
    <xf numFmtId="187" fontId="33" fillId="3" borderId="170" xfId="33" applyNumberFormat="1" applyFont="1" applyFill="1" applyBorder="1" applyAlignment="1">
      <alignment horizontal="right" vertical="center" shrinkToFit="1"/>
      <protection/>
    </xf>
    <xf numFmtId="187" fontId="33" fillId="3" borderId="171" xfId="33" applyNumberFormat="1" applyFont="1" applyFill="1" applyBorder="1" applyAlignment="1">
      <alignment horizontal="right" vertical="center" shrinkToFit="1"/>
      <protection/>
    </xf>
    <xf numFmtId="0" fontId="33" fillId="3" borderId="9" xfId="31" applyFont="1" applyFill="1" applyBorder="1" applyAlignment="1">
      <alignment horizontal="left" vertical="center"/>
      <protection/>
    </xf>
    <xf numFmtId="0" fontId="33" fillId="3" borderId="50" xfId="31" applyFont="1" applyFill="1" applyBorder="1" applyAlignment="1">
      <alignment horizontal="left" vertical="center"/>
      <protection/>
    </xf>
    <xf numFmtId="0" fontId="33" fillId="3" borderId="50" xfId="31" applyFont="1" applyFill="1" applyBorder="1" applyAlignment="1">
      <alignment horizontal="right" vertical="center"/>
      <protection/>
    </xf>
    <xf numFmtId="0" fontId="33" fillId="3" borderId="36" xfId="31" applyFont="1" applyFill="1" applyBorder="1" applyAlignment="1">
      <alignment horizontal="right" vertical="center"/>
      <protection/>
    </xf>
    <xf numFmtId="177" fontId="33" fillId="3" borderId="28" xfId="32" applyNumberFormat="1" applyFont="1" applyFill="1" applyBorder="1" applyAlignment="1">
      <alignment horizontal="right" vertical="center" shrinkToFit="1"/>
      <protection/>
    </xf>
    <xf numFmtId="177" fontId="33" fillId="3" borderId="50" xfId="32" applyNumberFormat="1" applyFont="1" applyFill="1" applyBorder="1" applyAlignment="1">
      <alignment horizontal="right" vertical="center" shrinkToFit="1"/>
      <protection/>
    </xf>
    <xf numFmtId="177" fontId="33" fillId="3" borderId="90" xfId="32" applyNumberFormat="1" applyFont="1" applyFill="1" applyBorder="1" applyAlignment="1">
      <alignment horizontal="right" vertical="center" shrinkToFit="1"/>
      <protection/>
    </xf>
    <xf numFmtId="177" fontId="33" fillId="3" borderId="92" xfId="32" applyNumberFormat="1" applyFont="1" applyFill="1" applyBorder="1" applyAlignment="1">
      <alignment horizontal="right" vertical="center" shrinkToFit="1"/>
      <protection/>
    </xf>
    <xf numFmtId="187" fontId="33" fillId="3" borderId="172" xfId="33" applyNumberFormat="1" applyFont="1" applyFill="1" applyBorder="1" applyAlignment="1">
      <alignment horizontal="right" vertical="center" shrinkToFit="1"/>
      <protection/>
    </xf>
    <xf numFmtId="187" fontId="33" fillId="3" borderId="173" xfId="33" applyNumberFormat="1" applyFont="1" applyFill="1" applyBorder="1" applyAlignment="1">
      <alignment horizontal="right" vertical="center" shrinkToFit="1"/>
      <protection/>
    </xf>
    <xf numFmtId="187" fontId="33" fillId="3" borderId="174" xfId="33" applyNumberFormat="1" applyFont="1" applyFill="1" applyBorder="1" applyAlignment="1">
      <alignment horizontal="right" vertical="center" shrinkToFit="1"/>
      <protection/>
    </xf>
    <xf numFmtId="176" fontId="33" fillId="3" borderId="28" xfId="33" applyNumberFormat="1" applyFont="1" applyFill="1" applyBorder="1" applyAlignment="1">
      <alignment horizontal="right" vertical="center" shrinkToFit="1"/>
      <protection/>
    </xf>
    <xf numFmtId="176" fontId="33" fillId="3" borderId="50" xfId="33" applyNumberFormat="1" applyFont="1" applyFill="1" applyBorder="1" applyAlignment="1">
      <alignment horizontal="right" vertical="center" shrinkToFit="1"/>
      <protection/>
    </xf>
    <xf numFmtId="176" fontId="33" fillId="3" borderId="36" xfId="33" applyNumberFormat="1" applyFont="1" applyFill="1" applyBorder="1" applyAlignment="1">
      <alignment horizontal="right" vertical="center" shrinkToFit="1"/>
      <protection/>
    </xf>
    <xf numFmtId="0" fontId="33" fillId="3" borderId="81" xfId="31" applyFont="1" applyFill="1" applyBorder="1" applyAlignment="1">
      <alignment horizontal="center" vertical="center"/>
      <protection/>
    </xf>
    <xf numFmtId="0" fontId="33" fillId="3" borderId="9" xfId="31" applyFont="1" applyFill="1" applyBorder="1" applyAlignment="1">
      <alignment horizontal="center" vertical="center" textRotation="255" wrapText="1"/>
      <protection/>
    </xf>
    <xf numFmtId="0" fontId="33" fillId="3" borderId="7" xfId="31" applyFont="1" applyFill="1" applyBorder="1" applyAlignment="1">
      <alignment horizontal="center" vertical="center" textRotation="255" wrapText="1"/>
      <protection/>
    </xf>
    <xf numFmtId="0" fontId="33" fillId="3" borderId="18" xfId="31" applyFont="1" applyFill="1" applyBorder="1" applyAlignment="1">
      <alignment horizontal="center" vertical="center" textRotation="255" wrapText="1"/>
      <protection/>
    </xf>
    <xf numFmtId="0" fontId="33" fillId="3" borderId="13" xfId="31" applyFont="1" applyFill="1" applyBorder="1" applyAlignment="1">
      <alignment horizontal="left" vertical="center" wrapText="1"/>
      <protection/>
    </xf>
    <xf numFmtId="0" fontId="33" fillId="3" borderId="83" xfId="31" applyFont="1" applyFill="1" applyBorder="1" applyAlignment="1">
      <alignment horizontal="left" vertical="center"/>
      <protection/>
    </xf>
    <xf numFmtId="0" fontId="33" fillId="3" borderId="84" xfId="31" applyFont="1" applyFill="1" applyBorder="1" applyAlignment="1">
      <alignment horizontal="left" vertical="center"/>
      <protection/>
    </xf>
    <xf numFmtId="187" fontId="33" fillId="3" borderId="127" xfId="33" applyNumberFormat="1" applyFont="1" applyFill="1" applyBorder="1" applyAlignment="1">
      <alignment horizontal="right" vertical="center" shrinkToFit="1"/>
      <protection/>
    </xf>
    <xf numFmtId="177" fontId="33" fillId="3" borderId="175" xfId="33" applyNumberFormat="1" applyFont="1" applyFill="1" applyBorder="1" applyAlignment="1">
      <alignment horizontal="right" vertical="center" shrinkToFit="1"/>
      <protection/>
    </xf>
    <xf numFmtId="177" fontId="33" fillId="3" borderId="176" xfId="33" applyNumberFormat="1" applyFont="1" applyFill="1" applyBorder="1" applyAlignment="1">
      <alignment horizontal="right" vertical="center" shrinkToFit="1"/>
      <protection/>
    </xf>
    <xf numFmtId="0" fontId="33" fillId="3" borderId="7" xfId="31" applyFont="1" applyFill="1" applyBorder="1" applyAlignment="1">
      <alignment vertical="center"/>
      <protection/>
    </xf>
    <xf numFmtId="176" fontId="33" fillId="3" borderId="59" xfId="33" applyNumberFormat="1" applyFont="1" applyFill="1" applyBorder="1" applyAlignment="1">
      <alignment horizontal="right" vertical="center" shrinkToFit="1"/>
      <protection/>
    </xf>
    <xf numFmtId="176" fontId="33" fillId="3" borderId="0" xfId="33" applyNumberFormat="1" applyFont="1" applyFill="1" applyAlignment="1">
      <alignment horizontal="right" vertical="center" shrinkToFit="1"/>
      <protection/>
    </xf>
    <xf numFmtId="176" fontId="33" fillId="3" borderId="66" xfId="33" applyNumberFormat="1" applyFont="1" applyFill="1" applyBorder="1" applyAlignment="1">
      <alignment horizontal="right" vertical="center" shrinkToFit="1"/>
      <protection/>
    </xf>
    <xf numFmtId="176" fontId="33" fillId="3" borderId="58" xfId="33" applyNumberFormat="1" applyFont="1" applyFill="1" applyBorder="1" applyAlignment="1">
      <alignment horizontal="right" vertical="center" shrinkToFit="1"/>
      <protection/>
    </xf>
    <xf numFmtId="0" fontId="33" fillId="3" borderId="0" xfId="31" applyFont="1" applyFill="1" applyAlignment="1">
      <alignment horizontal="right" vertical="center" wrapText="1"/>
      <protection/>
    </xf>
    <xf numFmtId="0" fontId="33" fillId="3" borderId="0" xfId="31" applyFont="1" applyFill="1" applyAlignment="1">
      <alignment horizontal="right" vertical="center"/>
      <protection/>
    </xf>
    <xf numFmtId="0" fontId="33" fillId="3" borderId="66" xfId="31" applyFont="1" applyFill="1" applyBorder="1" applyAlignment="1">
      <alignment horizontal="right" vertical="center"/>
      <protection/>
    </xf>
    <xf numFmtId="187" fontId="33" fillId="3" borderId="177" xfId="33" applyNumberFormat="1" applyFont="1" applyFill="1" applyBorder="1" applyAlignment="1">
      <alignment horizontal="right" vertical="center" shrinkToFit="1"/>
      <protection/>
    </xf>
    <xf numFmtId="187" fontId="33" fillId="3" borderId="178" xfId="33" applyNumberFormat="1" applyFont="1" applyFill="1" applyBorder="1" applyAlignment="1">
      <alignment horizontal="right" vertical="center" shrinkToFit="1"/>
      <protection/>
    </xf>
    <xf numFmtId="187" fontId="33" fillId="3" borderId="179" xfId="33" applyNumberFormat="1" applyFont="1" applyFill="1" applyBorder="1" applyAlignment="1">
      <alignment horizontal="right" vertical="center" shrinkToFit="1"/>
      <protection/>
    </xf>
    <xf numFmtId="176" fontId="33" fillId="3" borderId="76" xfId="33" applyNumberFormat="1" applyFont="1" applyFill="1" applyBorder="1" applyAlignment="1">
      <alignment horizontal="right" vertical="center" shrinkToFit="1"/>
      <protection/>
    </xf>
    <xf numFmtId="0" fontId="33" fillId="3" borderId="56" xfId="31" applyFont="1" applyFill="1" applyBorder="1" applyAlignment="1">
      <alignment horizontal="center" vertical="center"/>
      <protection/>
    </xf>
    <xf numFmtId="0" fontId="33" fillId="3" borderId="73" xfId="31" applyFont="1" applyFill="1" applyBorder="1" applyAlignment="1">
      <alignment horizontal="center" vertical="center"/>
      <protection/>
    </xf>
    <xf numFmtId="187" fontId="33" fillId="3" borderId="129" xfId="33" applyNumberFormat="1" applyFont="1" applyFill="1" applyBorder="1" applyAlignment="1">
      <alignment horizontal="right" vertical="center" shrinkToFit="1"/>
      <protection/>
    </xf>
    <xf numFmtId="187" fontId="33" fillId="3" borderId="83" xfId="33" applyNumberFormat="1" applyFont="1" applyFill="1" applyBorder="1" applyAlignment="1">
      <alignment horizontal="right" vertical="center" shrinkToFit="1"/>
      <protection/>
    </xf>
    <xf numFmtId="187" fontId="33" fillId="3" borderId="180" xfId="33" applyNumberFormat="1" applyFont="1" applyFill="1" applyBorder="1" applyAlignment="1">
      <alignment horizontal="right" vertical="center" shrinkToFit="1"/>
      <protection/>
    </xf>
    <xf numFmtId="187" fontId="33" fillId="3" borderId="181" xfId="33" applyNumberFormat="1" applyFont="1" applyFill="1" applyBorder="1" applyAlignment="1">
      <alignment horizontal="right" vertical="center" shrinkToFit="1"/>
      <protection/>
    </xf>
    <xf numFmtId="0" fontId="33" fillId="3" borderId="55" xfId="31" applyFont="1" applyFill="1" applyBorder="1" applyAlignment="1">
      <alignment vertical="center"/>
      <protection/>
    </xf>
    <xf numFmtId="188" fontId="33" fillId="3" borderId="74" xfId="33" applyNumberFormat="1" applyFont="1" applyFill="1" applyBorder="1" applyAlignment="1">
      <alignment horizontal="right" vertical="center" shrinkToFit="1"/>
      <protection/>
    </xf>
    <xf numFmtId="188" fontId="33" fillId="3" borderId="56" xfId="33" applyNumberFormat="1" applyFont="1" applyFill="1" applyBorder="1" applyAlignment="1">
      <alignment horizontal="right" vertical="center" shrinkToFit="1"/>
      <protection/>
    </xf>
    <xf numFmtId="188" fontId="33" fillId="3" borderId="73" xfId="33" applyNumberFormat="1" applyFont="1" applyFill="1" applyBorder="1" applyAlignment="1">
      <alignment horizontal="right" vertical="center" shrinkToFit="1"/>
      <protection/>
    </xf>
    <xf numFmtId="188" fontId="33" fillId="3" borderId="182" xfId="33" applyNumberFormat="1" applyFont="1" applyFill="1" applyBorder="1" applyAlignment="1">
      <alignment horizontal="right" vertical="center" shrinkToFit="1"/>
      <protection/>
    </xf>
    <xf numFmtId="188" fontId="33" fillId="3" borderId="183" xfId="33" applyNumberFormat="1" applyFont="1" applyFill="1" applyBorder="1" applyAlignment="1">
      <alignment horizontal="right" vertical="center" shrinkToFit="1"/>
      <protection/>
    </xf>
    <xf numFmtId="188" fontId="33" fillId="3" borderId="184" xfId="33" applyNumberFormat="1" applyFont="1" applyFill="1" applyBorder="1" applyAlignment="1">
      <alignment horizontal="right" vertical="center" shrinkToFit="1"/>
      <protection/>
    </xf>
    <xf numFmtId="0" fontId="33" fillId="3" borderId="9" xfId="31" applyFont="1" applyFill="1" applyBorder="1" applyAlignment="1">
      <alignment horizontal="left" vertical="center" wrapText="1"/>
      <protection/>
    </xf>
    <xf numFmtId="0" fontId="33" fillId="3" borderId="50" xfId="31" applyFont="1" applyFill="1" applyBorder="1" applyAlignment="1">
      <alignment horizontal="left" vertical="center" wrapText="1"/>
      <protection/>
    </xf>
    <xf numFmtId="0" fontId="33" fillId="3" borderId="55" xfId="31" applyFont="1" applyFill="1" applyBorder="1" applyAlignment="1">
      <alignment horizontal="left" vertical="center" wrapText="1"/>
      <protection/>
    </xf>
    <xf numFmtId="0" fontId="33" fillId="3" borderId="56" xfId="31" applyFont="1" applyFill="1" applyBorder="1" applyAlignment="1">
      <alignment horizontal="left" vertical="center" wrapText="1"/>
      <protection/>
    </xf>
    <xf numFmtId="0" fontId="33" fillId="3" borderId="50" xfId="31" applyFont="1" applyFill="1" applyBorder="1" applyAlignment="1">
      <alignment horizontal="center" vertical="center"/>
      <protection/>
    </xf>
    <xf numFmtId="0" fontId="33" fillId="3" borderId="36" xfId="31" applyFont="1" applyFill="1" applyBorder="1" applyAlignment="1">
      <alignment horizontal="center" vertical="center"/>
      <protection/>
    </xf>
    <xf numFmtId="187" fontId="33" fillId="3" borderId="27" xfId="33" applyNumberFormat="1" applyFont="1" applyFill="1" applyBorder="1" applyAlignment="1">
      <alignment horizontal="right" vertical="center" shrinkToFit="1"/>
      <protection/>
    </xf>
    <xf numFmtId="187" fontId="33" fillId="3" borderId="37" xfId="33" applyNumberFormat="1" applyFont="1" applyFill="1" applyBorder="1" applyAlignment="1">
      <alignment horizontal="right" vertical="center" shrinkToFit="1"/>
      <protection/>
    </xf>
    <xf numFmtId="187" fontId="33" fillId="3" borderId="158" xfId="33" applyNumberFormat="1" applyFont="1" applyFill="1" applyBorder="1" applyAlignment="1">
      <alignment horizontal="right" vertical="center" shrinkToFit="1"/>
      <protection/>
    </xf>
    <xf numFmtId="187" fontId="33" fillId="3" borderId="159" xfId="33" applyNumberFormat="1" applyFont="1" applyFill="1" applyBorder="1" applyAlignment="1">
      <alignment horizontal="right" vertical="center" shrinkToFit="1"/>
      <protection/>
    </xf>
    <xf numFmtId="187" fontId="33" fillId="3" borderId="162" xfId="33" applyNumberFormat="1" applyFont="1" applyFill="1" applyBorder="1" applyAlignment="1">
      <alignment horizontal="right" vertical="center" shrinkToFit="1"/>
      <protection/>
    </xf>
    <xf numFmtId="188" fontId="33" fillId="3" borderId="59" xfId="33" applyNumberFormat="1" applyFont="1" applyFill="1" applyBorder="1" applyAlignment="1">
      <alignment horizontal="right" vertical="center" shrinkToFit="1"/>
      <protection/>
    </xf>
    <xf numFmtId="188" fontId="33" fillId="3" borderId="0" xfId="33" applyNumberFormat="1" applyFont="1" applyFill="1" applyAlignment="1">
      <alignment horizontal="right" vertical="center" shrinkToFit="1"/>
      <protection/>
    </xf>
    <xf numFmtId="188" fontId="33" fillId="3" borderId="66" xfId="33" applyNumberFormat="1" applyFont="1" applyFill="1" applyBorder="1" applyAlignment="1">
      <alignment horizontal="right" vertical="center" shrinkToFit="1"/>
      <protection/>
    </xf>
    <xf numFmtId="188" fontId="33" fillId="3" borderId="58" xfId="33" applyNumberFormat="1" applyFont="1" applyFill="1" applyBorder="1" applyAlignment="1">
      <alignment horizontal="right" vertical="center" shrinkToFit="1"/>
      <protection/>
    </xf>
    <xf numFmtId="0" fontId="35" fillId="3" borderId="18" xfId="31" applyFont="1" applyFill="1" applyBorder="1" applyAlignment="1">
      <alignment horizontal="left" vertical="center"/>
      <protection/>
    </xf>
    <xf numFmtId="0" fontId="33" fillId="3" borderId="42" xfId="31" applyFont="1" applyFill="1" applyBorder="1" applyAlignment="1">
      <alignment horizontal="left" vertical="center"/>
      <protection/>
    </xf>
    <xf numFmtId="0" fontId="33" fillId="3" borderId="42" xfId="31" applyFont="1" applyFill="1" applyBorder="1" applyAlignment="1">
      <alignment horizontal="right" vertical="center" wrapText="1"/>
      <protection/>
    </xf>
    <xf numFmtId="0" fontId="33" fillId="3" borderId="42" xfId="31" applyFont="1" applyFill="1" applyBorder="1" applyAlignment="1">
      <alignment horizontal="right" vertical="center"/>
      <protection/>
    </xf>
    <xf numFmtId="0" fontId="33" fillId="3" borderId="39" xfId="31" applyFont="1" applyFill="1" applyBorder="1" applyAlignment="1">
      <alignment horizontal="right" vertical="center"/>
      <protection/>
    </xf>
    <xf numFmtId="187" fontId="33" fillId="3" borderId="185" xfId="33" applyNumberFormat="1" applyFont="1" applyFill="1" applyBorder="1" applyAlignment="1">
      <alignment horizontal="right" vertical="center" shrinkToFit="1"/>
      <protection/>
    </xf>
    <xf numFmtId="187" fontId="33" fillId="3" borderId="186" xfId="33" applyNumberFormat="1" applyFont="1" applyFill="1" applyBorder="1" applyAlignment="1">
      <alignment horizontal="right" vertical="center" shrinkToFit="1"/>
      <protection/>
    </xf>
    <xf numFmtId="187" fontId="33" fillId="3" borderId="187" xfId="33" applyNumberFormat="1" applyFont="1" applyFill="1" applyBorder="1" applyAlignment="1">
      <alignment horizontal="right" vertical="center" shrinkToFit="1"/>
      <protection/>
    </xf>
    <xf numFmtId="178" fontId="4" fillId="0" borderId="50" xfId="35" applyNumberFormat="1" applyFont="1" applyFill="1" applyBorder="1" applyAlignment="1">
      <alignment vertical="center"/>
      <protection/>
    </xf>
    <xf numFmtId="0" fontId="2" fillId="3" borderId="24" xfId="35" applyFont="1" applyFill="1" applyBorder="1" applyAlignment="1">
      <alignment horizontal="center" vertical="center" wrapText="1"/>
      <protection/>
    </xf>
    <xf numFmtId="0" fontId="2" fillId="3" borderId="24" xfId="35" applyFont="1" applyFill="1" applyBorder="1" applyAlignment="1">
      <alignment horizontal="center" vertical="center"/>
      <protection/>
    </xf>
    <xf numFmtId="179" fontId="4" fillId="3" borderId="27" xfId="36" applyNumberFormat="1" applyFont="1" applyFill="1" applyBorder="1" applyAlignment="1">
      <alignment horizontal="left" vertical="center" wrapText="1"/>
      <protection/>
    </xf>
    <xf numFmtId="179" fontId="4" fillId="3" borderId="37" xfId="36" applyNumberFormat="1" applyFont="1" applyFill="1" applyBorder="1" applyAlignment="1">
      <alignment horizontal="left" vertical="center" wrapText="1"/>
      <protection/>
    </xf>
    <xf numFmtId="179" fontId="4" fillId="3" borderId="38" xfId="36" applyNumberFormat="1" applyFont="1" applyFill="1" applyBorder="1" applyAlignment="1">
      <alignment horizontal="left" vertical="center" wrapText="1"/>
      <protection/>
    </xf>
    <xf numFmtId="0" fontId="4" fillId="3" borderId="27" xfId="36" applyFont="1" applyFill="1" applyBorder="1" applyAlignment="1">
      <alignment horizontal="left" vertical="center"/>
      <protection/>
    </xf>
    <xf numFmtId="0" fontId="4" fillId="3" borderId="37" xfId="36" applyFont="1" applyFill="1" applyBorder="1" applyAlignment="1">
      <alignment horizontal="left" vertical="center"/>
      <protection/>
    </xf>
    <xf numFmtId="0" fontId="4" fillId="3" borderId="38" xfId="36" applyFont="1" applyFill="1" applyBorder="1" applyAlignment="1">
      <alignment horizontal="left" vertical="center"/>
      <protection/>
    </xf>
    <xf numFmtId="178" fontId="17" fillId="0" borderId="27" xfId="35" applyNumberFormat="1" applyFont="1" applyBorder="1" applyAlignment="1">
      <alignment vertical="center"/>
      <protection/>
    </xf>
    <xf numFmtId="178" fontId="17" fillId="0" borderId="37" xfId="35" applyNumberFormat="1" applyFont="1" applyBorder="1" applyAlignment="1">
      <alignment vertical="center"/>
      <protection/>
    </xf>
    <xf numFmtId="178" fontId="17" fillId="0" borderId="38" xfId="35" applyNumberFormat="1" applyFont="1" applyBorder="1" applyAlignment="1">
      <alignment vertical="center"/>
      <protection/>
    </xf>
    <xf numFmtId="178" fontId="17" fillId="0" borderId="11" xfId="37" applyNumberFormat="1" applyFont="1" applyBorder="1" applyAlignment="1">
      <alignment horizontal="center" vertical="center" wrapText="1"/>
      <protection/>
    </xf>
    <xf numFmtId="178" fontId="17" fillId="0" borderId="33" xfId="37" applyNumberFormat="1" applyFont="1" applyBorder="1" applyAlignment="1">
      <alignment horizontal="center" vertical="center" wrapText="1"/>
      <protection/>
    </xf>
    <xf numFmtId="178" fontId="17" fillId="0" borderId="27" xfId="37" applyNumberFormat="1" applyFont="1" applyBorder="1" applyAlignment="1">
      <alignment horizontal="center" vertical="center"/>
      <protection/>
    </xf>
    <xf numFmtId="178" fontId="17" fillId="0" borderId="37" xfId="37" applyNumberFormat="1" applyFont="1" applyBorder="1" applyAlignment="1">
      <alignment horizontal="center" vertical="center"/>
      <protection/>
    </xf>
    <xf numFmtId="178" fontId="17" fillId="0" borderId="38" xfId="37" applyNumberFormat="1" applyFont="1" applyBorder="1" applyAlignment="1">
      <alignment horizontal="center" vertical="center"/>
      <protection/>
    </xf>
    <xf numFmtId="178" fontId="4" fillId="3" borderId="27" xfId="35" applyNumberFormat="1" applyFont="1" applyFill="1" applyBorder="1" applyAlignment="1">
      <alignment vertical="center" wrapText="1"/>
      <protection/>
    </xf>
    <xf numFmtId="178" fontId="4" fillId="3" borderId="37" xfId="35" applyNumberFormat="1" applyFont="1" applyFill="1" applyBorder="1" applyAlignment="1">
      <alignment vertical="center" wrapText="1"/>
      <protection/>
    </xf>
    <xf numFmtId="178" fontId="4" fillId="3" borderId="38" xfId="35" applyNumberFormat="1" applyFont="1" applyFill="1" applyBorder="1" applyAlignment="1">
      <alignment vertical="center" wrapText="1"/>
      <protection/>
    </xf>
    <xf numFmtId="178" fontId="4" fillId="0" borderId="27" xfId="35" applyNumberFormat="1" applyFont="1" applyFill="1" applyBorder="1" applyAlignment="1">
      <alignment vertical="center" wrapText="1"/>
      <protection/>
    </xf>
    <xf numFmtId="178" fontId="4" fillId="0" borderId="37" xfId="35" applyNumberFormat="1" applyFont="1" applyFill="1" applyBorder="1" applyAlignment="1">
      <alignment vertical="center" wrapText="1"/>
      <protection/>
    </xf>
    <xf numFmtId="178" fontId="4" fillId="0" borderId="38" xfId="35" applyNumberFormat="1" applyFont="1" applyFill="1" applyBorder="1" applyAlignment="1">
      <alignment vertical="center" wrapText="1"/>
      <protection/>
    </xf>
    <xf numFmtId="0" fontId="4" fillId="3" borderId="27" xfId="35" applyFont="1" applyFill="1" applyBorder="1" applyAlignment="1">
      <alignment vertical="center"/>
      <protection/>
    </xf>
    <xf numFmtId="0" fontId="4" fillId="3" borderId="37" xfId="35" applyFont="1" applyFill="1" applyBorder="1" applyAlignment="1">
      <alignment vertical="center"/>
      <protection/>
    </xf>
    <xf numFmtId="0" fontId="4" fillId="3" borderId="38" xfId="35" applyFont="1" applyFill="1" applyBorder="1" applyAlignment="1">
      <alignment vertical="center"/>
      <protection/>
    </xf>
    <xf numFmtId="0" fontId="7" fillId="0" borderId="52" xfId="20" applyFont="1" applyFill="1" applyBorder="1" applyAlignment="1" applyProtection="1">
      <alignment horizontal="left" vertical="center" wrapText="1"/>
      <protection/>
    </xf>
    <xf numFmtId="0" fontId="7" fillId="0" borderId="53" xfId="20" applyFont="1" applyFill="1" applyBorder="1" applyAlignment="1" applyProtection="1">
      <alignment horizontal="left" vertical="center" wrapText="1"/>
      <protection/>
    </xf>
    <xf numFmtId="0" fontId="7" fillId="0" borderId="50" xfId="20" applyFont="1" applyFill="1" applyBorder="1" applyAlignment="1" applyProtection="1">
      <alignment horizontal="left" vertical="center"/>
      <protection/>
    </xf>
    <xf numFmtId="0" fontId="7" fillId="0" borderId="76" xfId="20" applyFont="1" applyFill="1" applyBorder="1" applyAlignment="1" applyProtection="1">
      <alignment horizontal="left" vertical="center"/>
      <protection/>
    </xf>
    <xf numFmtId="0" fontId="7" fillId="0" borderId="83" xfId="20" applyFont="1" applyFill="1" applyBorder="1" applyAlignment="1" applyProtection="1">
      <alignment horizontal="left" vertical="center"/>
      <protection/>
    </xf>
    <xf numFmtId="0" fontId="7" fillId="0" borderId="85" xfId="20" applyFont="1" applyFill="1" applyBorder="1" applyAlignment="1" applyProtection="1">
      <alignment horizontal="left" vertical="center"/>
      <protection/>
    </xf>
    <xf numFmtId="0" fontId="8" fillId="0" borderId="37" xfId="21" applyFont="1" applyFill="1" applyBorder="1" applyAlignment="1">
      <alignment horizontal="left" vertical="center" wrapText="1"/>
      <protection/>
    </xf>
    <xf numFmtId="0" fontId="8" fillId="0" borderId="37" xfId="21" applyFont="1" applyBorder="1" applyAlignment="1">
      <alignment horizontal="left" vertical="center" wrapText="1"/>
      <protection/>
    </xf>
    <xf numFmtId="0" fontId="8" fillId="0" borderId="82" xfId="21" applyFont="1" applyBorder="1" applyAlignment="1">
      <alignment horizontal="left" vertical="center" wrapText="1"/>
      <protection/>
    </xf>
    <xf numFmtId="0" fontId="8" fillId="0" borderId="83" xfId="21" applyFont="1" applyFill="1" applyBorder="1" applyAlignment="1">
      <alignment horizontal="left" vertical="center" wrapText="1"/>
      <protection/>
    </xf>
    <xf numFmtId="0" fontId="8" fillId="0" borderId="83" xfId="21" applyFont="1" applyBorder="1" applyAlignment="1">
      <alignment horizontal="left" vertical="center" wrapText="1"/>
      <protection/>
    </xf>
    <xf numFmtId="0" fontId="8" fillId="0" borderId="85" xfId="21" applyFont="1" applyBorder="1" applyAlignment="1">
      <alignment horizontal="left" vertical="center" wrapText="1"/>
      <protection/>
    </xf>
    <xf numFmtId="0" fontId="8" fillId="0" borderId="79" xfId="21" applyFont="1" applyFill="1" applyBorder="1" applyAlignment="1">
      <alignment horizontal="left" vertical="center" wrapText="1"/>
      <protection/>
    </xf>
    <xf numFmtId="0" fontId="8" fillId="0" borderId="81" xfId="21" applyFont="1" applyFill="1" applyBorder="1" applyAlignment="1">
      <alignment horizontal="left" vertical="center" wrapText="1"/>
      <protection/>
    </xf>
    <xf numFmtId="0" fontId="8" fillId="0" borderId="51" xfId="22" applyFont="1" applyFill="1" applyBorder="1" applyAlignment="1">
      <alignment vertical="center" wrapText="1"/>
      <protection/>
    </xf>
    <xf numFmtId="0" fontId="8" fillId="0" borderId="17" xfId="22" applyFont="1" applyFill="1" applyBorder="1" applyAlignment="1">
      <alignment vertical="center" wrapText="1"/>
      <protection/>
    </xf>
    <xf numFmtId="0" fontId="8" fillId="0" borderId="7" xfId="22" applyFont="1" applyFill="1" applyBorder="1" applyAlignment="1">
      <alignment vertical="center" wrapText="1"/>
      <protection/>
    </xf>
    <xf numFmtId="0" fontId="8" fillId="0" borderId="66" xfId="22" applyFont="1" applyFill="1" applyBorder="1" applyAlignment="1">
      <alignment vertical="center" wrapText="1"/>
      <protection/>
    </xf>
    <xf numFmtId="0" fontId="8" fillId="0" borderId="18" xfId="22" applyFont="1" applyFill="1" applyBorder="1" applyAlignment="1">
      <alignment vertical="center" wrapText="1"/>
      <protection/>
    </xf>
    <xf numFmtId="0" fontId="8" fillId="0" borderId="39" xfId="22" applyFont="1" applyFill="1" applyBorder="1" applyAlignment="1">
      <alignment vertical="center" wrapText="1"/>
      <protection/>
    </xf>
    <xf numFmtId="0" fontId="8" fillId="0" borderId="79" xfId="22" applyFont="1" applyFill="1" applyBorder="1" applyAlignment="1">
      <alignment vertical="center"/>
      <protection/>
    </xf>
    <xf numFmtId="0" fontId="8" fillId="0" borderId="81" xfId="22" applyFont="1" applyFill="1" applyBorder="1" applyAlignment="1">
      <alignment vertical="center"/>
      <protection/>
    </xf>
    <xf numFmtId="0" fontId="8" fillId="0" borderId="37" xfId="22" applyFont="1" applyFill="1" applyBorder="1" applyAlignment="1">
      <alignment vertical="center"/>
      <protection/>
    </xf>
    <xf numFmtId="0" fontId="8" fillId="0" borderId="82" xfId="22" applyFont="1" applyFill="1" applyBorder="1" applyAlignment="1">
      <alignment vertical="center"/>
      <protection/>
    </xf>
    <xf numFmtId="0" fontId="8" fillId="0" borderId="22" xfId="22" applyFont="1" applyFill="1" applyBorder="1" applyAlignment="1">
      <alignment vertical="center" wrapText="1"/>
      <protection/>
    </xf>
    <xf numFmtId="0" fontId="8" fillId="0" borderId="38" xfId="22" applyFont="1" applyFill="1" applyBorder="1" applyAlignment="1">
      <alignment vertical="center" wrapText="1"/>
      <protection/>
    </xf>
    <xf numFmtId="0" fontId="8" fillId="0" borderId="13" xfId="22" applyFont="1" applyFill="1" applyBorder="1" applyAlignment="1">
      <alignment vertical="center"/>
      <protection/>
    </xf>
    <xf numFmtId="0" fontId="8" fillId="0" borderId="84" xfId="22" applyFont="1" applyFill="1" applyBorder="1" applyAlignment="1">
      <alignment vertical="center"/>
      <protection/>
    </xf>
    <xf numFmtId="0" fontId="8" fillId="0" borderId="83" xfId="22" applyFont="1" applyFill="1" applyBorder="1" applyAlignment="1">
      <alignment vertical="center"/>
      <protection/>
    </xf>
    <xf numFmtId="0" fontId="8" fillId="0" borderId="85" xfId="22" applyFont="1" applyFill="1" applyBorder="1" applyAlignment="1">
      <alignment vertical="center"/>
      <protection/>
    </xf>
    <xf numFmtId="0" fontId="9" fillId="0" borderId="19" xfId="22" applyFont="1" applyBorder="1" applyAlignment="1">
      <alignment horizontal="center" vertical="center" wrapText="1"/>
      <protection/>
    </xf>
    <xf numFmtId="0" fontId="9" fillId="0" borderId="20" xfId="22" applyFont="1" applyBorder="1" applyAlignment="1">
      <alignment horizontal="center" vertical="center" wrapText="1"/>
      <protection/>
    </xf>
    <xf numFmtId="0" fontId="9" fillId="0" borderId="30" xfId="22" applyFont="1" applyBorder="1" applyAlignment="1">
      <alignment horizontal="center" vertical="center" wrapText="1"/>
      <protection/>
    </xf>
    <xf numFmtId="0" fontId="9" fillId="0" borderId="31" xfId="22" applyFont="1" applyBorder="1" applyAlignment="1">
      <alignment horizontal="center" vertical="center" wrapText="1"/>
      <protection/>
    </xf>
    <xf numFmtId="0" fontId="9" fillId="0" borderId="14" xfId="22" applyFont="1" applyBorder="1" applyAlignment="1">
      <alignment horizontal="center" vertical="center" wrapText="1"/>
      <protection/>
    </xf>
    <xf numFmtId="0" fontId="9" fillId="0" borderId="15" xfId="22" applyFont="1" applyBorder="1" applyAlignment="1">
      <alignment horizontal="center" vertical="center" wrapText="1"/>
      <protection/>
    </xf>
    <xf numFmtId="0" fontId="0" fillId="0" borderId="78" xfId="22" applyFont="1" applyBorder="1" applyAlignment="1">
      <alignment vertical="center"/>
      <protection/>
    </xf>
    <xf numFmtId="0" fontId="0" fillId="0" borderId="79" xfId="22" applyFont="1" applyBorder="1" applyAlignment="1">
      <alignment vertical="center"/>
      <protection/>
    </xf>
    <xf numFmtId="0" fontId="0" fillId="0" borderId="80" xfId="22" applyFont="1" applyBorder="1" applyAlignment="1">
      <alignment vertical="center"/>
      <protection/>
    </xf>
    <xf numFmtId="0" fontId="9" fillId="0" borderId="27" xfId="22" applyFont="1" applyBorder="1" applyAlignment="1">
      <alignment vertical="center"/>
      <protection/>
    </xf>
    <xf numFmtId="0" fontId="9" fillId="0" borderId="37" xfId="22" applyFont="1" applyBorder="1" applyAlignment="1">
      <alignment vertical="center"/>
      <protection/>
    </xf>
    <xf numFmtId="0" fontId="9" fillId="0" borderId="82" xfId="22" applyFont="1" applyBorder="1" applyAlignment="1">
      <alignment vertical="center"/>
      <protection/>
    </xf>
    <xf numFmtId="0" fontId="9" fillId="0" borderId="29" xfId="22" applyFont="1" applyBorder="1" applyAlignment="1">
      <alignment vertical="center"/>
      <protection/>
    </xf>
    <xf numFmtId="0" fontId="9" fillId="0" borderId="83" xfId="22" applyFont="1" applyBorder="1" applyAlignment="1">
      <alignment vertical="center"/>
      <protection/>
    </xf>
    <xf numFmtId="0" fontId="9" fillId="0" borderId="84" xfId="22" applyFont="1" applyBorder="1" applyAlignment="1">
      <alignment vertical="center"/>
      <protection/>
    </xf>
    <xf numFmtId="0" fontId="8" fillId="0" borderId="51" xfId="23" applyFont="1" applyFill="1" applyBorder="1" applyAlignment="1">
      <alignment vertical="center" wrapText="1"/>
      <protection/>
    </xf>
    <xf numFmtId="0" fontId="8" fillId="0" borderId="17" xfId="23" applyFont="1" applyFill="1" applyBorder="1" applyAlignment="1">
      <alignment vertical="center" wrapText="1"/>
      <protection/>
    </xf>
    <xf numFmtId="0" fontId="8" fillId="0" borderId="7" xfId="23" applyFont="1" applyFill="1" applyBorder="1" applyAlignment="1">
      <alignment vertical="center" wrapText="1"/>
      <protection/>
    </xf>
    <xf numFmtId="0" fontId="8" fillId="0" borderId="66" xfId="23" applyFont="1" applyFill="1" applyBorder="1" applyAlignment="1">
      <alignment vertical="center" wrapText="1"/>
      <protection/>
    </xf>
    <xf numFmtId="0" fontId="8" fillId="0" borderId="18" xfId="23" applyFont="1" applyFill="1" applyBorder="1" applyAlignment="1">
      <alignment vertical="center" wrapText="1"/>
      <protection/>
    </xf>
    <xf numFmtId="0" fontId="8" fillId="0" borderId="39" xfId="23" applyFont="1" applyFill="1" applyBorder="1" applyAlignment="1">
      <alignment vertical="center" wrapText="1"/>
      <protection/>
    </xf>
    <xf numFmtId="0" fontId="8" fillId="0" borderId="79" xfId="23" applyFont="1" applyFill="1" applyBorder="1" applyAlignment="1">
      <alignment horizontal="left" vertical="center"/>
      <protection/>
    </xf>
    <xf numFmtId="0" fontId="8" fillId="0" borderId="81" xfId="23" applyFont="1" applyFill="1" applyBorder="1" applyAlignment="1">
      <alignment horizontal="left" vertical="center"/>
      <protection/>
    </xf>
    <xf numFmtId="0" fontId="8" fillId="0" borderId="37" xfId="23" applyFont="1" applyFill="1" applyBorder="1" applyAlignment="1">
      <alignment horizontal="left" vertical="center"/>
      <protection/>
    </xf>
    <xf numFmtId="0" fontId="8" fillId="0" borderId="82" xfId="23" applyFont="1" applyFill="1" applyBorder="1" applyAlignment="1">
      <alignment horizontal="left" vertical="center"/>
      <protection/>
    </xf>
    <xf numFmtId="0" fontId="8" fillId="0" borderId="27" xfId="23" applyFont="1" applyFill="1" applyBorder="1" applyAlignment="1">
      <alignment horizontal="center" vertical="center" shrinkToFit="1"/>
      <protection/>
    </xf>
    <xf numFmtId="0" fontId="8" fillId="0" borderId="37" xfId="23" applyFont="1" applyFill="1" applyBorder="1" applyAlignment="1">
      <alignment horizontal="center" vertical="center" shrinkToFit="1"/>
      <protection/>
    </xf>
    <xf numFmtId="0" fontId="8" fillId="0" borderId="82" xfId="23" applyFont="1" applyFill="1" applyBorder="1" applyAlignment="1">
      <alignment horizontal="center" vertical="center" shrinkToFit="1"/>
      <protection/>
    </xf>
    <xf numFmtId="0" fontId="8" fillId="0" borderId="9" xfId="23" applyFont="1" applyFill="1" applyBorder="1" applyAlignment="1">
      <alignment vertical="center" wrapText="1"/>
      <protection/>
    </xf>
    <xf numFmtId="0" fontId="8" fillId="0" borderId="36" xfId="23" applyFont="1" applyFill="1" applyBorder="1" applyAlignment="1">
      <alignment vertical="center" wrapText="1"/>
      <protection/>
    </xf>
    <xf numFmtId="0" fontId="8" fillId="0" borderId="13" xfId="23" applyFont="1" applyFill="1" applyBorder="1" applyAlignment="1">
      <alignment vertical="center"/>
      <protection/>
    </xf>
    <xf numFmtId="0" fontId="8" fillId="0" borderId="84" xfId="23" applyFont="1" applyFill="1" applyBorder="1" applyAlignment="1">
      <alignment vertical="center"/>
      <protection/>
    </xf>
    <xf numFmtId="0" fontId="8" fillId="0" borderId="83" xfId="23" applyFont="1" applyFill="1" applyBorder="1" applyAlignment="1">
      <alignment horizontal="left" vertical="center"/>
      <protection/>
    </xf>
    <xf numFmtId="0" fontId="8" fillId="0" borderId="85" xfId="23" applyFont="1" applyFill="1" applyBorder="1" applyAlignment="1">
      <alignment horizontal="left" vertical="center"/>
      <protection/>
    </xf>
    <xf numFmtId="0" fontId="13" fillId="0" borderId="27" xfId="20" applyFont="1" applyFill="1" applyBorder="1" applyAlignment="1" applyProtection="1">
      <alignment horizontal="left" vertical="center" wrapText="1"/>
      <protection locked="0"/>
    </xf>
    <xf numFmtId="0" fontId="13" fillId="0" borderId="37" xfId="20" applyFont="1" applyFill="1" applyBorder="1" applyAlignment="1" applyProtection="1">
      <alignment horizontal="left" vertical="center" wrapText="1"/>
      <protection locked="0"/>
    </xf>
    <xf numFmtId="0" fontId="13" fillId="0" borderId="82" xfId="20" applyFont="1" applyFill="1" applyBorder="1" applyAlignment="1" applyProtection="1">
      <alignment horizontal="left" vertical="center" wrapText="1"/>
      <protection locked="0"/>
    </xf>
    <xf numFmtId="0" fontId="13" fillId="0" borderId="29" xfId="20" applyFont="1" applyFill="1" applyBorder="1" applyAlignment="1" applyProtection="1">
      <alignment horizontal="left" vertical="center" wrapText="1"/>
      <protection locked="0"/>
    </xf>
    <xf numFmtId="0" fontId="13" fillId="0" borderId="83" xfId="20" applyFont="1" applyFill="1" applyBorder="1" applyAlignment="1" applyProtection="1">
      <alignment horizontal="left" vertical="center" wrapText="1"/>
      <protection locked="0"/>
    </xf>
    <xf numFmtId="0" fontId="13" fillId="0" borderId="85" xfId="20" applyFont="1" applyFill="1" applyBorder="1" applyAlignment="1" applyProtection="1">
      <alignment horizontal="left" vertical="center" wrapText="1"/>
      <protection locked="0"/>
    </xf>
    <xf numFmtId="0" fontId="13" fillId="0" borderId="2" xfId="20" applyFont="1" applyFill="1" applyBorder="1" applyAlignment="1" applyProtection="1">
      <alignment horizontal="left" vertical="center"/>
      <protection/>
    </xf>
    <xf numFmtId="0" fontId="13" fillId="0" borderId="3" xfId="20" applyFont="1" applyFill="1" applyBorder="1" applyAlignment="1" applyProtection="1">
      <alignment horizontal="left" vertical="center"/>
      <protection/>
    </xf>
    <xf numFmtId="0" fontId="13" fillId="0" borderId="52" xfId="20" applyFont="1" applyFill="1" applyBorder="1" applyAlignment="1" applyProtection="1">
      <alignment horizontal="left" vertical="center" wrapText="1"/>
      <protection/>
    </xf>
    <xf numFmtId="0" fontId="13" fillId="0" borderId="53" xfId="20" applyFont="1" applyFill="1" applyBorder="1" applyAlignment="1" applyProtection="1">
      <alignment horizontal="left" vertical="center" wrapText="1"/>
      <protection/>
    </xf>
    <xf numFmtId="0" fontId="13" fillId="0" borderId="50" xfId="20" applyFont="1" applyFill="1" applyBorder="1" applyAlignment="1" applyProtection="1">
      <alignment horizontal="left" vertical="center"/>
      <protection/>
    </xf>
    <xf numFmtId="0" fontId="13" fillId="0" borderId="76" xfId="20" applyFont="1" applyFill="1" applyBorder="1" applyAlignment="1" applyProtection="1">
      <alignment horizontal="left" vertical="center"/>
      <protection/>
    </xf>
    <xf numFmtId="0" fontId="13" fillId="0" borderId="37" xfId="20" applyFont="1" applyFill="1" applyBorder="1" applyAlignment="1" applyProtection="1">
      <alignment horizontal="left" vertical="center"/>
      <protection/>
    </xf>
    <xf numFmtId="0" fontId="13" fillId="0" borderId="82" xfId="20" applyFont="1" applyFill="1" applyBorder="1" applyAlignment="1" applyProtection="1">
      <alignment horizontal="left" vertical="center"/>
      <protection/>
    </xf>
    <xf numFmtId="0" fontId="0" fillId="3" borderId="0" xfId="25" applyFont="1" applyFill="1" applyAlignment="1">
      <alignment vertical="center"/>
      <protection/>
    </xf>
    <xf numFmtId="0" fontId="16" fillId="3" borderId="0" xfId="25" applyFill="1" applyAlignment="1" applyProtection="1">
      <alignment vertical="center"/>
      <protection hidden="1"/>
    </xf>
    <xf numFmtId="0" fontId="2" fillId="0" borderId="0" xfId="35" applyFont="1" applyAlignment="1">
      <alignment vertical="center"/>
      <protection/>
    </xf>
    <xf numFmtId="0" fontId="16" fillId="3" borderId="0" xfId="25" applyFill="1" applyAlignment="1">
      <alignment vertical="center"/>
      <protection/>
    </xf>
    <xf numFmtId="0" fontId="2" fillId="0" borderId="28" xfId="35" applyFont="1" applyBorder="1" applyAlignment="1">
      <alignment vertical="center"/>
      <protection/>
    </xf>
    <xf numFmtId="0" fontId="2" fillId="0" borderId="50" xfId="35" applyFont="1" applyBorder="1" applyAlignment="1">
      <alignment vertical="center"/>
      <protection/>
    </xf>
    <xf numFmtId="189" fontId="2" fillId="0" borderId="50" xfId="35" applyNumberFormat="1" applyFont="1" applyBorder="1" applyAlignment="1">
      <alignment vertical="center"/>
      <protection/>
    </xf>
    <xf numFmtId="0" fontId="2" fillId="0" borderId="36" xfId="35" applyFont="1" applyBorder="1" applyAlignment="1">
      <alignment vertical="center"/>
      <protection/>
    </xf>
    <xf numFmtId="0" fontId="2" fillId="0" borderId="59" xfId="35" applyFont="1" applyBorder="1" applyAlignment="1">
      <alignment vertical="center"/>
      <protection/>
    </xf>
    <xf numFmtId="0" fontId="2" fillId="0" borderId="66" xfId="35" applyFont="1" applyBorder="1" applyAlignment="1">
      <alignment vertical="center"/>
      <protection/>
    </xf>
    <xf numFmtId="0" fontId="2" fillId="0" borderId="26" xfId="35" applyFont="1" applyBorder="1" applyAlignment="1">
      <alignment vertical="center"/>
      <protection/>
    </xf>
    <xf numFmtId="0" fontId="2" fillId="0" borderId="42" xfId="35" applyFont="1" applyBorder="1" applyAlignment="1">
      <alignment vertical="center"/>
      <protection/>
    </xf>
    <xf numFmtId="0" fontId="2" fillId="0" borderId="39" xfId="35" applyFont="1" applyBorder="1" applyAlignment="1">
      <alignment vertical="center"/>
      <protection/>
    </xf>
    <xf numFmtId="0" fontId="2" fillId="0" borderId="37" xfId="35" applyFont="1" applyBorder="1" applyAlignment="1">
      <alignment vertical="center"/>
      <protection/>
    </xf>
    <xf numFmtId="0" fontId="33" fillId="0" borderId="28" xfId="35" applyFont="1" applyBorder="1" applyAlignment="1">
      <alignment vertical="center"/>
      <protection/>
    </xf>
    <xf numFmtId="178" fontId="37" fillId="0" borderId="0" xfId="35" applyNumberFormat="1" applyFont="1" applyAlignment="1">
      <alignment vertical="center"/>
      <protection/>
    </xf>
    <xf numFmtId="178" fontId="2" fillId="0" borderId="0" xfId="35" applyNumberFormat="1" applyFont="1" applyAlignment="1">
      <alignment vertical="center"/>
      <protection/>
    </xf>
    <xf numFmtId="0" fontId="2" fillId="0" borderId="28" xfId="35" applyFont="1" applyBorder="1" applyAlignment="1" applyProtection="1">
      <alignment horizontal="left" vertical="top" wrapText="1"/>
      <protection locked="0"/>
    </xf>
    <xf numFmtId="0" fontId="2" fillId="0" borderId="50" xfId="35" applyFont="1" applyBorder="1" applyAlignment="1" applyProtection="1">
      <alignment horizontal="left" vertical="top" wrapText="1"/>
      <protection locked="0"/>
    </xf>
    <xf numFmtId="0" fontId="2" fillId="0" borderId="36" xfId="35" applyFont="1" applyBorder="1" applyAlignment="1" applyProtection="1">
      <alignment horizontal="left" vertical="top" wrapText="1"/>
      <protection locked="0"/>
    </xf>
    <xf numFmtId="0" fontId="2" fillId="0" borderId="59" xfId="35" applyFont="1" applyBorder="1" applyAlignment="1" applyProtection="1">
      <alignment horizontal="left" vertical="top" wrapText="1"/>
      <protection locked="0"/>
    </xf>
    <xf numFmtId="0" fontId="2" fillId="0" borderId="0" xfId="35" applyFont="1" applyAlignment="1" applyProtection="1">
      <alignment horizontal="left" vertical="top" wrapText="1"/>
      <protection locked="0"/>
    </xf>
    <xf numFmtId="0" fontId="2" fillId="0" borderId="66" xfId="35" applyFont="1" applyBorder="1" applyAlignment="1" applyProtection="1">
      <alignment horizontal="left" vertical="top" wrapText="1"/>
      <protection locked="0"/>
    </xf>
    <xf numFmtId="0" fontId="2" fillId="0" borderId="26" xfId="35" applyFont="1" applyBorder="1" applyAlignment="1" applyProtection="1">
      <alignment horizontal="left" vertical="top" wrapText="1"/>
      <protection locked="0"/>
    </xf>
    <xf numFmtId="0" fontId="2" fillId="0" borderId="42" xfId="35" applyFont="1" applyBorder="1" applyAlignment="1" applyProtection="1">
      <alignment horizontal="left" vertical="top" wrapText="1"/>
      <protection locked="0"/>
    </xf>
    <xf numFmtId="0" fontId="2" fillId="0" borderId="39" xfId="35" applyFont="1" applyBorder="1" applyAlignment="1" applyProtection="1">
      <alignment horizontal="left" vertical="top" wrapText="1"/>
      <protection locked="0"/>
    </xf>
    <xf numFmtId="179" fontId="2" fillId="3" borderId="0" xfId="36" applyNumberFormat="1" applyFont="1" applyFill="1" applyAlignment="1">
      <alignment vertical="center" wrapText="1"/>
      <protection/>
    </xf>
    <xf numFmtId="0" fontId="2" fillId="0" borderId="0" xfId="35" applyFont="1" applyAlignment="1">
      <alignment horizontal="center" vertical="center"/>
      <protection/>
    </xf>
    <xf numFmtId="49" fontId="2" fillId="3" borderId="0" xfId="36" applyNumberFormat="1" applyFont="1" applyFill="1" applyAlignment="1">
      <alignment horizontal="center" vertical="center" wrapText="1"/>
      <protection/>
    </xf>
    <xf numFmtId="49" fontId="2" fillId="3" borderId="0" xfId="36" applyNumberFormat="1" applyFont="1" applyFill="1" applyAlignment="1">
      <alignment horizontal="center" vertical="center"/>
      <protection/>
    </xf>
    <xf numFmtId="0" fontId="2" fillId="0" borderId="27" xfId="35" applyFont="1" applyBorder="1" applyAlignment="1">
      <alignment horizontal="center" vertical="center"/>
      <protection/>
    </xf>
    <xf numFmtId="0" fontId="2" fillId="0" borderId="37" xfId="35" applyFont="1" applyBorder="1" applyAlignment="1">
      <alignment horizontal="center" vertical="center"/>
      <protection/>
    </xf>
    <xf numFmtId="0" fontId="2" fillId="0" borderId="38" xfId="35" applyFont="1" applyBorder="1" applyAlignment="1">
      <alignment horizontal="center" vertical="center"/>
      <protection/>
    </xf>
    <xf numFmtId="0" fontId="2" fillId="0" borderId="24" xfId="35" applyFont="1" applyBorder="1" applyAlignment="1">
      <alignment horizontal="center" vertical="center"/>
      <protection/>
    </xf>
    <xf numFmtId="179" fontId="2" fillId="3" borderId="0" xfId="36" applyNumberFormat="1" applyFont="1" applyFill="1" applyAlignment="1">
      <alignment horizontal="center" vertical="center" wrapText="1"/>
      <protection/>
    </xf>
    <xf numFmtId="179" fontId="2" fillId="0" borderId="0" xfId="36" applyNumberFormat="1" applyFont="1" applyAlignment="1">
      <alignment horizontal="center" vertical="center" wrapText="1"/>
      <protection/>
    </xf>
    <xf numFmtId="187" fontId="2" fillId="3" borderId="0" xfId="36" applyNumberFormat="1" applyFont="1" applyFill="1" applyAlignment="1">
      <alignment horizontal="center" vertical="center"/>
      <protection/>
    </xf>
    <xf numFmtId="179" fontId="2" fillId="3" borderId="24" xfId="36" applyNumberFormat="1" applyFont="1" applyFill="1" applyBorder="1" applyAlignment="1">
      <alignment horizontal="center" vertical="center" wrapText="1"/>
      <protection/>
    </xf>
    <xf numFmtId="187" fontId="2" fillId="3" borderId="24" xfId="36" applyNumberFormat="1" applyFont="1" applyFill="1" applyBorder="1" applyAlignment="1">
      <alignment horizontal="center" vertical="center"/>
      <protection/>
    </xf>
    <xf numFmtId="178" fontId="2" fillId="0" borderId="59" xfId="35" applyNumberFormat="1" applyFont="1" applyBorder="1" applyAlignment="1">
      <alignment vertical="center"/>
      <protection/>
    </xf>
    <xf numFmtId="178" fontId="16" fillId="0" borderId="0" xfId="35" applyNumberFormat="1" applyAlignment="1">
      <alignment horizontal="center" vertical="center"/>
      <protection/>
    </xf>
    <xf numFmtId="178" fontId="2" fillId="0" borderId="66" xfId="35" applyNumberFormat="1" applyFont="1" applyBorder="1" applyAlignment="1">
      <alignment vertical="center"/>
      <protection/>
    </xf>
    <xf numFmtId="191" fontId="2" fillId="0" borderId="0" xfId="35" applyNumberFormat="1" applyFont="1" applyAlignment="1">
      <alignment vertical="center"/>
      <protection/>
    </xf>
    <xf numFmtId="178" fontId="2" fillId="0" borderId="26" xfId="35" applyNumberFormat="1" applyFont="1" applyBorder="1" applyAlignment="1">
      <alignment vertical="center"/>
      <protection/>
    </xf>
    <xf numFmtId="178" fontId="2" fillId="0" borderId="42" xfId="35" applyNumberFormat="1" applyFont="1" applyBorder="1" applyAlignment="1">
      <alignment vertical="center"/>
      <protection/>
    </xf>
    <xf numFmtId="189" fontId="2" fillId="0" borderId="42" xfId="35" applyNumberFormat="1" applyFont="1" applyBorder="1" applyAlignment="1">
      <alignment vertical="center"/>
      <protection/>
    </xf>
    <xf numFmtId="178" fontId="2" fillId="0" borderId="39" xfId="35" applyNumberFormat="1" applyFont="1" applyBorder="1" applyAlignment="1">
      <alignment vertical="center"/>
      <protection/>
    </xf>
    <xf numFmtId="0" fontId="33" fillId="0" borderId="59" xfId="35" applyFont="1" applyBorder="1" applyAlignment="1">
      <alignment vertical="center"/>
      <protection/>
    </xf>
    <xf numFmtId="0" fontId="2" fillId="0" borderId="0" xfId="36" applyFont="1" applyAlignment="1">
      <alignment vertical="center"/>
      <protection/>
    </xf>
    <xf numFmtId="189" fontId="2" fillId="0" borderId="0" xfId="36" applyNumberFormat="1" applyFont="1" applyAlignment="1">
      <alignment vertical="center"/>
      <protection/>
    </xf>
    <xf numFmtId="178" fontId="16" fillId="0" borderId="0" xfId="37" applyNumberFormat="1" applyAlignment="1">
      <alignment vertical="center"/>
      <protection/>
    </xf>
    <xf numFmtId="177" fontId="16" fillId="0" borderId="0" xfId="38" applyNumberFormat="1" applyAlignment="1">
      <alignment horizontal="right" vertical="center"/>
      <protection/>
    </xf>
    <xf numFmtId="187" fontId="16" fillId="0" borderId="0" xfId="38" applyNumberFormat="1" applyAlignment="1">
      <alignment horizontal="right" vertical="center"/>
      <protection/>
    </xf>
    <xf numFmtId="178" fontId="2" fillId="3" borderId="0" xfId="35" applyNumberFormat="1" applyFont="1" applyFill="1" applyAlignment="1">
      <alignment vertical="center" wrapText="1"/>
      <protection/>
    </xf>
    <xf numFmtId="178" fontId="16" fillId="0" borderId="0" xfId="37" applyNumberFormat="1" applyAlignment="1">
      <alignment horizontal="center" vertical="center"/>
      <protection/>
    </xf>
    <xf numFmtId="187" fontId="2" fillId="3" borderId="0" xfId="36" applyNumberFormat="1" applyFont="1" applyFill="1" applyAlignment="1">
      <alignment horizontal="center" vertical="center" wrapText="1"/>
      <protection/>
    </xf>
    <xf numFmtId="187" fontId="2" fillId="0" borderId="0" xfId="35" applyNumberFormat="1" applyFont="1" applyAlignment="1">
      <alignment horizontal="center" vertical="center"/>
      <protection/>
    </xf>
    <xf numFmtId="0" fontId="38" fillId="0" borderId="0" xfId="39" applyFont="1" applyAlignment="1">
      <alignment vertical="center"/>
      <protection/>
    </xf>
  </cellXfs>
  <cellStyles count="26">
    <cellStyle name="Normal" xfId="0"/>
    <cellStyle name="Percent" xfId="15"/>
    <cellStyle name="Currency" xfId="16"/>
    <cellStyle name="Currency [0]" xfId="17"/>
    <cellStyle name="Comma" xfId="18"/>
    <cellStyle name="Comma [0]" xfId="19"/>
    <cellStyle name="標準 4_APAHO401600" xfId="20"/>
    <cellStyle name="標準_O-JJ0722-001-8_連結実質赤字比率に係る赤字・黒字の構成分析" xfId="21"/>
    <cellStyle name="標準 4_ZJ08_022012_青森市_2010" xfId="22"/>
    <cellStyle name="標準 4_APAHO4019001" xfId="23"/>
    <cellStyle name="標準 4" xfId="24"/>
    <cellStyle name="標準 2" xfId="25"/>
    <cellStyle name="標準 2 2" xfId="26"/>
    <cellStyle name="標準 6" xfId="27"/>
    <cellStyle name="標準 6_APAHO401000" xfId="28"/>
    <cellStyle name="標準 2 3" xfId="29"/>
    <cellStyle name="標準 3" xfId="30"/>
    <cellStyle name="標準 6_APAHO402200_O-JJ1016-001-3_財政状況資料集(決算状況カード(各会計・関係団体))(Rev2)2" xfId="31"/>
    <cellStyle name="標準_Book1" xfId="32"/>
    <cellStyle name="標準_O-JJ0722-001-3_決算状況カード(各会計・関係団体)_O-JJ1016-001-3_財政状況資料集(決算状況カード(各会計・関係団体))(Rev2)2" xfId="33"/>
    <cellStyle name="標準 6_APAHO401200_O-JJ1016-001-3_財政状況資料集(決算状況カード(各会計・関係団体))(Rev2)2" xfId="34"/>
    <cellStyle name="標準_【レイアウト】（県）資料３（Ｐ２）　歳出比較分析表" xfId="35"/>
    <cellStyle name="標準_【レイアウト】（市）資料３（Ｐ２）　歳出比較分析表" xfId="36"/>
    <cellStyle name="標準_APAHO251300" xfId="37"/>
    <cellStyle name="標準_APAHO252300" xfId="38"/>
    <cellStyle name="標準 7" xfId="39"/>
  </cell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6" Type="http://schemas.openxmlformats.org/officeDocument/2006/relationships/worksheet" Target="worksheets/sheet4.xml" /><Relationship Id="rId14" Type="http://schemas.openxmlformats.org/officeDocument/2006/relationships/worksheet" Target="worksheets/sheet12.xml" /><Relationship Id="rId15" Type="http://schemas.openxmlformats.org/officeDocument/2006/relationships/worksheet" Target="worksheets/sheet13.xml" /><Relationship Id="rId7" Type="http://schemas.openxmlformats.org/officeDocument/2006/relationships/worksheet" Target="worksheets/sheet5.xml" /><Relationship Id="rId17" Type="http://schemas.openxmlformats.org/officeDocument/2006/relationships/worksheet" Target="worksheets/sheet15.xml" /><Relationship Id="rId10" Type="http://schemas.openxmlformats.org/officeDocument/2006/relationships/worksheet" Target="worksheets/sheet8.xml" /><Relationship Id="rId11" Type="http://schemas.openxmlformats.org/officeDocument/2006/relationships/worksheet" Target="worksheets/sheet9.xml" /><Relationship Id="rId12" Type="http://schemas.openxmlformats.org/officeDocument/2006/relationships/worksheet" Target="worksheets/sheet10.xml" /><Relationship Id="rId13" Type="http://schemas.openxmlformats.org/officeDocument/2006/relationships/worksheet" Target="worksheets/sheet11.xml" /><Relationship Id="rId20" Type="http://schemas.openxmlformats.org/officeDocument/2006/relationships/sharedStrings" Target="sharedStrings.xml" /><Relationship Id="rId8" Type="http://schemas.openxmlformats.org/officeDocument/2006/relationships/worksheet" Target="worksheets/sheet6.xml" /><Relationship Id="rId19" Type="http://schemas.openxmlformats.org/officeDocument/2006/relationships/worksheet" Target="worksheets/sheet17.xml" /><Relationship Id="rId2" Type="http://schemas.openxmlformats.org/officeDocument/2006/relationships/styles" Target="styles.xml" /><Relationship Id="rId9" Type="http://schemas.openxmlformats.org/officeDocument/2006/relationships/worksheet" Target="worksheets/sheet7.xml" /><Relationship Id="rId3" Type="http://schemas.openxmlformats.org/officeDocument/2006/relationships/worksheet" Target="worksheets/sheet1.xml" /><Relationship Id="rId1" Type="http://schemas.openxmlformats.org/officeDocument/2006/relationships/theme" Target="theme/theme1.xml" /><Relationship Id="rId21" Type="http://schemas.openxmlformats.org/officeDocument/2006/relationships/calcChain" Target="calcChain.xml" /><Relationship Id="rId4" Type="http://schemas.openxmlformats.org/officeDocument/2006/relationships/worksheet" Target="worksheets/sheet2.xml" /><Relationship Id="rId18" Type="http://schemas.openxmlformats.org/officeDocument/2006/relationships/worksheet" Target="worksheets/sheet16.xml" /><Relationship Id="rId5" Type="http://schemas.openxmlformats.org/officeDocument/2006/relationships/worksheet" Target="worksheets/sheet3.xml" /><Relationship Id="rId16" Type="http://schemas.openxmlformats.org/officeDocument/2006/relationships/worksheet" Target="worksheets/sheet14.xml"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45</xdr:col>
      <xdr:colOff>38100</xdr:colOff>
      <xdr:row>30</xdr:row>
      <xdr:rowOff>19050</xdr:rowOff>
    </xdr:from>
    <xdr:to>
      <xdr:col>47</xdr:col>
      <xdr:colOff>104775</xdr:colOff>
      <xdr:row>32</xdr:row>
      <xdr:rowOff>114300</xdr:rowOff>
    </xdr:to>
    <xdr:sp>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ln>
      </xdr:spPr>
    </xdr:sp>
    <xdr:clientData/>
  </xdr:twoCellAnchor>
  <xdr:twoCellAnchor>
    <xdr:from>
      <xdr:col>63</xdr:col>
      <xdr:colOff>0</xdr:colOff>
      <xdr:row>39</xdr:row>
      <xdr:rowOff>28575</xdr:rowOff>
    </xdr:from>
    <xdr:to>
      <xdr:col>64</xdr:col>
      <xdr:colOff>9525</xdr:colOff>
      <xdr:row>42</xdr:row>
      <xdr:rowOff>0</xdr:rowOff>
    </xdr:to>
    <xdr:sp>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ln>
      </xdr:spPr>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13</xdr:col>
      <xdr:colOff>276225</xdr:colOff>
      <xdr:row>38</xdr:row>
      <xdr:rowOff>333375</xdr:rowOff>
    </xdr:from>
    <xdr:to>
      <xdr:col>18</xdr:col>
      <xdr:colOff>133350</xdr:colOff>
      <xdr:row>53</xdr:row>
      <xdr:rowOff>9525</xdr:rowOff>
    </xdr:to>
    <xdr:sp>
      <xdr:nvSpPr>
        <xdr:cNvPr id="3" name="正方形/長方形 3"/>
        <xdr:cNvSpPr>
          <a:spLocks noChangeArrowheads="1"/>
        </xdr:cNvSpPr>
      </xdr:nvSpPr>
      <xdr:spPr>
        <a:xfrm>
          <a:off x="12992100" y="7572375"/>
          <a:ext cx="4667250" cy="4962525"/>
        </a:xfrm>
        <a:prstGeom prst="rect"/>
        <a:solidFill>
          <a:srgbClr val="FFFFFF"/>
        </a:solidFill>
        <a:ln w="19050" algn="ctr">
          <a:solidFill>
            <a:srgbClr val="000000"/>
          </a:solidFill>
          <a:miter lim="800000"/>
        </a:ln>
      </xdr:spPr>
    </xdr:sp>
    <xdr:clientData/>
  </xdr:twoCellAnchor>
  <xdr:twoCellAnchor>
    <xdr:from>
      <xdr:col>13</xdr:col>
      <xdr:colOff>334669</xdr:colOff>
      <xdr:row>39</xdr:row>
      <xdr:rowOff>12618</xdr:rowOff>
    </xdr:from>
    <xdr:to>
      <xdr:col>15</xdr:col>
      <xdr:colOff>841239</xdr:colOff>
      <xdr:row>40</xdr:row>
      <xdr:rowOff>332510</xdr:rowOff>
    </xdr:to>
    <xdr:sp>
      <xdr:nvSpPr>
        <xdr:cNvPr id="4" name="テキスト ボックス 3"/>
        <xdr:cNvSpPr txBox="1"/>
      </xdr:nvSpPr>
      <xdr:spPr>
        <a:xfrm>
          <a:off x="13049250" y="7600950"/>
          <a:ext cx="2428875" cy="676275"/>
        </a:xfrm>
        <a:prstGeom prst="rect"/>
        <a:noFill/>
        <a:ln w="9525" cmpd="sng">
          <a:noFill/>
        </a:ln>
      </xdr:spPr>
      <xdr:style>
        <a:lnRef idx="0">
          <a:srgbClr val="000000"/>
        </a:lnRef>
        <a:fillRef idx="0">
          <a:srgbClr val="000000"/>
        </a:fillRef>
        <a:effectRef idx="0">
          <a:srgbClr val="000000"/>
        </a:effectRef>
        <a:fontRef idx="minor">
          <a:schemeClr val="tx1"/>
        </a:fontRef>
      </xdr:style>
      <xdr:txBody>
        <a:bodyPr vertOverflow="clip" wrap="square" anchor="t"/>
        <a:p>
          <a:pPr defTabSz="914400" fontAlgn="auto" indent="0" marL="0" marR="0" hangingPunct="1" eaLnBrk="1" latinLnBrk="0">
            <a:lnSpc>
              <a:spcPct val="100000"/>
            </a:lnSpc>
            <a:spcBef>
              <a:spcPts val="0"/>
            </a:spcBef>
            <a:spcAft>
              <a:spcPts val="0"/>
            </a:spcAft>
            <a:buClrTx/>
            <a:buSzTx/>
            <a:buFontTx/>
            <a:buNone/>
          </a:pPr>
          <a:r>
            <a:rPr altLang="en-US" lang="ja-JP" sz="1600" b="1" baseline="0">
              <a:solidFill>
                <a:schemeClr val="tx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xdr:nvSpPr>
        <xdr:cNvPr id="5" name="正方形/長方形 36" descr="右上がり対角線 (太)"/>
        <xdr:cNvSpPr>
          <a:spLocks noChangeArrowheads="1"/>
        </xdr:cNvSpPr>
      </xdr:nvSpPr>
      <xdr:spPr>
        <a:xfrm>
          <a:off x="2590800" y="8001000"/>
          <a:ext cx="542925" cy="257175"/>
        </a:xfrm>
        <a:prstGeom prst="rect"/>
        <a:solidFill>
          <a:srgbClr val="FF8080"/>
        </a:solidFill>
        <a:ln w="12700" algn="ctr">
          <a:solidFill>
            <a:srgbClr val="000000"/>
          </a:solidFill>
          <a:miter lim="800000"/>
        </a:ln>
      </xdr:spPr>
    </xdr:sp>
    <xdr:clientData/>
  </xdr:twoCellAnchor>
  <xdr:twoCellAnchor editAs="oneCell">
    <xdr:from>
      <xdr:col>3</xdr:col>
      <xdr:colOff>161925</xdr:colOff>
      <xdr:row>41</xdr:row>
      <xdr:rowOff>57150</xdr:rowOff>
    </xdr:from>
    <xdr:to>
      <xdr:col>3</xdr:col>
      <xdr:colOff>704850</xdr:colOff>
      <xdr:row>41</xdr:row>
      <xdr:rowOff>304800</xdr:rowOff>
    </xdr:to>
    <xdr:sp>
      <xdr:nvSpPr>
        <xdr:cNvPr id="6" name="正方形/長方形 37" descr="右下がり対角線 (太)"/>
        <xdr:cNvSpPr>
          <a:spLocks noChangeArrowheads="1"/>
        </xdr:cNvSpPr>
      </xdr:nvSpPr>
      <xdr:spPr>
        <a:xfrm>
          <a:off x="2590800" y="8353425"/>
          <a:ext cx="542925" cy="247650"/>
        </a:xfrm>
        <a:prstGeom prst="rect"/>
        <a:solidFill>
          <a:srgbClr val="00FFFF"/>
        </a:solidFill>
        <a:ln w="12700" algn="ctr">
          <a:solidFill>
            <a:srgbClr val="000000"/>
          </a:solidFill>
          <a:miter lim="800000"/>
        </a:ln>
      </xdr:spPr>
    </xdr:sp>
    <xdr:clientData/>
  </xdr:twoCellAnchor>
  <xdr:twoCellAnchor editAs="oneCell">
    <xdr:from>
      <xdr:col>3</xdr:col>
      <xdr:colOff>161925</xdr:colOff>
      <xdr:row>42</xdr:row>
      <xdr:rowOff>47625</xdr:rowOff>
    </xdr:from>
    <xdr:to>
      <xdr:col>3</xdr:col>
      <xdr:colOff>704850</xdr:colOff>
      <xdr:row>42</xdr:row>
      <xdr:rowOff>304800</xdr:rowOff>
    </xdr:to>
    <xdr:sp>
      <xdr:nvSpPr>
        <xdr:cNvPr id="7" name="正方形/長方形 38" descr="右上がり対角線 (太)"/>
        <xdr:cNvSpPr>
          <a:spLocks noChangeArrowheads="1"/>
        </xdr:cNvSpPr>
      </xdr:nvSpPr>
      <xdr:spPr>
        <a:xfrm>
          <a:off x="2590800" y="8696325"/>
          <a:ext cx="542925" cy="257175"/>
        </a:xfrm>
        <a:prstGeom prst="rect"/>
        <a:solidFill>
          <a:srgbClr val="008000"/>
        </a:solidFill>
        <a:ln w="12700" algn="ctr">
          <a:solidFill>
            <a:srgbClr val="000000"/>
          </a:solidFill>
          <a:miter lim="800000"/>
        </a:ln>
      </xdr:spPr>
    </xdr:sp>
    <xdr:clientData/>
  </xdr:twoCellAnchor>
  <xdr:twoCellAnchor editAs="oneCell">
    <xdr:from>
      <xdr:col>3</xdr:col>
      <xdr:colOff>161925</xdr:colOff>
      <xdr:row>43</xdr:row>
      <xdr:rowOff>47625</xdr:rowOff>
    </xdr:from>
    <xdr:to>
      <xdr:col>3</xdr:col>
      <xdr:colOff>704850</xdr:colOff>
      <xdr:row>43</xdr:row>
      <xdr:rowOff>304800</xdr:rowOff>
    </xdr:to>
    <xdr:sp>
      <xdr:nvSpPr>
        <xdr:cNvPr id="8" name="正方形/長方形 39" descr="右下がり対角線 (太)"/>
        <xdr:cNvSpPr>
          <a:spLocks noChangeArrowheads="1"/>
        </xdr:cNvSpPr>
      </xdr:nvSpPr>
      <xdr:spPr>
        <a:xfrm>
          <a:off x="2590800" y="9048750"/>
          <a:ext cx="542925" cy="257175"/>
        </a:xfrm>
        <a:prstGeom prst="rect"/>
        <a:solidFill>
          <a:srgbClr val="9999FF"/>
        </a:solidFill>
        <a:ln w="12700" algn="ctr">
          <a:solidFill>
            <a:srgbClr val="000000"/>
          </a:solidFill>
          <a:miter lim="800000"/>
        </a:ln>
      </xdr:spPr>
    </xdr:sp>
    <xdr:clientData/>
  </xdr:twoCellAnchor>
  <xdr:twoCellAnchor editAs="oneCell">
    <xdr:from>
      <xdr:col>3</xdr:col>
      <xdr:colOff>161925</xdr:colOff>
      <xdr:row>44</xdr:row>
      <xdr:rowOff>57150</xdr:rowOff>
    </xdr:from>
    <xdr:to>
      <xdr:col>3</xdr:col>
      <xdr:colOff>704850</xdr:colOff>
      <xdr:row>44</xdr:row>
      <xdr:rowOff>304800</xdr:rowOff>
    </xdr:to>
    <xdr:sp>
      <xdr:nvSpPr>
        <xdr:cNvPr id="9" name="正方形/長方形 40" descr="右上がり対角線 (太)"/>
        <xdr:cNvSpPr>
          <a:spLocks noChangeArrowheads="1"/>
        </xdr:cNvSpPr>
      </xdr:nvSpPr>
      <xdr:spPr>
        <a:xfrm>
          <a:off x="2590800" y="9410700"/>
          <a:ext cx="542925" cy="247650"/>
        </a:xfrm>
        <a:prstGeom prst="rect"/>
        <a:solidFill>
          <a:srgbClr val="FF6600"/>
        </a:solidFill>
        <a:ln w="12700" algn="ctr">
          <a:solidFill>
            <a:srgbClr val="000000"/>
          </a:solidFill>
          <a:miter lim="800000"/>
        </a:ln>
      </xdr:spPr>
    </xdr:sp>
    <xdr:clientData/>
  </xdr:twoCellAnchor>
  <xdr:twoCellAnchor editAs="oneCell">
    <xdr:from>
      <xdr:col>3</xdr:col>
      <xdr:colOff>161925</xdr:colOff>
      <xdr:row>45</xdr:row>
      <xdr:rowOff>57150</xdr:rowOff>
    </xdr:from>
    <xdr:to>
      <xdr:col>3</xdr:col>
      <xdr:colOff>704850</xdr:colOff>
      <xdr:row>45</xdr:row>
      <xdr:rowOff>314325</xdr:rowOff>
    </xdr:to>
    <xdr:sp>
      <xdr:nvSpPr>
        <xdr:cNvPr id="10" name="正方形/長方形 41" descr="右下がり対角線 (太)"/>
        <xdr:cNvSpPr>
          <a:spLocks noChangeArrowheads="1"/>
        </xdr:cNvSpPr>
      </xdr:nvSpPr>
      <xdr:spPr>
        <a:xfrm>
          <a:off x="2590800" y="9763125"/>
          <a:ext cx="542925" cy="257175"/>
        </a:xfrm>
        <a:prstGeom prst="rect"/>
        <a:solidFill>
          <a:srgbClr val="FFFF00"/>
        </a:solidFill>
        <a:ln w="12700" algn="ctr">
          <a:solidFill>
            <a:srgbClr val="000000"/>
          </a:solidFill>
          <a:miter lim="800000"/>
        </a:ln>
      </xdr:spPr>
    </xdr:sp>
    <xdr:clientData/>
  </xdr:twoCellAnchor>
  <xdr:twoCellAnchor editAs="oneCell">
    <xdr:from>
      <xdr:col>3</xdr:col>
      <xdr:colOff>161925</xdr:colOff>
      <xdr:row>47</xdr:row>
      <xdr:rowOff>57150</xdr:rowOff>
    </xdr:from>
    <xdr:to>
      <xdr:col>3</xdr:col>
      <xdr:colOff>704850</xdr:colOff>
      <xdr:row>47</xdr:row>
      <xdr:rowOff>314325</xdr:rowOff>
    </xdr:to>
    <xdr:sp>
      <xdr:nvSpPr>
        <xdr:cNvPr id="11" name="正方形/長方形 42" descr="右上がり対角線 (太)"/>
        <xdr:cNvSpPr>
          <a:spLocks noChangeArrowheads="1"/>
        </xdr:cNvSpPr>
      </xdr:nvSpPr>
      <xdr:spPr>
        <a:xfrm>
          <a:off x="2590800" y="10467975"/>
          <a:ext cx="542925" cy="257175"/>
        </a:xfrm>
        <a:prstGeom prst="rect"/>
        <a:solidFill>
          <a:srgbClr val="800080"/>
        </a:solidFill>
        <a:ln w="12700" algn="ctr">
          <a:solidFill>
            <a:srgbClr val="000000"/>
          </a:solidFill>
          <a:miter lim="800000"/>
        </a:ln>
      </xdr:spPr>
    </xdr:sp>
    <xdr:clientData/>
  </xdr:twoCellAnchor>
  <xdr:twoCellAnchor editAs="oneCell">
    <xdr:from>
      <xdr:col>3</xdr:col>
      <xdr:colOff>161925</xdr:colOff>
      <xdr:row>48</xdr:row>
      <xdr:rowOff>47625</xdr:rowOff>
    </xdr:from>
    <xdr:to>
      <xdr:col>3</xdr:col>
      <xdr:colOff>704850</xdr:colOff>
      <xdr:row>48</xdr:row>
      <xdr:rowOff>304800</xdr:rowOff>
    </xdr:to>
    <xdr:sp>
      <xdr:nvSpPr>
        <xdr:cNvPr id="12" name="正方形/長方形 43" descr="右下がり対角線 (太)"/>
        <xdr:cNvSpPr>
          <a:spLocks noChangeArrowheads="1"/>
        </xdr:cNvSpPr>
      </xdr:nvSpPr>
      <xdr:spPr>
        <a:xfrm>
          <a:off x="2590800" y="10810875"/>
          <a:ext cx="542925" cy="257175"/>
        </a:xfrm>
        <a:prstGeom prst="rect"/>
        <a:solidFill>
          <a:srgbClr val="00FF00"/>
        </a:solidFill>
        <a:ln w="12700" algn="ctr">
          <a:solidFill>
            <a:srgbClr val="000000"/>
          </a:solidFill>
          <a:miter lim="800000"/>
        </a:ln>
      </xdr:spPr>
    </xdr:sp>
    <xdr:clientData/>
  </xdr:twoCellAnchor>
  <xdr:twoCellAnchor editAs="oneCell">
    <xdr:from>
      <xdr:col>3</xdr:col>
      <xdr:colOff>161925</xdr:colOff>
      <xdr:row>49</xdr:row>
      <xdr:rowOff>57150</xdr:rowOff>
    </xdr:from>
    <xdr:to>
      <xdr:col>3</xdr:col>
      <xdr:colOff>704850</xdr:colOff>
      <xdr:row>49</xdr:row>
      <xdr:rowOff>304800</xdr:rowOff>
    </xdr:to>
    <xdr:sp>
      <xdr:nvSpPr>
        <xdr:cNvPr id="13" name="正方形/長方形 44" descr="右上がり対角線 (太)"/>
        <xdr:cNvSpPr>
          <a:spLocks noChangeArrowheads="1"/>
        </xdr:cNvSpPr>
      </xdr:nvSpPr>
      <xdr:spPr>
        <a:xfrm>
          <a:off x="2590800" y="11172825"/>
          <a:ext cx="542925" cy="247650"/>
        </a:xfrm>
        <a:prstGeom prst="rect"/>
        <a:solidFill>
          <a:srgbClr val="FF00FF"/>
        </a:solidFill>
        <a:ln w="12700" algn="ctr">
          <a:solidFill>
            <a:srgbClr val="000000"/>
          </a:solidFill>
          <a:miter lim="800000"/>
        </a:ln>
      </xdr:spPr>
    </xdr:sp>
    <xdr:clientData/>
  </xdr:twoCellAnchor>
  <xdr:twoCellAnchor editAs="oneCell">
    <xdr:from>
      <xdr:col>3</xdr:col>
      <xdr:colOff>161925</xdr:colOff>
      <xdr:row>50</xdr:row>
      <xdr:rowOff>57150</xdr:rowOff>
    </xdr:from>
    <xdr:to>
      <xdr:col>3</xdr:col>
      <xdr:colOff>704850</xdr:colOff>
      <xdr:row>50</xdr:row>
      <xdr:rowOff>314325</xdr:rowOff>
    </xdr:to>
    <xdr:sp>
      <xdr:nvSpPr>
        <xdr:cNvPr id="14" name="正方形/長方形 45" descr="右下がり対角線 (太)"/>
        <xdr:cNvSpPr>
          <a:spLocks noChangeArrowheads="1"/>
        </xdr:cNvSpPr>
      </xdr:nvSpPr>
      <xdr:spPr>
        <a:xfrm>
          <a:off x="2590800" y="11525250"/>
          <a:ext cx="542925" cy="257175"/>
        </a:xfrm>
        <a:prstGeom prst="rect"/>
        <a:solidFill>
          <a:srgbClr val="0000FF"/>
        </a:solidFill>
        <a:ln w="12700" algn="ctr">
          <a:solidFill>
            <a:srgbClr val="000000"/>
          </a:solidFill>
          <a:miter lim="800000"/>
        </a:ln>
      </xdr:spPr>
    </xdr:sp>
    <xdr:clientData/>
  </xdr:twoCellAnchor>
  <xdr:twoCellAnchor editAs="oneCell">
    <xdr:from>
      <xdr:col>3</xdr:col>
      <xdr:colOff>161925</xdr:colOff>
      <xdr:row>51</xdr:row>
      <xdr:rowOff>47625</xdr:rowOff>
    </xdr:from>
    <xdr:to>
      <xdr:col>3</xdr:col>
      <xdr:colOff>704850</xdr:colOff>
      <xdr:row>51</xdr:row>
      <xdr:rowOff>304800</xdr:rowOff>
    </xdr:to>
    <xdr:sp>
      <xdr:nvSpPr>
        <xdr:cNvPr id="15" name="正方形/長方形 46" descr="右上がり対角線 (太)"/>
        <xdr:cNvSpPr>
          <a:spLocks noChangeArrowheads="1"/>
        </xdr:cNvSpPr>
      </xdr:nvSpPr>
      <xdr:spPr>
        <a:xfrm>
          <a:off x="2590800" y="11868150"/>
          <a:ext cx="542925" cy="257175"/>
        </a:xfrm>
        <a:prstGeom prst="rect"/>
        <a:solidFill>
          <a:srgbClr val="FFCC00"/>
        </a:solidFill>
        <a:ln w="12700" algn="ctr">
          <a:solidFill>
            <a:srgbClr val="000000"/>
          </a:solidFill>
          <a:miter lim="800000"/>
        </a:ln>
      </xdr:spPr>
    </xdr:sp>
    <xdr:clientData/>
  </xdr:twoCellAnchor>
  <xdr:twoCellAnchor>
    <xdr:from>
      <xdr:col>3</xdr:col>
      <xdr:colOff>190500</xdr:colOff>
      <xdr:row>52</xdr:row>
      <xdr:rowOff>161925</xdr:rowOff>
    </xdr:from>
    <xdr:to>
      <xdr:col>3</xdr:col>
      <xdr:colOff>666750</xdr:colOff>
      <xdr:row>52</xdr:row>
      <xdr:rowOff>161925</xdr:rowOff>
    </xdr:to>
    <xdr:sp>
      <xdr:nvSpPr>
        <xdr:cNvPr id="16" name="直線コネクタ 20"/>
        <xdr:cNvSpPr>
          <a:spLocks noChangeShapeType="1"/>
        </xdr:cNvSpPr>
      </xdr:nvSpPr>
      <xdr:spPr>
        <a:xfrm>
          <a:off x="2619375" y="12334875"/>
          <a:ext cx="476250" cy="0"/>
        </a:xfrm>
        <a:prstGeom prst="line"/>
        <a:noFill/>
        <a:ln w="38100" algn="ctr">
          <a:solidFill>
            <a:srgbClr val="FF0000"/>
          </a:solidFill>
          <a:round/>
        </a:ln>
      </xdr:spPr>
    </xdr:sp>
    <xdr:clientData/>
  </xdr:twoCellAnchor>
  <xdr:twoCellAnchor>
    <xdr:from>
      <xdr:col>3</xdr:col>
      <xdr:colOff>342900</xdr:colOff>
      <xdr:row>52</xdr:row>
      <xdr:rowOff>76200</xdr:rowOff>
    </xdr:from>
    <xdr:to>
      <xdr:col>3</xdr:col>
      <xdr:colOff>523875</xdr:colOff>
      <xdr:row>52</xdr:row>
      <xdr:rowOff>257175</xdr:rowOff>
    </xdr:to>
    <xdr:sp>
      <xdr:nvSpPr>
        <xdr:cNvPr id="17" name="Oval 182"/>
        <xdr:cNvSpPr>
          <a:spLocks noChangeArrowheads="1"/>
        </xdr:cNvSpPr>
      </xdr:nvSpPr>
      <xdr:spPr>
        <a:xfrm>
          <a:off x="2771775" y="12249150"/>
          <a:ext cx="180975" cy="180975"/>
        </a:xfrm>
        <a:prstGeom prst="ellipse"/>
        <a:solidFill>
          <a:srgbClr val="FF0000"/>
        </a:solidFill>
        <a:ln w="12700">
          <a:solidFill>
            <a:srgbClr val="FF0000"/>
          </a:solidFill>
          <a:round/>
        </a:ln>
      </xdr:spPr>
    </xdr:sp>
    <xdr:clientData/>
  </xdr:twoCellAnchor>
  <xdr:twoCellAnchor>
    <xdr:from>
      <xdr:col>0</xdr:col>
      <xdr:colOff>138544</xdr:colOff>
      <xdr:row>0</xdr:row>
      <xdr:rowOff>138544</xdr:rowOff>
    </xdr:from>
    <xdr:to>
      <xdr:col>10</xdr:col>
      <xdr:colOff>398317</xdr:colOff>
      <xdr:row>4</xdr:row>
      <xdr:rowOff>21646</xdr:rowOff>
    </xdr:to>
    <xdr:sp fLocksText="0">
      <xdr:nvSpPr>
        <xdr:cNvPr id="18" name="表題ボックス"/>
        <xdr:cNvSpPr>
          <a:spLocks noChangeArrowheads="1"/>
        </xdr:cNvSpPr>
      </xdr:nvSpPr>
      <xdr:spPr>
        <a:xfrm>
          <a:off x="142875" y="142875"/>
          <a:ext cx="9229725" cy="647700"/>
        </a:xfrm>
        <a:prstGeom prst="rect"/>
        <a:noFill/>
        <a:ln w="9525">
          <a:noFill/>
          <a:miter lim="800000"/>
        </a:ln>
      </xdr:spPr>
      <xdr:txBody>
        <a:bodyPr lIns="54864" tIns="32004" rIns="0" bIns="32004" vertOverflow="clip" wrap="square" anchor="ctr" upright="1"/>
        <a:p>
          <a:pPr algn="l" rtl="1">
            <a:defRPr sz="1000"/>
          </a:pPr>
          <a:r>
            <a:rPr altLang="en-US" lang="ja-JP" sz="2400" b="1" i="0">
              <a:solidFill>
                <a:srgbClr val="000000"/>
              </a:solidFill>
              <a:latin typeface="ＭＳ ゴシック"/>
              <a:ea typeface="ＭＳ ゴシック"/>
            </a:rPr>
            <a:t>（</a:t>
          </a:r>
          <a:r>
            <a:rPr altLang="ja-JP" lang="en-US" sz="2400" b="1" i="0">
              <a:solidFill>
                <a:srgbClr val="000000"/>
              </a:solidFill>
              <a:latin typeface="ＭＳ ゴシック"/>
              <a:ea typeface="ＭＳ ゴシック"/>
            </a:rPr>
            <a:t>10</a:t>
          </a:r>
          <a:r>
            <a:rPr altLang="en-US" lang="ja-JP" sz="2400" b="1" i="0">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fLocksText="0">
      <xdr:nvSpPr>
        <xdr:cNvPr id="19" name="年度ボックス"/>
        <xdr:cNvSpPr>
          <a:spLocks noChangeArrowheads="1"/>
        </xdr:cNvSpPr>
      </xdr:nvSpPr>
      <xdr:spPr>
        <a:xfrm>
          <a:off x="10810875" y="238125"/>
          <a:ext cx="2533650" cy="457200"/>
        </a:xfrm>
        <a:prstGeom prst="rect"/>
        <a:noFill/>
        <a:ln w="25400">
          <a:solidFill>
            <a:srgbClr val="000000"/>
          </a:solidFill>
          <a:miter lim="800000"/>
        </a:ln>
      </xdr:spPr>
      <xdr:txBody>
        <a:bodyPr anchor="ctr"/>
        <a:p>
          <a:pPr algn="ctr"/>
          <a:r>
            <a:rPr altLang="en-US" lang="ja-JP" sz="1600" b="1">
              <a:latin typeface="ＭＳ ゴシック" pitchFamily="49" charset="-128"/>
              <a:ea typeface="ＭＳ ゴシック" pitchFamily="49" charset="-128"/>
            </a:rPr>
            <a:t>令和</a:t>
          </a:r>
          <a:r>
            <a:rPr altLang="ja-JP" lang="en-US" sz="1600" b="1">
              <a:latin typeface="ＭＳ ゴシック" pitchFamily="49" charset="-128"/>
              <a:ea typeface="ＭＳ ゴシック" pitchFamily="49" charset="-128"/>
            </a:rPr>
            <a:t>5</a:t>
          </a:r>
          <a:r>
            <a:rPr altLang="en-US" lang="ja-JP"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fLocksText="0">
      <xdr:nvSpPr>
        <xdr:cNvPr id="20" name="団体名称ボックス"/>
        <xdr:cNvSpPr>
          <a:spLocks noChangeArrowheads="1"/>
        </xdr:cNvSpPr>
      </xdr:nvSpPr>
      <xdr:spPr>
        <a:xfrm>
          <a:off x="13849350" y="238125"/>
          <a:ext cx="3810000" cy="457200"/>
        </a:xfrm>
        <a:prstGeom prst="rect"/>
        <a:noFill/>
        <a:ln w="25400">
          <a:solidFill>
            <a:srgbClr val="000000"/>
          </a:solidFill>
          <a:miter lim="800000"/>
        </a:ln>
      </xdr:spPr>
      <xdr:txBody>
        <a:bodyPr anchor="ctr"/>
        <a:p>
          <a:pPr algn="ctr"/>
          <a:r>
            <a:rPr altLang="en-US" lang="ja-JP" sz="1600" b="1">
              <a:latin typeface="ＭＳ ゴシック" pitchFamily="49" charset="-128"/>
              <a:ea typeface="ＭＳ ゴシック" pitchFamily="49" charset="-128"/>
            </a:rPr>
            <a:t>大阪府藤井寺市</a:t>
          </a:r>
        </a:p>
      </xdr:txBody>
    </xdr:sp>
    <xdr:clientData/>
  </xdr:twoCellAnchor>
  <xdr:twoCellAnchor>
    <xdr:from>
      <xdr:col>1</xdr:col>
      <xdr:colOff>0</xdr:colOff>
      <xdr:row>39</xdr:row>
      <xdr:rowOff>0</xdr:rowOff>
    </xdr:from>
    <xdr:to>
      <xdr:col>8</xdr:col>
      <xdr:colOff>0</xdr:colOff>
      <xdr:row>40</xdr:row>
      <xdr:rowOff>0</xdr:rowOff>
    </xdr:to>
    <xdr:sp>
      <xdr:nvSpPr>
        <xdr:cNvPr id="21" name="Line 22"/>
        <xdr:cNvSpPr>
          <a:spLocks noChangeShapeType="1"/>
        </xdr:cNvSpPr>
      </xdr:nvSpPr>
      <xdr:spPr>
        <a:xfrm>
          <a:off x="504825" y="7591425"/>
          <a:ext cx="5972175" cy="352425"/>
        </a:xfrm>
        <a:prstGeom prst="line"/>
        <a:noFill/>
        <a:ln w="19050">
          <a:solidFill>
            <a:srgbClr val="000000"/>
          </a:solidFill>
          <a:round/>
        </a:ln>
      </xdr:spPr>
    </xdr:sp>
    <xdr:clientData/>
  </xdr:twoCellAnchor>
  <xdr:twoCellAnchor>
    <xdr:from>
      <xdr:col>1</xdr:col>
      <xdr:colOff>114300</xdr:colOff>
      <xdr:row>3</xdr:row>
      <xdr:rowOff>133350</xdr:rowOff>
    </xdr:from>
    <xdr:to>
      <xdr:col>2</xdr:col>
      <xdr:colOff>933450</xdr:colOff>
      <xdr:row>5</xdr:row>
      <xdr:rowOff>133350</xdr:rowOff>
    </xdr:to>
    <xdr:sp>
      <xdr:nvSpPr>
        <xdr:cNvPr id="22" name="テキスト ボックス 6"/>
        <xdr:cNvSpPr txBox="1">
          <a:spLocks noChangeArrowheads="1"/>
        </xdr:cNvSpPr>
      </xdr:nvSpPr>
      <xdr:spPr>
        <a:xfrm>
          <a:off x="619125" y="704850"/>
          <a:ext cx="1781175" cy="381000"/>
        </a:xfrm>
        <a:prstGeom prst="rect"/>
        <a:noFill/>
        <a:ln w="9525">
          <a:noFill/>
          <a:miter lim="800000"/>
        </a:ln>
      </xdr:spPr>
      <xdr:txBody>
        <a:bodyPr lIns="36576" tIns="22860" rIns="0" bIns="0" vertOverflow="clip" wrap="square" anchor="t" upright="1"/>
        <a:p>
          <a:pPr algn="l" rtl="1"/>
          <a:r>
            <a:rPr altLang="en-US" lang="ja-JP" sz="1600" b="1" i="0">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fLocksText="0">
      <xdr:nvSpPr>
        <xdr:cNvPr id="23" name="テキスト ボックス 22"/>
        <xdr:cNvSpPr txBox="1"/>
      </xdr:nvSpPr>
      <xdr:spPr>
        <a:xfrm>
          <a:off x="13106400" y="7962900"/>
          <a:ext cx="4438650" cy="4457700"/>
        </a:xfrm>
        <a:prstGeom prst="rect"/>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p>
          <a:pPr/>
          <a:r>
            <a:rPr altLang="en-US" lang="ja-JP" sz="1400">
              <a:latin typeface="ＭＳ ゴシック" pitchFamily="49" charset="-128"/>
              <a:ea typeface="ＭＳ ゴシック" pitchFamily="49" charset="-128"/>
            </a:rPr>
            <a:t>　一般会計等の市債残高については、令和</a:t>
          </a:r>
          <a:r>
            <a:rPr altLang="ja-JP" lang="en-US" sz="1400">
              <a:latin typeface="ＭＳ ゴシック" pitchFamily="49" charset="-128"/>
              <a:ea typeface="ＭＳ ゴシック" pitchFamily="49" charset="-128"/>
            </a:rPr>
            <a:t>4</a:t>
          </a:r>
          <a:r>
            <a:rPr altLang="en-US" lang="ja-JP" sz="1400">
              <a:latin typeface="ＭＳ ゴシック" pitchFamily="49" charset="-128"/>
              <a:ea typeface="ＭＳ ゴシック" pitchFamily="49" charset="-128"/>
            </a:rPr>
            <a:t>年度から</a:t>
          </a:r>
          <a:r>
            <a:rPr altLang="ja-JP" lang="en-US" sz="1400">
              <a:latin typeface="ＭＳ ゴシック" pitchFamily="49" charset="-128"/>
              <a:ea typeface="ＭＳ ゴシック" pitchFamily="49" charset="-128"/>
            </a:rPr>
            <a:t>1,206</a:t>
          </a:r>
          <a:r>
            <a:rPr altLang="en-US" lang="ja-JP" sz="1400">
              <a:latin typeface="ＭＳ ゴシック" pitchFamily="49" charset="-128"/>
              <a:ea typeface="ＭＳ ゴシック" pitchFamily="49" charset="-128"/>
            </a:rPr>
            <a:t>百万円減少し、</a:t>
          </a:r>
          <a:r>
            <a:rPr altLang="ja-JP" lang="en-US" sz="1400">
              <a:latin typeface="ＭＳ ゴシック" pitchFamily="49" charset="-128"/>
              <a:ea typeface="ＭＳ ゴシック" pitchFamily="49" charset="-128"/>
            </a:rPr>
            <a:t>16,179</a:t>
          </a:r>
          <a:r>
            <a:rPr altLang="en-US" lang="ja-JP" sz="1400">
              <a:latin typeface="ＭＳ ゴシック" pitchFamily="49" charset="-128"/>
              <a:ea typeface="ＭＳ ゴシック" pitchFamily="49" charset="-128"/>
            </a:rPr>
            <a:t>百万円となった。</a:t>
          </a:r>
        </a:p>
        <a:p>
          <a:r>
            <a:rPr altLang="en-US" lang="ja-JP" sz="1400">
              <a:latin typeface="ＭＳ ゴシック" pitchFamily="49" charset="-128"/>
              <a:ea typeface="ＭＳ ゴシック" pitchFamily="49" charset="-128"/>
            </a:rPr>
            <a:t>　近年は減少傾向にあるが、今後も公共施設等の改修事業等において、起債発行が予想され、事業の実施に当たっては、慎重に内容の精査等を行う必要がある。</a:t>
          </a:r>
        </a:p>
        <a:p>
          <a:r>
            <a:rPr altLang="en-US" lang="ja-JP" sz="1400">
              <a:latin typeface="ＭＳ ゴシック" pitchFamily="49" charset="-128"/>
              <a:ea typeface="ＭＳ ゴシック" pitchFamily="49" charset="-128"/>
            </a:rPr>
            <a:t>　また、本市においては公営企業債等繰入見込額が多くを占めているが、その大部分は下水道事業債となっており、減少傾向にある。</a:t>
          </a:r>
        </a:p>
        <a:p>
          <a:r>
            <a:rPr altLang="en-US" lang="ja-JP" sz="1400">
              <a:latin typeface="ＭＳ ゴシック" pitchFamily="49" charset="-128"/>
              <a:ea typeface="ＭＳ ゴシック" pitchFamily="49" charset="-128"/>
            </a:rPr>
            <a:t>　今後も指標の推移に注視しつつ、安定した財政運営に努めていく必要がある。</a:t>
          </a:r>
        </a:p>
      </xdr:txBody>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1</xdr:col>
      <xdr:colOff>200025</xdr:colOff>
      <xdr:row>54</xdr:row>
      <xdr:rowOff>104775</xdr:rowOff>
    </xdr:from>
    <xdr:to>
      <xdr:col>1</xdr:col>
      <xdr:colOff>895350</xdr:colOff>
      <xdr:row>54</xdr:row>
      <xdr:rowOff>522078</xdr:rowOff>
    </xdr:to>
    <xdr:sp>
      <xdr:nvSpPr>
        <xdr:cNvPr id="3" name="Rectangle 2"/>
        <xdr:cNvSpPr>
          <a:spLocks noChangeArrowheads="1"/>
        </xdr:cNvSpPr>
      </xdr:nvSpPr>
      <xdr:spPr>
        <a:xfrm>
          <a:off x="828675" y="12411075"/>
          <a:ext cx="695325" cy="419100"/>
        </a:xfrm>
        <a:prstGeom prst="rect"/>
        <a:pattFill prst="pct70">
          <a:fgClr>
            <a:srgbClr val="843C0C"/>
          </a:fgClr>
          <a:bgClr>
            <a:schemeClr val="bg1"/>
          </a:bgClr>
        </a:pattFill>
        <a:ln w="6350">
          <a:solidFill>
            <a:srgbClr val="000000"/>
          </a:solidFill>
          <a:miter lim="800000"/>
        </a:ln>
      </xdr:spPr>
    </xdr:sp>
    <xdr:clientData/>
  </xdr:twoCellAnchor>
  <xdr:twoCellAnchor>
    <xdr:from>
      <xdr:col>1</xdr:col>
      <xdr:colOff>200025</xdr:colOff>
      <xdr:row>56</xdr:row>
      <xdr:rowOff>114300</xdr:rowOff>
    </xdr:from>
    <xdr:to>
      <xdr:col>1</xdr:col>
      <xdr:colOff>895350</xdr:colOff>
      <xdr:row>56</xdr:row>
      <xdr:rowOff>523875</xdr:rowOff>
    </xdr:to>
    <xdr:sp>
      <xdr:nvSpPr>
        <xdr:cNvPr id="4" name="Rectangle 3"/>
        <xdr:cNvSpPr>
          <a:spLocks noChangeArrowheads="1"/>
        </xdr:cNvSpPr>
      </xdr:nvSpPr>
      <xdr:spPr>
        <a:xfrm>
          <a:off x="828675" y="13754100"/>
          <a:ext cx="695325" cy="409575"/>
        </a:xfrm>
        <a:prstGeom prst="rect"/>
        <a:solidFill>
          <a:srgbClr val="2E75B6"/>
        </a:solidFill>
        <a:ln w="6350">
          <a:solidFill>
            <a:srgbClr val="000000"/>
          </a:solidFill>
          <a:miter lim="800000"/>
        </a:ln>
      </xdr:spPr>
    </xdr:sp>
    <xdr:clientData/>
  </xdr:twoCellAnchor>
  <xdr:twoCellAnchor>
    <xdr:from>
      <xdr:col>0</xdr:col>
      <xdr:colOff>123825</xdr:colOff>
      <xdr:row>0</xdr:row>
      <xdr:rowOff>123825</xdr:rowOff>
    </xdr:from>
    <xdr:to>
      <xdr:col>8</xdr:col>
      <xdr:colOff>138546</xdr:colOff>
      <xdr:row>3</xdr:row>
      <xdr:rowOff>133350</xdr:rowOff>
    </xdr:to>
    <xdr:sp fLocksText="0">
      <xdr:nvSpPr>
        <xdr:cNvPr id="5" name="表題ボックス"/>
        <xdr:cNvSpPr>
          <a:spLocks noChangeArrowheads="1"/>
        </xdr:cNvSpPr>
      </xdr:nvSpPr>
      <xdr:spPr>
        <a:xfrm>
          <a:off x="123825" y="123825"/>
          <a:ext cx="13439775" cy="638175"/>
        </a:xfrm>
        <a:prstGeom prst="rect"/>
        <a:noFill/>
        <a:ln w="9525">
          <a:noFill/>
          <a:miter lim="800000"/>
        </a:ln>
      </xdr:spPr>
      <xdr:txBody>
        <a:bodyPr lIns="54864" tIns="32004" rIns="0" bIns="32004" vertOverflow="clip" wrap="square" anchor="ctr" upright="1"/>
        <a:p>
          <a:pPr algn="l" rtl="0">
            <a:defRPr sz="1000"/>
          </a:pPr>
          <a:r>
            <a:rPr altLang="en-US" lang="ja-JP" sz="2800" u="none" b="1" i="0" baseline="0">
              <a:solidFill>
                <a:srgbClr val="000000"/>
              </a:solidFill>
              <a:latin typeface="ＭＳ ゴシック"/>
              <a:ea typeface="ＭＳ ゴシック"/>
            </a:rPr>
            <a:t>（</a:t>
          </a:r>
          <a:r>
            <a:rPr altLang="ja-JP" lang="en-US" sz="2800" u="none" b="1" i="0" baseline="0">
              <a:solidFill>
                <a:srgbClr val="000000"/>
              </a:solidFill>
              <a:latin typeface="ＭＳ ゴシック"/>
              <a:ea typeface="ＭＳ ゴシック"/>
            </a:rPr>
            <a:t>11</a:t>
          </a:r>
          <a:r>
            <a:rPr altLang="en-US" lang="ja-JP" sz="2800" u="none" b="1" i="0"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xdr:nvSpPr>
        <xdr:cNvPr id="6" name="Line 10"/>
        <xdr:cNvSpPr>
          <a:spLocks noChangeShapeType="1"/>
        </xdr:cNvSpPr>
      </xdr:nvSpPr>
      <xdr:spPr>
        <a:xfrm>
          <a:off x="628650" y="11934825"/>
          <a:ext cx="7248525" cy="371475"/>
        </a:xfrm>
        <a:prstGeom prst="line"/>
        <a:noFill/>
        <a:ln w="19050">
          <a:solidFill>
            <a:srgbClr val="000000"/>
          </a:solidFill>
          <a:round/>
        </a:ln>
      </xdr:spPr>
    </xdr:sp>
    <xdr:clientData/>
  </xdr:twoCellAnchor>
  <xdr:twoCellAnchor>
    <xdr:from>
      <xdr:col>8</xdr:col>
      <xdr:colOff>340178</xdr:colOff>
      <xdr:row>0</xdr:row>
      <xdr:rowOff>165045</xdr:rowOff>
    </xdr:from>
    <xdr:to>
      <xdr:col>10</xdr:col>
      <xdr:colOff>367392</xdr:colOff>
      <xdr:row>2</xdr:row>
      <xdr:rowOff>165045</xdr:rowOff>
    </xdr:to>
    <xdr:sp fLocksText="0">
      <xdr:nvSpPr>
        <xdr:cNvPr id="7" name="年度ボックス"/>
        <xdr:cNvSpPr>
          <a:spLocks noChangeArrowheads="1"/>
        </xdr:cNvSpPr>
      </xdr:nvSpPr>
      <xdr:spPr>
        <a:xfrm>
          <a:off x="13763625" y="161925"/>
          <a:ext cx="3990975" cy="419100"/>
        </a:xfrm>
        <a:prstGeom prst="rect"/>
        <a:noFill/>
        <a:ln w="25400">
          <a:solidFill>
            <a:srgbClr val="000000"/>
          </a:solidFill>
          <a:miter lim="800000"/>
        </a:ln>
      </xdr:spPr>
      <xdr:txBody>
        <a:bodyPr anchor="ctr"/>
        <a:p>
          <a:pPr algn="ctr"/>
          <a:r>
            <a:rPr altLang="en-US" lang="ja-JP" sz="1800" b="1">
              <a:solidFill>
                <a:schemeClr val="tx1"/>
              </a:solidFill>
              <a:latin typeface="ＭＳ ゴシック" pitchFamily="49" charset="-128"/>
              <a:ea typeface="ＭＳ ゴシック" pitchFamily="49" charset="-128"/>
            </a:rPr>
            <a:t>令和</a:t>
          </a:r>
          <a:r>
            <a:rPr altLang="ja-JP" lang="en-US" sz="1800" b="1">
              <a:solidFill>
                <a:schemeClr val="tx1"/>
              </a:solidFill>
              <a:latin typeface="ＭＳ ゴシック" pitchFamily="49" charset="-128"/>
              <a:ea typeface="ＭＳ ゴシック" pitchFamily="49" charset="-128"/>
            </a:rPr>
            <a:t>5</a:t>
          </a:r>
          <a:r>
            <a:rPr altLang="en-US" lang="ja-JP"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fLocksText="0">
      <xdr:nvSpPr>
        <xdr:cNvPr id="8" name="団体名称ボックス"/>
        <xdr:cNvSpPr>
          <a:spLocks noChangeArrowheads="1"/>
        </xdr:cNvSpPr>
      </xdr:nvSpPr>
      <xdr:spPr>
        <a:xfrm>
          <a:off x="17945100" y="161925"/>
          <a:ext cx="7448550" cy="419100"/>
        </a:xfrm>
        <a:prstGeom prst="rect"/>
        <a:noFill/>
        <a:ln w="25400">
          <a:solidFill>
            <a:srgbClr val="000000"/>
          </a:solidFill>
          <a:miter lim="800000"/>
        </a:ln>
      </xdr:spPr>
      <xdr:txBody>
        <a:bodyPr anchor="ctr"/>
        <a:p>
          <a:pPr algn="ctr"/>
          <a:r>
            <a:rPr altLang="en-US" lang="ja-JP" sz="1800" b="1">
              <a:latin typeface="ＭＳ ゴシック" pitchFamily="49" charset="-128"/>
              <a:ea typeface="ＭＳ ゴシック" pitchFamily="49" charset="-128"/>
            </a:rPr>
            <a:t>大阪府藤井寺市</a:t>
          </a:r>
        </a:p>
      </xdr:txBody>
    </xdr:sp>
    <xdr:clientData/>
  </xdr:twoCellAnchor>
  <xdr:twoCellAnchor>
    <xdr:from>
      <xdr:col>0</xdr:col>
      <xdr:colOff>533400</xdr:colOff>
      <xdr:row>4</xdr:row>
      <xdr:rowOff>118629</xdr:rowOff>
    </xdr:from>
    <xdr:to>
      <xdr:col>2</xdr:col>
      <xdr:colOff>1009650</xdr:colOff>
      <xdr:row>6</xdr:row>
      <xdr:rowOff>185304</xdr:rowOff>
    </xdr:to>
    <xdr:sp>
      <xdr:nvSpPr>
        <xdr:cNvPr id="9" name="テキスト ボックス 6"/>
        <xdr:cNvSpPr txBox="1">
          <a:spLocks noChangeArrowheads="1"/>
        </xdr:cNvSpPr>
      </xdr:nvSpPr>
      <xdr:spPr>
        <a:xfrm>
          <a:off x="533400" y="952500"/>
          <a:ext cx="2352675" cy="485775"/>
        </a:xfrm>
        <a:prstGeom prst="rect"/>
        <a:noFill/>
        <a:ln w="9525">
          <a:noFill/>
          <a:miter lim="800000"/>
        </a:ln>
      </xdr:spPr>
      <xdr:txBody>
        <a:bodyPr lIns="36576" tIns="22860" rIns="0" bIns="0" vertOverflow="clip" wrap="square" anchor="t" upright="1"/>
        <a:p>
          <a:pPr algn="l" rtl="1"/>
          <a:r>
            <a:rPr altLang="en-US" lang="ja-JP" sz="1600" b="1" i="0">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xdr:nvSpPr>
        <xdr:cNvPr id="10" name="Rectangle 3"/>
        <xdr:cNvSpPr>
          <a:spLocks noChangeArrowheads="1"/>
        </xdr:cNvSpPr>
      </xdr:nvSpPr>
      <xdr:spPr>
        <a:xfrm>
          <a:off x="828675" y="13087350"/>
          <a:ext cx="695325" cy="409575"/>
        </a:xfrm>
        <a:prstGeom prst="rect"/>
        <a:pattFill prst="smGrid">
          <a:fgClr>
            <a:srgbClr val="FF66CC"/>
          </a:fgClr>
          <a:bgClr>
            <a:schemeClr val="bg1"/>
          </a:bgClr>
        </a:pattFill>
        <a:ln w="6350">
          <a:solidFill>
            <a:srgbClr val="000000"/>
          </a:solidFill>
          <a:miter lim="800000"/>
        </a:ln>
      </xdr:spPr>
    </xdr:sp>
    <xdr:clientData/>
  </xdr:twoCellAnchor>
  <xdr:twoCellAnchor>
    <xdr:from>
      <xdr:col>8</xdr:col>
      <xdr:colOff>340178</xdr:colOff>
      <xdr:row>3</xdr:row>
      <xdr:rowOff>176894</xdr:rowOff>
    </xdr:from>
    <xdr:to>
      <xdr:col>14</xdr:col>
      <xdr:colOff>81646</xdr:colOff>
      <xdr:row>24</xdr:row>
      <xdr:rowOff>108857</xdr:rowOff>
    </xdr:to>
    <xdr:sp>
      <xdr:nvSpPr>
        <xdr:cNvPr id="11" name="Rectangle 6"/>
        <xdr:cNvSpPr>
          <a:spLocks noChangeArrowheads="1"/>
        </xdr:cNvSpPr>
      </xdr:nvSpPr>
      <xdr:spPr>
        <a:xfrm>
          <a:off x="13763625" y="809625"/>
          <a:ext cx="11630025" cy="4333875"/>
        </a:xfrm>
        <a:prstGeom prst="rect"/>
        <a:noFill/>
        <a:ln w="19050">
          <a:solidFill>
            <a:srgbClr val="000000"/>
          </a:solidFill>
          <a:miter lim="800000"/>
        </a:ln>
      </xdr:spPr>
    </xdr:sp>
    <xdr:clientData/>
  </xdr:twoCellAnchor>
  <xdr:twoCellAnchor>
    <xdr:from>
      <xdr:col>8</xdr:col>
      <xdr:colOff>340178</xdr:colOff>
      <xdr:row>6</xdr:row>
      <xdr:rowOff>40820</xdr:rowOff>
    </xdr:from>
    <xdr:to>
      <xdr:col>14</xdr:col>
      <xdr:colOff>80642</xdr:colOff>
      <xdr:row>24</xdr:row>
      <xdr:rowOff>108857</xdr:rowOff>
    </xdr:to>
    <xdr:sp fLocksText="0">
      <xdr:nvSpPr>
        <xdr:cNvPr id="12" name="テキスト ボックス 11"/>
        <xdr:cNvSpPr txBox="1"/>
      </xdr:nvSpPr>
      <xdr:spPr>
        <a:xfrm>
          <a:off x="13763625" y="1295400"/>
          <a:ext cx="11630025" cy="3838575"/>
        </a:xfrm>
        <a:prstGeom prst="rect"/>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p>
          <a:pPr/>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・令和</a:t>
          </a:r>
          <a:r>
            <a:rPr altLang="ja-JP" lang="en-US" sz="1300">
              <a:solidFill>
                <a:schemeClr val="tx1"/>
              </a:solidFill>
              <a:effectLst/>
              <a:latin typeface="ＭＳ ゴシック" panose="020B0609070205080204" pitchFamily="49" charset="-128"/>
              <a:ea typeface="ＭＳ ゴシック" panose="020B0609070205080204" pitchFamily="49" charset="-128"/>
              <a:cs typeface="+mn-cs"/>
            </a:rPr>
            <a:t>5</a:t>
          </a:r>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年度決算は財政調整基金を取り崩しての黒字であったため、基金残高が減少となった。</a:t>
          </a:r>
        </a:p>
        <a:p>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・公共施設の老朽化による改修が今後も想定され、財源となる基金を確保するため、公共施設整備基金に</a:t>
          </a:r>
          <a:r>
            <a:rPr altLang="ja-JP" lang="en-US" sz="1300">
              <a:solidFill>
                <a:schemeClr val="tx1"/>
              </a:solidFill>
              <a:effectLst/>
              <a:latin typeface="ＭＳ ゴシック" panose="020B0609070205080204" pitchFamily="49" charset="-128"/>
              <a:ea typeface="ＭＳ ゴシック" panose="020B0609070205080204" pitchFamily="49" charset="-128"/>
              <a:cs typeface="+mn-cs"/>
            </a:rPr>
            <a:t>19</a:t>
          </a:r>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百万円積み立てたことなどに</a:t>
          </a:r>
        </a:p>
        <a:p>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よって、その他特定目的基金が</a:t>
          </a:r>
          <a:r>
            <a:rPr altLang="ja-JP" lang="en-US" sz="1300">
              <a:solidFill>
                <a:schemeClr val="tx1"/>
              </a:solidFill>
              <a:effectLst/>
              <a:latin typeface="ＭＳ ゴシック" panose="020B0609070205080204" pitchFamily="49" charset="-128"/>
              <a:ea typeface="ＭＳ ゴシック" panose="020B0609070205080204" pitchFamily="49" charset="-128"/>
              <a:cs typeface="+mn-cs"/>
            </a:rPr>
            <a:t>100</a:t>
          </a:r>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百万円増となった。</a:t>
          </a:r>
        </a:p>
        <a:p>
          <a:pPr/>
          <a:endParaRPr altLang="en-US" lang="ja-JP" sz="1300">
            <a:solidFill>
              <a:schemeClr val="tx1"/>
            </a:solidFill>
            <a:effectLst/>
            <a:latin typeface="ＭＳ ゴシック" panose="020B0609070205080204" pitchFamily="49" charset="-128"/>
            <a:ea typeface="ＭＳ ゴシック" panose="020B0609070205080204" pitchFamily="49" charset="-128"/>
            <a:cs typeface="+mn-cs"/>
          </a:endParaRPr>
        </a:p>
        <a:p>
          <a:pPr/>
          <a:endParaRPr altLang="en-US" lang="ja-JP" sz="1300">
            <a:solidFill>
              <a:schemeClr val="tx1"/>
            </a:solidFill>
            <a:effectLst/>
            <a:latin typeface="ＭＳ ゴシック" panose="020B0609070205080204" pitchFamily="49" charset="-128"/>
            <a:ea typeface="ＭＳ ゴシック" panose="020B0609070205080204" pitchFamily="49" charset="-128"/>
            <a:cs typeface="+mn-cs"/>
          </a:endParaRPr>
        </a:p>
        <a:p>
          <a:pPr/>
          <a:endParaRPr altLang="en-US" lang="ja-JP" sz="1300">
            <a:solidFill>
              <a:schemeClr val="tx1"/>
            </a:solidFill>
            <a:effectLst/>
            <a:latin typeface="ＭＳ ゴシック" panose="020B0609070205080204" pitchFamily="49" charset="-128"/>
            <a:ea typeface="ＭＳ ゴシック" panose="020B0609070205080204" pitchFamily="49" charset="-128"/>
            <a:cs typeface="+mn-cs"/>
          </a:endParaRPr>
        </a:p>
        <a:p>
          <a:pPr/>
          <a:endParaRPr altLang="en-US" lang="ja-JP" sz="1300">
            <a:solidFill>
              <a:schemeClr val="tx1"/>
            </a:solidFill>
            <a:effectLst/>
            <a:latin typeface="ＭＳ ゴシック" panose="020B0609070205080204" pitchFamily="49" charset="-128"/>
            <a:ea typeface="ＭＳ ゴシック" panose="020B0609070205080204" pitchFamily="49" charset="-128"/>
            <a:cs typeface="+mn-cs"/>
          </a:endParaRPr>
        </a:p>
        <a:p>
          <a:pPr/>
          <a:endParaRPr altLang="en-US" lang="ja-JP" sz="1300">
            <a:solidFill>
              <a:schemeClr val="tx1"/>
            </a:solidFill>
            <a:effectLst/>
            <a:latin typeface="ＭＳ ゴシック" panose="020B0609070205080204" pitchFamily="49" charset="-128"/>
            <a:ea typeface="ＭＳ ゴシック" panose="020B0609070205080204" pitchFamily="49" charset="-128"/>
            <a:cs typeface="+mn-cs"/>
          </a:endParaRPr>
        </a:p>
        <a:p>
          <a:pPr/>
          <a:endParaRPr altLang="en-US" 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・歳出の抑制と財源の確保により、基金を取り崩さない財政運営をめざす。</a:t>
          </a:r>
          <a:endParaRPr altLang="ja-JP" lang="en-US" sz="1300">
            <a:solidFill>
              <a:schemeClr val="tx1"/>
            </a:solidFill>
            <a:effectLst/>
            <a:latin typeface="ＭＳ ゴシック" panose="020B0609070205080204" pitchFamily="49" charset="-128"/>
            <a:ea typeface="ＭＳ ゴシック" panose="020B0609070205080204" pitchFamily="49" charset="-128"/>
            <a:cs typeface="+mn-cs"/>
          </a:endParaRPr>
        </a:p>
        <a:p>
          <a:pPr/>
          <a:endParaRPr altLang="ja-JP" lang="en-US" sz="1300">
            <a:solidFill>
              <a:schemeClr val="tx1"/>
            </a:solidFill>
            <a:effectLst/>
            <a:latin typeface="ＭＳ ゴシック" panose="020B0609070205080204" pitchFamily="49" charset="-128"/>
            <a:ea typeface="ＭＳ ゴシック" panose="020B0609070205080204" pitchFamily="49" charset="-128"/>
            <a:cs typeface="+mn-cs"/>
          </a:endParaRPr>
        </a:p>
        <a:p>
          <a:pPr/>
          <a:endParaRPr altLang="ja-JP" lang="en-US" sz="1300">
            <a:solidFill>
              <a:schemeClr val="tx1"/>
            </a:solidFill>
            <a:effectLst/>
            <a:latin typeface="ＭＳ ゴシック" panose="020B0609070205080204" pitchFamily="49" charset="-128"/>
            <a:ea typeface="ＭＳ ゴシック" panose="020B0609070205080204" pitchFamily="49" charset="-128"/>
            <a:cs typeface="+mn-cs"/>
          </a:endParaRPr>
        </a:p>
        <a:p>
          <a:pPr/>
          <a:endParaRPr altLang="ja-JP" lang="en-US"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fLocksText="0">
      <xdr:nvSpPr>
        <xdr:cNvPr id="13" name="Rectangle 7"/>
        <xdr:cNvSpPr>
          <a:spLocks noChangeArrowheads="1"/>
        </xdr:cNvSpPr>
      </xdr:nvSpPr>
      <xdr:spPr>
        <a:xfrm>
          <a:off x="13839825" y="914400"/>
          <a:ext cx="1257300" cy="352425"/>
        </a:xfrm>
        <a:prstGeom prst="rect"/>
        <a:noFill/>
        <a:ln w="9525">
          <a:solidFill>
            <a:schemeClr val="tx1"/>
          </a:solidFill>
          <a:miter lim="800000"/>
        </a:ln>
      </xdr:spPr>
      <xdr:txBody>
        <a:bodyPr lIns="36576" tIns="22860" rIns="0" bIns="0" vertOverflow="clip" wrap="square" anchor="ctr" upright="1"/>
        <a:p>
          <a:pPr algn="ctr" rtl="0"/>
          <a:r>
            <a:rPr altLang="en-US" lang="ja-JP" sz="1500" u="none" b="1" i="0"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xdr:nvSpPr>
        <xdr:cNvPr id="14" name="Rectangle 6"/>
        <xdr:cNvSpPr>
          <a:spLocks noChangeArrowheads="1"/>
        </xdr:cNvSpPr>
      </xdr:nvSpPr>
      <xdr:spPr>
        <a:xfrm>
          <a:off x="13763625" y="12458700"/>
          <a:ext cx="11630025" cy="5429250"/>
        </a:xfrm>
        <a:prstGeom prst="rect"/>
        <a:noFill/>
        <a:ln w="19050">
          <a:solidFill>
            <a:srgbClr val="000000"/>
          </a:solidFill>
          <a:miter lim="800000"/>
        </a:ln>
      </xdr:spPr>
    </xdr:sp>
    <xdr:clientData/>
  </xdr:twoCellAnchor>
  <xdr:twoCellAnchor>
    <xdr:from>
      <xdr:col>8</xdr:col>
      <xdr:colOff>340178</xdr:colOff>
      <xdr:row>54</xdr:row>
      <xdr:rowOff>623455</xdr:rowOff>
    </xdr:from>
    <xdr:to>
      <xdr:col>14</xdr:col>
      <xdr:colOff>80642</xdr:colOff>
      <xdr:row>62</xdr:row>
      <xdr:rowOff>663779</xdr:rowOff>
    </xdr:to>
    <xdr:sp fLocksText="0">
      <xdr:nvSpPr>
        <xdr:cNvPr id="15" name="テキスト ボックス 14"/>
        <xdr:cNvSpPr txBox="1"/>
      </xdr:nvSpPr>
      <xdr:spPr>
        <a:xfrm>
          <a:off x="13763625" y="12925425"/>
          <a:ext cx="11630025" cy="4953000"/>
        </a:xfrm>
        <a:prstGeom prst="rect"/>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p>
          <a:pPr/>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（基金の使途）</a:t>
          </a:r>
        </a:p>
        <a:p>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・公共施設整備基金：公共施設の整備に係る財源を確保する。</a:t>
          </a:r>
        </a:p>
        <a:p>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・ふるさとまちづくり応援基金：ふるさと納税等による寄附金を積み立て、各事業の財源として充当する。</a:t>
          </a:r>
        </a:p>
        <a:p>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・古代史料整備基金：市立図書館における古代史料の整備を図る資金に充てる。</a:t>
          </a:r>
        </a:p>
        <a:p>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・森林環境譲与税基金：森林の整備及びその促進に関する施策の資金に充てる。</a:t>
          </a:r>
        </a:p>
        <a:p>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・福祉基金：福祉事業の推進を図る資金に充てる。</a:t>
          </a:r>
        </a:p>
        <a:p>
          <a:pPr/>
          <a:endParaRPr altLang="en-US" lang="ja-JP" sz="1300">
            <a:solidFill>
              <a:schemeClr val="tx1"/>
            </a:solidFill>
            <a:effectLst/>
            <a:latin typeface="ＭＳ ゴシック" panose="020B0609070205080204" pitchFamily="49" charset="-128"/>
            <a:ea typeface="ＭＳ ゴシック" panose="020B0609070205080204" pitchFamily="49" charset="-128"/>
            <a:cs typeface="+mn-cs"/>
          </a:endParaRPr>
        </a:p>
        <a:p>
          <a:pPr/>
          <a:endParaRPr altLang="en-US" 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・公共施設整備基金：一般財源を</a:t>
          </a:r>
          <a:r>
            <a:rPr altLang="ja-JP" lang="en-US" sz="1300">
              <a:solidFill>
                <a:schemeClr val="tx1"/>
              </a:solidFill>
              <a:effectLst/>
              <a:latin typeface="ＭＳ ゴシック" panose="020B0609070205080204" pitchFamily="49" charset="-128"/>
              <a:ea typeface="ＭＳ ゴシック" panose="020B0609070205080204" pitchFamily="49" charset="-128"/>
              <a:cs typeface="+mn-cs"/>
            </a:rPr>
            <a:t>19</a:t>
          </a:r>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百万円積み立てたことによる増加となっている。</a:t>
          </a:r>
        </a:p>
        <a:p>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・ふるさとまちづくり応援基金：寄附対象事業へ</a:t>
          </a:r>
          <a:r>
            <a:rPr altLang="ja-JP" lang="en-US" sz="1300">
              <a:solidFill>
                <a:schemeClr val="tx1"/>
              </a:solidFill>
              <a:effectLst/>
              <a:latin typeface="ＭＳ ゴシック" panose="020B0609070205080204" pitchFamily="49" charset="-128"/>
              <a:ea typeface="ＭＳ ゴシック" panose="020B0609070205080204" pitchFamily="49" charset="-128"/>
              <a:cs typeface="+mn-cs"/>
            </a:rPr>
            <a:t>59</a:t>
          </a:r>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百万円取り崩した一方、</a:t>
          </a:r>
          <a:r>
            <a:rPr altLang="ja-JP" lang="en-US" sz="1300">
              <a:solidFill>
                <a:schemeClr val="tx1"/>
              </a:solidFill>
              <a:effectLst/>
              <a:latin typeface="ＭＳ ゴシック" panose="020B0609070205080204" pitchFamily="49" charset="-128"/>
              <a:ea typeface="ＭＳ ゴシック" panose="020B0609070205080204" pitchFamily="49" charset="-128"/>
              <a:cs typeface="+mn-cs"/>
            </a:rPr>
            <a:t>180</a:t>
          </a:r>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百万円を積み立てたことによる増加となっている。</a:t>
          </a:r>
        </a:p>
        <a:p>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・森林環境譲与税基金：一般財源を</a:t>
          </a:r>
          <a:r>
            <a:rPr altLang="ja-JP" lang="en-US" sz="1300">
              <a:solidFill>
                <a:schemeClr val="tx1"/>
              </a:solidFill>
              <a:effectLst/>
              <a:latin typeface="ＭＳ ゴシック" panose="020B0609070205080204" pitchFamily="49" charset="-128"/>
              <a:ea typeface="ＭＳ ゴシック" panose="020B0609070205080204" pitchFamily="49" charset="-128"/>
              <a:cs typeface="+mn-cs"/>
            </a:rPr>
            <a:t>7</a:t>
          </a:r>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百万円積み立てた一方、対象事業に</a:t>
          </a:r>
          <a:r>
            <a:rPr altLang="ja-JP" lang="en-US" sz="1300">
              <a:solidFill>
                <a:schemeClr val="tx1"/>
              </a:solidFill>
              <a:effectLst/>
              <a:latin typeface="ＭＳ ゴシック" panose="020B0609070205080204" pitchFamily="49" charset="-128"/>
              <a:ea typeface="ＭＳ ゴシック" panose="020B0609070205080204" pitchFamily="49" charset="-128"/>
              <a:cs typeface="+mn-cs"/>
            </a:rPr>
            <a:t>8</a:t>
          </a:r>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百万円取り崩したことによる減少となっている。</a:t>
          </a:r>
        </a:p>
        <a:p>
          <a:pPr/>
          <a:endParaRPr altLang="en-US" lang="ja-JP" sz="1300">
            <a:solidFill>
              <a:schemeClr val="tx1"/>
            </a:solidFill>
            <a:effectLst/>
            <a:latin typeface="ＭＳ ゴシック" panose="020B0609070205080204" pitchFamily="49" charset="-128"/>
            <a:ea typeface="ＭＳ ゴシック" panose="020B0609070205080204" pitchFamily="49" charset="-128"/>
            <a:cs typeface="+mn-cs"/>
          </a:endParaRPr>
        </a:p>
        <a:p>
          <a:pPr/>
          <a:endParaRPr altLang="en-US" 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・公共施設整備基金：公共施設の老朽化による改修が今後も想定されることから、財源となる基金を確保する。</a:t>
          </a:r>
        </a:p>
        <a:p>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・ふるさとまちづくり応援基金：ふるさと納税の受入れを増加させ、積み立てを行うことで財源確保をめざす。</a:t>
          </a:r>
        </a:p>
      </xdr:txBody>
    </xdr:sp>
    <xdr:clientData/>
  </xdr:twoCellAnchor>
  <xdr:twoCellAnchor>
    <xdr:from>
      <xdr:col>8</xdr:col>
      <xdr:colOff>422809</xdr:colOff>
      <xdr:row>54</xdr:row>
      <xdr:rowOff>255008</xdr:rowOff>
    </xdr:from>
    <xdr:to>
      <xdr:col>9</xdr:col>
      <xdr:colOff>952500</xdr:colOff>
      <xdr:row>54</xdr:row>
      <xdr:rowOff>586208</xdr:rowOff>
    </xdr:to>
    <xdr:sp fLocksText="0">
      <xdr:nvSpPr>
        <xdr:cNvPr id="16" name="Rectangle 7"/>
        <xdr:cNvSpPr>
          <a:spLocks noChangeArrowheads="1"/>
        </xdr:cNvSpPr>
      </xdr:nvSpPr>
      <xdr:spPr>
        <a:xfrm>
          <a:off x="13839825" y="12563475"/>
          <a:ext cx="2514600" cy="333375"/>
        </a:xfrm>
        <a:prstGeom prst="rect"/>
        <a:noFill/>
        <a:ln w="9525">
          <a:solidFill>
            <a:schemeClr val="tx1"/>
          </a:solidFill>
          <a:miter lim="800000"/>
        </a:ln>
      </xdr:spPr>
      <xdr:txBody>
        <a:bodyPr lIns="36576" tIns="22860" rIns="0" bIns="0" vertOverflow="clip" wrap="square" anchor="ctr" upright="1"/>
        <a:p>
          <a:pPr algn="ctr" rtl="0"/>
          <a:r>
            <a:rPr altLang="en-US" lang="ja-JP" sz="1500" u="none" b="1" i="0"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xdr:nvSpPr>
        <xdr:cNvPr id="17" name="Rectangle 6"/>
        <xdr:cNvSpPr>
          <a:spLocks noChangeArrowheads="1"/>
        </xdr:cNvSpPr>
      </xdr:nvSpPr>
      <xdr:spPr>
        <a:xfrm>
          <a:off x="13763625" y="5276850"/>
          <a:ext cx="11630025" cy="3448050"/>
        </a:xfrm>
        <a:prstGeom prst="rect"/>
        <a:noFill/>
        <a:ln w="19050">
          <a:solidFill>
            <a:srgbClr val="000000"/>
          </a:solidFill>
          <a:miter lim="800000"/>
        </a:ln>
      </xdr:spPr>
    </xdr:sp>
    <xdr:clientData/>
  </xdr:twoCellAnchor>
  <xdr:twoCellAnchor>
    <xdr:from>
      <xdr:col>8</xdr:col>
      <xdr:colOff>340178</xdr:colOff>
      <xdr:row>27</xdr:row>
      <xdr:rowOff>95250</xdr:rowOff>
    </xdr:from>
    <xdr:to>
      <xdr:col>14</xdr:col>
      <xdr:colOff>80642</xdr:colOff>
      <xdr:row>41</xdr:row>
      <xdr:rowOff>121228</xdr:rowOff>
    </xdr:to>
    <xdr:sp fLocksText="0">
      <xdr:nvSpPr>
        <xdr:cNvPr id="18" name="テキスト ボックス 17"/>
        <xdr:cNvSpPr txBox="1"/>
      </xdr:nvSpPr>
      <xdr:spPr>
        <a:xfrm>
          <a:off x="13763625" y="5753100"/>
          <a:ext cx="11630025" cy="2962275"/>
        </a:xfrm>
        <a:prstGeom prst="rect"/>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p>
          <a:pPr/>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・歳計剰余金を</a:t>
          </a:r>
          <a:r>
            <a:rPr altLang="ja-JP" lang="en-US" sz="1300">
              <a:solidFill>
                <a:schemeClr val="tx1"/>
              </a:solidFill>
              <a:effectLst/>
              <a:latin typeface="ＭＳ ゴシック" panose="020B0609070205080204" pitchFamily="49" charset="-128"/>
              <a:ea typeface="ＭＳ ゴシック" panose="020B0609070205080204" pitchFamily="49" charset="-128"/>
              <a:cs typeface="+mn-cs"/>
            </a:rPr>
            <a:t>190</a:t>
          </a:r>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百万円積み立てたが、決算の黒字を確保するため</a:t>
          </a:r>
          <a:r>
            <a:rPr altLang="ja-JP" lang="en-US" sz="1300">
              <a:solidFill>
                <a:schemeClr val="tx1"/>
              </a:solidFill>
              <a:effectLst/>
              <a:latin typeface="ＭＳ ゴシック" panose="020B0609070205080204" pitchFamily="49" charset="-128"/>
              <a:ea typeface="ＭＳ ゴシック" panose="020B0609070205080204" pitchFamily="49" charset="-128"/>
              <a:cs typeface="+mn-cs"/>
            </a:rPr>
            <a:t>380</a:t>
          </a:r>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百万円取り崩したことで</a:t>
          </a:r>
          <a:r>
            <a:rPr altLang="ja-JP" lang="en-US" sz="1300">
              <a:solidFill>
                <a:schemeClr val="tx1"/>
              </a:solidFill>
              <a:effectLst/>
              <a:latin typeface="ＭＳ ゴシック" panose="020B0609070205080204" pitchFamily="49" charset="-128"/>
              <a:ea typeface="ＭＳ ゴシック" panose="020B0609070205080204" pitchFamily="49" charset="-128"/>
              <a:cs typeface="+mn-cs"/>
            </a:rPr>
            <a:t>190</a:t>
          </a:r>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百万円の減となった。</a:t>
          </a:r>
        </a:p>
        <a:p>
          <a:pPr/>
          <a:endParaRPr altLang="en-US" lang="ja-JP" sz="1300">
            <a:solidFill>
              <a:schemeClr val="tx1"/>
            </a:solidFill>
            <a:effectLst/>
            <a:latin typeface="ＭＳ ゴシック" panose="020B0609070205080204" pitchFamily="49" charset="-128"/>
            <a:ea typeface="ＭＳ ゴシック" panose="020B0609070205080204" pitchFamily="49" charset="-128"/>
            <a:cs typeface="+mn-cs"/>
          </a:endParaRPr>
        </a:p>
        <a:p>
          <a:pPr/>
          <a:endParaRPr altLang="en-US" lang="ja-JP" sz="1300">
            <a:solidFill>
              <a:schemeClr val="tx1"/>
            </a:solidFill>
            <a:effectLst/>
            <a:latin typeface="ＭＳ ゴシック" panose="020B0609070205080204" pitchFamily="49" charset="-128"/>
            <a:ea typeface="ＭＳ ゴシック" panose="020B0609070205080204" pitchFamily="49" charset="-128"/>
            <a:cs typeface="+mn-cs"/>
          </a:endParaRPr>
        </a:p>
        <a:p>
          <a:pPr/>
          <a:endParaRPr altLang="en-US" lang="ja-JP" sz="1300">
            <a:solidFill>
              <a:schemeClr val="tx1"/>
            </a:solidFill>
            <a:effectLst/>
            <a:latin typeface="ＭＳ ゴシック" panose="020B0609070205080204" pitchFamily="49" charset="-128"/>
            <a:ea typeface="ＭＳ ゴシック" panose="020B0609070205080204" pitchFamily="49" charset="-128"/>
            <a:cs typeface="+mn-cs"/>
          </a:endParaRPr>
        </a:p>
        <a:p>
          <a:pPr/>
          <a:endParaRPr altLang="en-US" 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・自主財源の確保や新規事業の抑制に努め、計画的に財政調整基金への積み立てがが可能な運営をめざす。</a:t>
          </a:r>
          <a:endParaRPr altLang="ja-JP" lang="en-US" sz="1300">
            <a:solidFill>
              <a:schemeClr val="tx1"/>
            </a:solidFill>
            <a:effectLst/>
            <a:latin typeface="ＭＳ ゴシック" panose="020B0609070205080204" pitchFamily="49" charset="-128"/>
            <a:ea typeface="ＭＳ ゴシック" panose="020B0609070205080204" pitchFamily="49" charset="-128"/>
            <a:cs typeface="+mn-cs"/>
          </a:endParaRPr>
        </a:p>
        <a:p>
          <a:pPr/>
          <a:endParaRPr altLang="ja-JP" lang="en-US" sz="1300">
            <a:solidFill>
              <a:schemeClr val="tx1"/>
            </a:solidFill>
            <a:effectLst/>
            <a:latin typeface="ＭＳ ゴシック" panose="020B0609070205080204" pitchFamily="49" charset="-128"/>
            <a:ea typeface="ＭＳ ゴシック" panose="020B0609070205080204" pitchFamily="49" charset="-128"/>
            <a:cs typeface="+mn-cs"/>
          </a:endParaRPr>
        </a:p>
        <a:p>
          <a:pPr/>
          <a:endParaRPr altLang="ja-JP" lang="en-US" sz="1300">
            <a:solidFill>
              <a:schemeClr val="tx1"/>
            </a:solidFill>
            <a:effectLst/>
            <a:latin typeface="ＭＳ ゴシック" panose="020B0609070205080204" pitchFamily="49" charset="-128"/>
            <a:ea typeface="ＭＳ ゴシック" panose="020B0609070205080204" pitchFamily="49" charset="-128"/>
            <a:cs typeface="+mn-cs"/>
          </a:endParaRPr>
        </a:p>
        <a:p>
          <a:pPr/>
          <a:endParaRPr altLang="ja-JP" lang="en-US" sz="1300">
            <a:solidFill>
              <a:schemeClr val="tx1"/>
            </a:solidFill>
            <a:effectLst/>
            <a:latin typeface="ＭＳ ゴシック" panose="020B0609070205080204" pitchFamily="49" charset="-128"/>
            <a:ea typeface="ＭＳ ゴシック" panose="020B0609070205080204" pitchFamily="49" charset="-128"/>
            <a:cs typeface="+mn-cs"/>
          </a:endParaRPr>
        </a:p>
        <a:p>
          <a:pPr/>
          <a:endParaRPr altLang="ja-JP" lang="en-US"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fLocksText="0">
      <xdr:nvSpPr>
        <xdr:cNvPr id="19" name="Rectangle 7"/>
        <xdr:cNvSpPr>
          <a:spLocks noChangeArrowheads="1"/>
        </xdr:cNvSpPr>
      </xdr:nvSpPr>
      <xdr:spPr>
        <a:xfrm>
          <a:off x="13839825" y="5372100"/>
          <a:ext cx="2047875" cy="342900"/>
        </a:xfrm>
        <a:prstGeom prst="rect"/>
        <a:noFill/>
        <a:ln w="9525">
          <a:solidFill>
            <a:schemeClr val="tx1"/>
          </a:solidFill>
          <a:miter lim="800000"/>
        </a:ln>
      </xdr:spPr>
      <xdr:txBody>
        <a:bodyPr lIns="36576" tIns="22860" rIns="0" bIns="0" vertOverflow="clip" wrap="square" anchor="ctr" upright="1"/>
        <a:p>
          <a:pPr algn="ctr" rtl="0"/>
          <a:r>
            <a:rPr altLang="en-US" lang="ja-JP" sz="1500" u="none" b="1" i="0"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xdr:nvSpPr>
        <xdr:cNvPr id="20" name="Rectangle 6"/>
        <xdr:cNvSpPr>
          <a:spLocks noChangeArrowheads="1"/>
        </xdr:cNvSpPr>
      </xdr:nvSpPr>
      <xdr:spPr>
        <a:xfrm>
          <a:off x="13763625" y="8877300"/>
          <a:ext cx="11630025" cy="3448050"/>
        </a:xfrm>
        <a:prstGeom prst="rect"/>
        <a:noFill/>
        <a:ln w="19050">
          <a:solidFill>
            <a:srgbClr val="000000"/>
          </a:solidFill>
          <a:miter lim="800000"/>
        </a:ln>
      </xdr:spPr>
    </xdr:sp>
    <xdr:clientData/>
  </xdr:twoCellAnchor>
  <xdr:twoCellAnchor>
    <xdr:from>
      <xdr:col>8</xdr:col>
      <xdr:colOff>340178</xdr:colOff>
      <xdr:row>44</xdr:row>
      <xdr:rowOff>129885</xdr:rowOff>
    </xdr:from>
    <xdr:to>
      <xdr:col>14</xdr:col>
      <xdr:colOff>80642</xdr:colOff>
      <xdr:row>53</xdr:row>
      <xdr:rowOff>363681</xdr:rowOff>
    </xdr:to>
    <xdr:sp fLocksText="0">
      <xdr:nvSpPr>
        <xdr:cNvPr id="21" name="テキスト ボックス 20"/>
        <xdr:cNvSpPr txBox="1"/>
      </xdr:nvSpPr>
      <xdr:spPr>
        <a:xfrm>
          <a:off x="13763625" y="9353550"/>
          <a:ext cx="11630025" cy="2952750"/>
        </a:xfrm>
        <a:prstGeom prst="rect"/>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p>
          <a:pPr/>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・一般財源を</a:t>
          </a:r>
          <a:r>
            <a:rPr altLang="ja-JP" lang="en-US" sz="1300">
              <a:solidFill>
                <a:schemeClr val="tx1"/>
              </a:solidFill>
              <a:effectLst/>
              <a:latin typeface="ＭＳ ゴシック" panose="020B0609070205080204" pitchFamily="49" charset="-128"/>
              <a:ea typeface="ＭＳ ゴシック" panose="020B0609070205080204" pitchFamily="49" charset="-128"/>
              <a:cs typeface="+mn-cs"/>
            </a:rPr>
            <a:t>71</a:t>
          </a:r>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百万円積み立てたことによる増加となっている。</a:t>
          </a:r>
        </a:p>
        <a:p>
          <a:pPr/>
          <a:endParaRPr altLang="en-US" lang="ja-JP" sz="1300">
            <a:solidFill>
              <a:schemeClr val="tx1"/>
            </a:solidFill>
            <a:effectLst/>
            <a:latin typeface="ＭＳ ゴシック" panose="020B0609070205080204" pitchFamily="49" charset="-128"/>
            <a:ea typeface="ＭＳ ゴシック" panose="020B0609070205080204" pitchFamily="49" charset="-128"/>
            <a:cs typeface="+mn-cs"/>
          </a:endParaRPr>
        </a:p>
        <a:p>
          <a:pPr/>
          <a:endParaRPr altLang="en-US" lang="ja-JP" sz="1300">
            <a:solidFill>
              <a:schemeClr val="tx1"/>
            </a:solidFill>
            <a:effectLst/>
            <a:latin typeface="ＭＳ ゴシック" panose="020B0609070205080204" pitchFamily="49" charset="-128"/>
            <a:ea typeface="ＭＳ ゴシック" panose="020B0609070205080204" pitchFamily="49" charset="-128"/>
            <a:cs typeface="+mn-cs"/>
          </a:endParaRPr>
        </a:p>
        <a:p>
          <a:pPr/>
          <a:endParaRPr altLang="en-US" lang="ja-JP" sz="1300">
            <a:solidFill>
              <a:schemeClr val="tx1"/>
            </a:solidFill>
            <a:effectLst/>
            <a:latin typeface="ＭＳ ゴシック" panose="020B0609070205080204" pitchFamily="49" charset="-128"/>
            <a:ea typeface="ＭＳ ゴシック" panose="020B0609070205080204" pitchFamily="49" charset="-128"/>
            <a:cs typeface="+mn-cs"/>
          </a:endParaRPr>
        </a:p>
        <a:p>
          <a:pPr/>
          <a:endParaRPr altLang="en-US" 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altLang="en-US" lang="ja-JP" sz="1300">
              <a:solidFill>
                <a:schemeClr val="tx1"/>
              </a:solidFill>
              <a:effectLst/>
              <a:latin typeface="ＭＳ ゴシック" panose="020B0609070205080204" pitchFamily="49" charset="-128"/>
              <a:ea typeface="ＭＳ ゴシック" panose="020B0609070205080204" pitchFamily="49" charset="-128"/>
              <a:cs typeface="+mn-cs"/>
            </a:rPr>
            <a:t>・老朽化した公共施設の改修に係る市債残高の増に備え、積み立てと運用の検討が必要である。</a:t>
          </a:r>
          <a:endParaRPr altLang="ja-JP" lang="en-US" sz="1300">
            <a:solidFill>
              <a:schemeClr val="tx1"/>
            </a:solidFill>
            <a:effectLst/>
            <a:latin typeface="ＭＳ ゴシック" panose="020B0609070205080204" pitchFamily="49" charset="-128"/>
            <a:ea typeface="ＭＳ ゴシック" panose="020B0609070205080204" pitchFamily="49" charset="-128"/>
            <a:cs typeface="+mn-cs"/>
          </a:endParaRPr>
        </a:p>
        <a:p>
          <a:pPr/>
          <a:endParaRPr altLang="ja-JP" lang="en-US"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fLocksText="0">
      <xdr:nvSpPr>
        <xdr:cNvPr id="22" name="Rectangle 7"/>
        <xdr:cNvSpPr>
          <a:spLocks noChangeArrowheads="1"/>
        </xdr:cNvSpPr>
      </xdr:nvSpPr>
      <xdr:spPr>
        <a:xfrm>
          <a:off x="13839825" y="8972550"/>
          <a:ext cx="1257300" cy="342900"/>
        </a:xfrm>
        <a:prstGeom prst="rect"/>
        <a:noFill/>
        <a:ln w="9525">
          <a:solidFill>
            <a:schemeClr val="tx1"/>
          </a:solidFill>
          <a:miter lim="800000"/>
        </a:ln>
      </xdr:spPr>
      <xdr:txBody>
        <a:bodyPr lIns="36576" tIns="22860" rIns="0" bIns="0" vertOverflow="clip" wrap="square" anchor="ctr" upright="1"/>
        <a:p>
          <a:pPr algn="ctr" rtl="0"/>
          <a:r>
            <a:rPr altLang="en-US" lang="ja-JP" sz="1500" u="none" b="1" i="0" baseline="0">
              <a:solidFill>
                <a:srgbClr val="000000"/>
              </a:solidFill>
              <a:latin typeface="ＭＳ ゴシック"/>
              <a:ea typeface="ＭＳ ゴシック"/>
            </a:rPr>
            <a:t>減債基金</a:t>
          </a: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0</xdr:col>
      <xdr:colOff>355600</xdr:colOff>
      <xdr:row>0</xdr:row>
      <xdr:rowOff>63500</xdr:rowOff>
    </xdr:from>
    <xdr:to>
      <xdr:col>66</xdr:col>
      <xdr:colOff>187325</xdr:colOff>
      <xdr:row>1</xdr:row>
      <xdr:rowOff>155575</xdr:rowOff>
    </xdr:to>
    <xdr:sp fLocksText="0">
      <xdr:nvSpPr>
        <xdr:cNvPr id="4" name="正方形/長方形 3"/>
        <xdr:cNvSpPr/>
      </xdr:nvSpPr>
      <xdr:spPr>
        <a:xfrm>
          <a:off x="352425" y="66675"/>
          <a:ext cx="12696825" cy="638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en-US" lang="ja-JP" sz="3200" b="1">
              <a:solidFill>
                <a:srgbClr val="000000"/>
              </a:solidFill>
              <a:latin typeface="ＭＳ Ｐゴシック" panose="020B0600070205080204" pitchFamily="50" charset="-128"/>
              <a:ea typeface="ＭＳ Ｐゴシック" panose="020B0600070205080204" pitchFamily="50" charset="-128"/>
            </a:rPr>
            <a:t>（</a:t>
          </a:r>
          <a:r>
            <a:rPr altLang="ja-JP" lang="en-US" sz="3200" b="1">
              <a:solidFill>
                <a:srgbClr val="000000"/>
              </a:solidFill>
              <a:latin typeface="ＭＳ Ｐゴシック" panose="020B0600070205080204" pitchFamily="50" charset="-128"/>
              <a:ea typeface="ＭＳ Ｐゴシック" panose="020B0600070205080204" pitchFamily="50" charset="-128"/>
            </a:rPr>
            <a:t>12</a:t>
          </a:r>
          <a:r>
            <a:rPr altLang="en-US" lang="ja-JP" sz="3200" b="1">
              <a:solidFill>
                <a:srgbClr val="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fLocksText="0">
      <xdr:nvSpPr>
        <xdr:cNvPr id="5" name="正方形/長方形 4"/>
        <xdr:cNvSpPr/>
      </xdr:nvSpPr>
      <xdr:spPr>
        <a:xfrm>
          <a:off x="17030700" y="190500"/>
          <a:ext cx="3933825" cy="561975"/>
        </a:xfrm>
        <a:prstGeom prst="rect"/>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fLocksText="0">
      <xdr:nvSpPr>
        <xdr:cNvPr id="6" name="正方形/長方形 5"/>
        <xdr:cNvSpPr/>
      </xdr:nvSpPr>
      <xdr:spPr>
        <a:xfrm>
          <a:off x="17059275" y="219075"/>
          <a:ext cx="3886200" cy="504825"/>
        </a:xfrm>
        <a:prstGeom prst="rect"/>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fLocksText="0">
      <xdr:nvSpPr>
        <xdr:cNvPr id="7" name="正方形/長方形 6"/>
        <xdr:cNvSpPr/>
      </xdr:nvSpPr>
      <xdr:spPr>
        <a:xfrm>
          <a:off x="17078325" y="238125"/>
          <a:ext cx="3829050" cy="447675"/>
        </a:xfrm>
        <a:prstGeom prst="rect"/>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2000" b="1">
              <a:solidFill>
                <a:srgbClr val="FFFFFF"/>
              </a:solidFill>
              <a:latin typeface="ＭＳ ゴシック" panose="020B0609070205080204" pitchFamily="49" charset="-128"/>
              <a:ea typeface="ＭＳ ゴシック" panose="020B0609070205080204" pitchFamily="49" charset="-128"/>
            </a:rPr>
            <a:t>大阪府藤井寺市</a:t>
          </a:r>
        </a:p>
      </xdr:txBody>
    </xdr:sp>
    <xdr:clientData/>
  </xdr:twoCellAnchor>
  <xdr:twoCellAnchor>
    <xdr:from>
      <xdr:col>73</xdr:col>
      <xdr:colOff>34925</xdr:colOff>
      <xdr:row>0</xdr:row>
      <xdr:rowOff>190500</xdr:rowOff>
    </xdr:from>
    <xdr:to>
      <xdr:col>87</xdr:col>
      <xdr:colOff>28575</xdr:colOff>
      <xdr:row>1</xdr:row>
      <xdr:rowOff>206375</xdr:rowOff>
    </xdr:to>
    <xdr:sp fLocksText="0">
      <xdr:nvSpPr>
        <xdr:cNvPr id="8" name="正方形/長方形 7"/>
        <xdr:cNvSpPr/>
      </xdr:nvSpPr>
      <xdr:spPr>
        <a:xfrm>
          <a:off x="14239875" y="190500"/>
          <a:ext cx="2657475" cy="561975"/>
        </a:xfrm>
        <a:prstGeom prst="rect"/>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fLocksText="0">
      <xdr:nvSpPr>
        <xdr:cNvPr id="9" name="正方形/長方形 8"/>
        <xdr:cNvSpPr/>
      </xdr:nvSpPr>
      <xdr:spPr>
        <a:xfrm>
          <a:off x="14258925" y="219075"/>
          <a:ext cx="2619375" cy="504825"/>
        </a:xfrm>
        <a:prstGeom prst="rect"/>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fLocksText="0">
      <xdr:nvSpPr>
        <xdr:cNvPr id="10" name="正方形/長方形 9"/>
        <xdr:cNvSpPr/>
      </xdr:nvSpPr>
      <xdr:spPr>
        <a:xfrm>
          <a:off x="14287500" y="238125"/>
          <a:ext cx="2562225" cy="457200"/>
        </a:xfrm>
        <a:prstGeom prst="rect"/>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2000" b="1">
              <a:solidFill>
                <a:srgbClr val="FFFFFF"/>
              </a:solidFill>
              <a:latin typeface="ＭＳ ゴシック" panose="020B0609070205080204" pitchFamily="49" charset="-128"/>
              <a:ea typeface="ＭＳ ゴシック" panose="020B0609070205080204" pitchFamily="49" charset="-128"/>
            </a:rPr>
            <a:t>令和</a:t>
          </a:r>
          <a:r>
            <a:rPr altLang="ja-JP" lang="en-US" sz="2000" b="1">
              <a:solidFill>
                <a:srgbClr val="FFFFFF"/>
              </a:solidFill>
              <a:latin typeface="ＭＳ ゴシック" panose="020B0609070205080204" pitchFamily="49" charset="-128"/>
              <a:ea typeface="ＭＳ ゴシック" panose="020B0609070205080204" pitchFamily="49" charset="-128"/>
            </a:rPr>
            <a:t>5</a:t>
          </a:r>
          <a:r>
            <a:rPr altLang="en-US" lang="ja-JP"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fLocksText="0">
      <xdr:nvSpPr>
        <xdr:cNvPr id="11" name="正方形/長方形 10"/>
        <xdr:cNvSpPr/>
      </xdr:nvSpPr>
      <xdr:spPr>
        <a:xfrm>
          <a:off x="485775" y="885825"/>
          <a:ext cx="10096500" cy="1704975"/>
        </a:xfrm>
        <a:prstGeom prst="rect"/>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fLocksText="0">
      <xdr:nvSpPr>
        <xdr:cNvPr id="12" name="正方形/長方形 11"/>
        <xdr:cNvSpPr/>
      </xdr:nvSpPr>
      <xdr:spPr>
        <a:xfrm>
          <a:off x="609600" y="923925"/>
          <a:ext cx="1400175" cy="163830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dist"/>
          <a:r>
            <a:rPr altLang="en-US" lang="ja-JP"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fLocksText="0">
      <xdr:nvSpPr>
        <xdr:cNvPr id="13" name="正方形/長方形 12"/>
        <xdr:cNvSpPr/>
      </xdr:nvSpPr>
      <xdr:spPr>
        <a:xfrm>
          <a:off x="1943100" y="923925"/>
          <a:ext cx="1333500" cy="163830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100" b="1">
              <a:solidFill>
                <a:srgbClr val="000000"/>
              </a:solidFill>
              <a:latin typeface="ＭＳ ゴシック" panose="020B0609070205080204" pitchFamily="49" charset="-128"/>
              <a:ea typeface="ＭＳ ゴシック" panose="020B0609070205080204" pitchFamily="49" charset="-128"/>
            </a:rPr>
            <a:t>62,700
61,604
8.89
25,995,883
25,961,804
15,187
14,917,416
16,179,013</a:t>
          </a:r>
          <a:endParaRPr altLang="en-US" lang="ja-JP"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fLocksText="0">
      <xdr:nvSpPr>
        <xdr:cNvPr id="14" name="正方形/長方形 13"/>
        <xdr:cNvSpPr/>
      </xdr:nvSpPr>
      <xdr:spPr>
        <a:xfrm>
          <a:off x="3276600" y="923925"/>
          <a:ext cx="1524000" cy="163830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en-US" lang="ja-JP" sz="1100" b="1">
              <a:solidFill>
                <a:srgbClr val="000000"/>
              </a:solidFill>
              <a:latin typeface="ＭＳ ゴシック" panose="020B0609070205080204" pitchFamily="49" charset="-128"/>
              <a:ea typeface="ＭＳ ゴシック" panose="020B0609070205080204" pitchFamily="49" charset="-128"/>
            </a:rPr>
            <a:t>人</a:t>
          </a:r>
          <a:r>
            <a:rPr altLang="ja-JP" lang="en-US" sz="1100" b="1">
              <a:solidFill>
                <a:srgbClr val="000000"/>
              </a:solidFill>
              <a:latin typeface="ＭＳ ゴシック" panose="020B0609070205080204" pitchFamily="49" charset="-128"/>
              <a:ea typeface="ＭＳ ゴシック" panose="020B0609070205080204" pitchFamily="49" charset="-128"/>
            </a:rPr>
            <a:t>(R6.1.1</a:t>
          </a:r>
          <a:r>
            <a:rPr altLang="en-US" lang="ja-JP" sz="1100" b="1">
              <a:solidFill>
                <a:srgbClr val="000000"/>
              </a:solidFill>
              <a:latin typeface="ＭＳ ゴシック" panose="020B0609070205080204" pitchFamily="49" charset="-128"/>
              <a:ea typeface="ＭＳ ゴシック" panose="020B0609070205080204" pitchFamily="49" charset="-128"/>
            </a:rPr>
            <a:t>現在</a:t>
          </a:r>
          <a:r>
            <a:rPr altLang="ja-JP" lang="en-US" sz="1100" b="1">
              <a:solidFill>
                <a:srgbClr val="000000"/>
              </a:solidFill>
              <a:latin typeface="ＭＳ ゴシック" panose="020B0609070205080204" pitchFamily="49" charset="-128"/>
              <a:ea typeface="ＭＳ ゴシック" panose="020B0609070205080204" pitchFamily="49" charset="-128"/>
            </a:rPr>
            <a:t>)
</a:t>
          </a:r>
          <a:r>
            <a:rPr altLang="en-US" lang="ja-JP" sz="1100" b="1">
              <a:solidFill>
                <a:srgbClr val="000000"/>
              </a:solidFill>
              <a:latin typeface="ＭＳ ゴシック" panose="020B0609070205080204" pitchFamily="49" charset="-128"/>
              <a:ea typeface="ＭＳ ゴシック" panose="020B0609070205080204" pitchFamily="49" charset="-128"/>
            </a:rPr>
            <a:t>人</a:t>
          </a:r>
          <a:r>
            <a:rPr altLang="ja-JP" lang="en-US" sz="1100" b="1">
              <a:solidFill>
                <a:srgbClr val="000000"/>
              </a:solidFill>
              <a:latin typeface="ＭＳ ゴシック" panose="020B0609070205080204" pitchFamily="49" charset="-128"/>
              <a:ea typeface="ＭＳ ゴシック" panose="020B0609070205080204" pitchFamily="49" charset="-128"/>
            </a:rPr>
            <a:t>(R6.1.1</a:t>
          </a:r>
          <a:r>
            <a:rPr altLang="en-US" lang="ja-JP" sz="1100" b="1">
              <a:solidFill>
                <a:srgbClr val="000000"/>
              </a:solidFill>
              <a:latin typeface="ＭＳ ゴシック" panose="020B0609070205080204" pitchFamily="49" charset="-128"/>
              <a:ea typeface="ＭＳ ゴシック" panose="020B0609070205080204" pitchFamily="49" charset="-128"/>
            </a:rPr>
            <a:t>現在</a:t>
          </a:r>
          <a:r>
            <a:rPr altLang="ja-JP" lang="en-US" sz="1100" b="1">
              <a:solidFill>
                <a:srgbClr val="000000"/>
              </a:solidFill>
              <a:latin typeface="ＭＳ ゴシック" panose="020B0609070205080204" pitchFamily="49" charset="-128"/>
              <a:ea typeface="ＭＳ ゴシック" panose="020B0609070205080204" pitchFamily="49" charset="-128"/>
            </a:rPr>
            <a:t>)
</a:t>
          </a:r>
          <a:r>
            <a:rPr altLang="en-US" lang="ja-JP"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fLocksText="0">
      <xdr:nvSpPr>
        <xdr:cNvPr id="15" name="正方形/長方形 14"/>
        <xdr:cNvSpPr/>
      </xdr:nvSpPr>
      <xdr:spPr>
        <a:xfrm>
          <a:off x="4800600" y="942975"/>
          <a:ext cx="2028825" cy="9048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dist"/>
          <a:r>
            <a:rPr altLang="en-US" lang="ja-JP"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fLocksText="0">
      <xdr:nvSpPr>
        <xdr:cNvPr id="16" name="正方形/長方形 15"/>
        <xdr:cNvSpPr/>
      </xdr:nvSpPr>
      <xdr:spPr>
        <a:xfrm>
          <a:off x="6829425" y="942975"/>
          <a:ext cx="1266825" cy="9048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100" b="1">
              <a:solidFill>
                <a:srgbClr val="000000"/>
              </a:solidFill>
              <a:latin typeface="ＭＳ ゴシック" panose="020B0609070205080204" pitchFamily="49" charset="-128"/>
              <a:ea typeface="ＭＳ ゴシック" panose="020B0609070205080204" pitchFamily="49" charset="-128"/>
            </a:rPr>
            <a:t>-
-
3.2
43.0</a:t>
          </a:r>
          <a:endParaRPr altLang="en-US" lang="ja-JP"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fLocksText="0">
      <xdr:nvSpPr>
        <xdr:cNvPr id="17" name="正方形/長方形 16"/>
        <xdr:cNvSpPr/>
      </xdr:nvSpPr>
      <xdr:spPr>
        <a:xfrm>
          <a:off x="8162925" y="952500"/>
          <a:ext cx="638175" cy="9048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en-US" lang="ja-JP"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fLocksText="0">
      <xdr:nvSpPr>
        <xdr:cNvPr id="18" name="正方形/長方形 17"/>
        <xdr:cNvSpPr/>
      </xdr:nvSpPr>
      <xdr:spPr>
        <a:xfrm>
          <a:off x="4800600" y="1685925"/>
          <a:ext cx="2028825" cy="60960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dist"/>
          <a:r>
            <a:rPr altLang="en-US" lang="ja-JP" sz="1100" b="1">
              <a:solidFill>
                <a:srgbClr val="000000"/>
              </a:solidFill>
              <a:latin typeface="ＭＳ ゴシック" panose="020B0609070205080204" pitchFamily="49" charset="-128"/>
              <a:ea typeface="ＭＳ ゴシック" panose="020B0609070205080204" pitchFamily="49" charset="-128"/>
            </a:rPr>
            <a:t>市町村類型
</a:t>
          </a:r>
          <a:r>
            <a:rPr altLang="ja-JP" lang="en-US" sz="1100" b="1">
              <a:solidFill>
                <a:srgbClr val="000000"/>
              </a:solidFill>
              <a:latin typeface="ＭＳ ゴシック" panose="020B0609070205080204" pitchFamily="49" charset="-128"/>
              <a:ea typeface="ＭＳ ゴシック" panose="020B0609070205080204" pitchFamily="49" charset="-128"/>
            </a:rPr>
            <a:t>(</a:t>
          </a:r>
          <a:r>
            <a:rPr altLang="en-US" lang="ja-JP" sz="1100" b="1">
              <a:solidFill>
                <a:srgbClr val="000000"/>
              </a:solidFill>
              <a:latin typeface="ＭＳ ゴシック" panose="020B0609070205080204" pitchFamily="49" charset="-128"/>
              <a:ea typeface="ＭＳ ゴシック" panose="020B0609070205080204" pitchFamily="49" charset="-128"/>
            </a:rPr>
            <a:t>年度毎</a:t>
          </a:r>
          <a:r>
            <a:rPr altLang="ja-JP" lang="en-US" sz="1100" b="1">
              <a:solidFill>
                <a:srgbClr val="000000"/>
              </a:solidFill>
              <a:latin typeface="ＭＳ ゴシック" panose="020B0609070205080204" pitchFamily="49" charset="-128"/>
              <a:ea typeface="ＭＳ ゴシック" panose="020B0609070205080204" pitchFamily="49" charset="-128"/>
            </a:rPr>
            <a:t>)</a:t>
          </a:r>
          <a:endParaRPr altLang="en-US" lang="ja-JP"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fLocksText="0">
      <xdr:nvSpPr>
        <xdr:cNvPr id="19" name="正方形/長方形 18"/>
        <xdr:cNvSpPr/>
      </xdr:nvSpPr>
      <xdr:spPr>
        <a:xfrm>
          <a:off x="6896100" y="1685925"/>
          <a:ext cx="3686175" cy="60960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ja-JP" lang="en-US" sz="1100" b="1">
              <a:solidFill>
                <a:srgbClr val="000000"/>
              </a:solidFill>
              <a:latin typeface="ＭＳ ゴシック" panose="020B0609070205080204" pitchFamily="49" charset="-128"/>
              <a:ea typeface="ＭＳ ゴシック" panose="020B0609070205080204" pitchFamily="49" charset="-128"/>
            </a:rPr>
            <a:t>R01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R02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R03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R04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R05  Ⅱ</a:t>
          </a:r>
          <a:r>
            <a:rPr altLang="en-US" lang="ja-JP"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fLocksText="0">
      <xdr:nvSpPr>
        <xdr:cNvPr id="20" name="角丸四角形 19"/>
        <xdr:cNvSpPr/>
      </xdr:nvSpPr>
      <xdr:spPr>
        <a:xfrm>
          <a:off x="11077575" y="885825"/>
          <a:ext cx="15240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fLocksText="0">
      <xdr:nvSpPr>
        <xdr:cNvPr id="21" name="正方形/長方形 20"/>
        <xdr:cNvSpPr/>
      </xdr:nvSpPr>
      <xdr:spPr>
        <a:xfrm>
          <a:off x="11334750" y="952500"/>
          <a:ext cx="13335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r>
            <a:rPr altLang="en-US" lang="ja-JP"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fLocksText="0">
      <xdr:nvSpPr>
        <xdr:cNvPr id="22" name="正方形/長方形 21"/>
        <xdr:cNvSpPr/>
      </xdr:nvSpPr>
      <xdr:spPr>
        <a:xfrm>
          <a:off x="11334750" y="1219200"/>
          <a:ext cx="1333500" cy="49530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r>
            <a:rPr altLang="en-US" lang="ja-JP"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fLocksText="0">
      <xdr:nvSpPr>
        <xdr:cNvPr id="23" name="正方形/長方形 22"/>
        <xdr:cNvSpPr/>
      </xdr:nvSpPr>
      <xdr:spPr>
        <a:xfrm>
          <a:off x="11334750" y="1543050"/>
          <a:ext cx="1457325" cy="619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r>
            <a:rPr altLang="en-US" lang="ja-JP"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sp>
      <xdr:nvSpPr>
        <xdr:cNvPr id="24" name="直線コネクタ 23"/>
        <xdr:cNvSpPr/>
      </xdr:nvSpPr>
      <xdr:spPr>
        <a:xfrm flipH="1">
          <a:off x="11153775" y="1038225"/>
          <a:ext cx="20955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57</xdr:col>
      <xdr:colOff>57150</xdr:colOff>
      <xdr:row>2</xdr:row>
      <xdr:rowOff>136525</xdr:rowOff>
    </xdr:from>
    <xdr:to>
      <xdr:col>57</xdr:col>
      <xdr:colOff>158750</xdr:colOff>
      <xdr:row>2</xdr:row>
      <xdr:rowOff>238125</xdr:rowOff>
    </xdr:to>
    <xdr:sp fLocksText="0">
      <xdr:nvSpPr>
        <xdr:cNvPr id="25" name="楕円 24"/>
        <xdr:cNvSpPr/>
      </xdr:nvSpPr>
      <xdr:spPr>
        <a:xfrm>
          <a:off x="11210925" y="10001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fLocksText="0">
      <xdr:nvSpPr>
        <xdr:cNvPr id="26" name="フローチャート: 判断 25"/>
        <xdr:cNvSpPr/>
      </xdr:nvSpPr>
      <xdr:spPr>
        <a:xfrm>
          <a:off x="11210925" y="13049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sp>
      <xdr:nvSpPr>
        <xdr:cNvPr id="27" name="直線コネクタ 26"/>
        <xdr:cNvSpPr/>
      </xdr:nvSpPr>
      <xdr:spPr>
        <a:xfrm>
          <a:off x="11258550" y="1543050"/>
          <a:ext cx="0" cy="1333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57</xdr:col>
      <xdr:colOff>22225</xdr:colOff>
      <xdr:row>5</xdr:row>
      <xdr:rowOff>28575</xdr:rowOff>
    </xdr:from>
    <xdr:to>
      <xdr:col>58</xdr:col>
      <xdr:colOff>3175</xdr:colOff>
      <xdr:row>5</xdr:row>
      <xdr:rowOff>28575</xdr:rowOff>
    </xdr:to>
    <xdr:sp>
      <xdr:nvSpPr>
        <xdr:cNvPr id="28" name="直線コネクタ 27"/>
        <xdr:cNvSpPr/>
      </xdr:nvSpPr>
      <xdr:spPr>
        <a:xfrm>
          <a:off x="11172825" y="1543050"/>
          <a:ext cx="171450" cy="0"/>
        </a:xfrm>
        <a:prstGeom prst="line"/>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57</xdr:col>
      <xdr:colOff>101600</xdr:colOff>
      <xdr:row>6</xdr:row>
      <xdr:rowOff>95250</xdr:rowOff>
    </xdr:from>
    <xdr:to>
      <xdr:col>57</xdr:col>
      <xdr:colOff>101600</xdr:colOff>
      <xdr:row>7</xdr:row>
      <xdr:rowOff>63500</xdr:rowOff>
    </xdr:to>
    <xdr:sp>
      <xdr:nvSpPr>
        <xdr:cNvPr id="29" name="直線コネクタ 28"/>
        <xdr:cNvSpPr/>
      </xdr:nvSpPr>
      <xdr:spPr>
        <a:xfrm flipV="1">
          <a:off x="11258550" y="1771650"/>
          <a:ext cx="0" cy="1333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57</xdr:col>
      <xdr:colOff>22225</xdr:colOff>
      <xdr:row>7</xdr:row>
      <xdr:rowOff>66675</xdr:rowOff>
    </xdr:from>
    <xdr:to>
      <xdr:col>58</xdr:col>
      <xdr:colOff>3175</xdr:colOff>
      <xdr:row>7</xdr:row>
      <xdr:rowOff>66675</xdr:rowOff>
    </xdr:to>
    <xdr:sp>
      <xdr:nvSpPr>
        <xdr:cNvPr id="30" name="直線コネクタ 29"/>
        <xdr:cNvSpPr/>
      </xdr:nvSpPr>
      <xdr:spPr>
        <a:xfrm>
          <a:off x="11172825" y="1905000"/>
          <a:ext cx="171450" cy="0"/>
        </a:xfrm>
        <a:prstGeom prst="line"/>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419100</xdr:colOff>
      <xdr:row>12</xdr:row>
      <xdr:rowOff>38100</xdr:rowOff>
    </xdr:from>
    <xdr:ext cx="8896350" cy="257175"/>
    <xdr:sp>
      <xdr:nvSpPr>
        <xdr:cNvPr id="31" name="テキスト ボックス 30"/>
        <xdr:cNvSpPr txBox="1"/>
      </xdr:nvSpPr>
      <xdr:spPr>
        <a:xfrm>
          <a:off x="419100" y="2686050"/>
          <a:ext cx="88963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altLang="ja-JP" lang="en-US" sz="1000">
              <a:solidFill>
                <a:srgbClr val="000000"/>
              </a:solidFill>
              <a:latin typeface="ＭＳ Ｐゴシック" panose="020B0600070205080204" pitchFamily="50" charset="-128"/>
              <a:ea typeface="ＭＳ Ｐゴシック" panose="020B0600070205080204" pitchFamily="50" charset="-128"/>
            </a:rPr>
            <a:t>35</a:t>
          </a:r>
          <a:r>
            <a:rPr altLang="en-US" lang="ja-JP"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8375" cy="257175"/>
    <xdr:sp>
      <xdr:nvSpPr>
        <xdr:cNvPr id="32" name="テキスト ボックス 31"/>
        <xdr:cNvSpPr txBox="1"/>
      </xdr:nvSpPr>
      <xdr:spPr>
        <a:xfrm>
          <a:off x="419100" y="2914650"/>
          <a:ext cx="60483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altLang="ja-JP" lang="en-US" sz="1000">
              <a:solidFill>
                <a:srgbClr val="000000"/>
              </a:solidFill>
              <a:latin typeface="ＭＳ Ｐゴシック" panose="020B0600070205080204" pitchFamily="50" charset="-128"/>
              <a:ea typeface="ＭＳ Ｐゴシック" panose="020B0600070205080204" pitchFamily="50" charset="-128"/>
            </a:rPr>
            <a:t>1</a:t>
          </a:r>
          <a:r>
            <a:rPr altLang="en-US" lang="ja-JP" sz="1000">
              <a:solidFill>
                <a:srgbClr val="000000"/>
              </a:solidFill>
              <a:latin typeface="ＭＳ Ｐゴシック" panose="020B0600070205080204" pitchFamily="50" charset="-128"/>
              <a:ea typeface="ＭＳ Ｐゴシック" panose="020B0600070205080204" pitchFamily="50" charset="-128"/>
            </a:rPr>
            <a:t>月</a:t>
          </a:r>
          <a:r>
            <a:rPr altLang="ja-JP" lang="en-US" sz="1000">
              <a:solidFill>
                <a:srgbClr val="000000"/>
              </a:solidFill>
              <a:latin typeface="ＭＳ Ｐゴシック" panose="020B0600070205080204" pitchFamily="50" charset="-128"/>
              <a:ea typeface="ＭＳ Ｐゴシック" panose="020B0600070205080204" pitchFamily="50" charset="-128"/>
            </a:rPr>
            <a:t>1</a:t>
          </a:r>
          <a:r>
            <a:rPr altLang="en-US" lang="ja-JP"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0</xdr:rowOff>
    </xdr:from>
    <xdr:ext cx="8229600" cy="257175"/>
    <xdr:sp>
      <xdr:nvSpPr>
        <xdr:cNvPr id="33" name="テキスト ボックス 32"/>
        <xdr:cNvSpPr txBox="1"/>
      </xdr:nvSpPr>
      <xdr:spPr>
        <a:xfrm>
          <a:off x="419100" y="3133725"/>
          <a:ext cx="82296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altLang="ja-JP" lang="en-US" sz="1000">
              <a:solidFill>
                <a:srgbClr val="000000"/>
              </a:solidFill>
              <a:latin typeface="ＭＳ Ｐゴシック" panose="020B0600070205080204" pitchFamily="50" charset="-128"/>
              <a:ea typeface="ＭＳ Ｐゴシック" panose="020B0600070205080204" pitchFamily="50" charset="-128"/>
            </a:rPr>
            <a:t>5</a:t>
          </a:r>
          <a:r>
            <a:rPr altLang="en-US" lang="ja-JP"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76200</xdr:rowOff>
    </xdr:from>
    <xdr:ext cx="4429125" cy="257175"/>
    <xdr:sp>
      <xdr:nvSpPr>
        <xdr:cNvPr id="34" name="テキスト ボックス 33"/>
        <xdr:cNvSpPr txBox="1"/>
      </xdr:nvSpPr>
      <xdr:spPr>
        <a:xfrm>
          <a:off x="419100" y="3371850"/>
          <a:ext cx="44291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0975" cy="257175"/>
    <xdr:sp>
      <xdr:nvSpPr>
        <xdr:cNvPr id="35" name="テキスト ボックス 34"/>
        <xdr:cNvSpPr txBox="1"/>
      </xdr:nvSpPr>
      <xdr:spPr>
        <a:xfrm>
          <a:off x="419100" y="3600450"/>
          <a:ext cx="1809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endParaRPr altLang="en-US" lang="ja-JP"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fLocksText="0">
      <xdr:nvSpPr>
        <xdr:cNvPr id="36" name="正方形/長方形 35"/>
        <xdr:cNvSpPr/>
      </xdr:nvSpPr>
      <xdr:spPr>
        <a:xfrm>
          <a:off x="1266825" y="4095750"/>
          <a:ext cx="4238625" cy="31432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fLocksText="0">
      <xdr:nvSpPr>
        <xdr:cNvPr id="37" name="正方形/長方形 36"/>
        <xdr:cNvSpPr/>
      </xdr:nvSpPr>
      <xdr:spPr>
        <a:xfrm>
          <a:off x="1990725" y="4467225"/>
          <a:ext cx="1743075"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wrap="none" anchor="ctr">
          <a:spAutoFit/>
        </a:bodyPr>
        <a:p>
          <a:pPr algn="ctr"/>
          <a:r>
            <a:rPr altLang="en-US" lang="ja-JP" sz="1100" b="1">
              <a:solidFill>
                <a:srgbClr val="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fLocksText="0">
      <xdr:nvSpPr>
        <xdr:cNvPr id="38" name="正方形/長方形 37"/>
        <xdr:cNvSpPr/>
      </xdr:nvSpPr>
      <xdr:spPr>
        <a:xfrm>
          <a:off x="3829050" y="4448175"/>
          <a:ext cx="857250" cy="2857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wrap="none" anchor="ctr">
          <a:spAutoFit/>
        </a:bodyPr>
        <a:p>
          <a:pPr algn="ctr"/>
          <a:r>
            <a:rPr altLang="ja-JP" lang="en-US" sz="1300" b="1">
              <a:solidFill>
                <a:srgbClr val="FF0000"/>
              </a:solidFill>
              <a:latin typeface="ＭＳ Ｐゴシック" panose="020B0600070205080204" pitchFamily="50" charset="-128"/>
              <a:ea typeface="ＭＳ Ｐゴシック" panose="020B0600070205080204" pitchFamily="50" charset="-128"/>
            </a:rPr>
            <a:t>[ 69.0</a:t>
          </a:r>
          <a:r>
            <a:rPr altLang="en-US" lang="ja-JP" sz="1300" b="1">
              <a:solidFill>
                <a:srgbClr val="FF0000"/>
              </a:solidFill>
              <a:latin typeface="ＭＳ Ｐゴシック" panose="020B0600070205080204" pitchFamily="50" charset="-128"/>
              <a:ea typeface="ＭＳ Ｐゴシック" panose="020B0600070205080204" pitchFamily="50" charset="-128"/>
            </a:rPr>
            <a:t>％ </a:t>
          </a:r>
          <a:r>
            <a:rPr altLang="ja-JP" lang="en-US" sz="1300" b="1">
              <a:solidFill>
                <a:srgbClr val="FF0000"/>
              </a:solidFill>
              <a:latin typeface="ＭＳ Ｐゴシック" panose="020B0600070205080204" pitchFamily="50" charset="-128"/>
              <a:ea typeface="ＭＳ Ｐゴシック" panose="020B0600070205080204" pitchFamily="50" charset="-128"/>
            </a:rPr>
            <a:t>]</a:t>
          </a:r>
          <a:endParaRPr altLang="en-US" lang="ja-JP"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fLocksText="0">
      <xdr:nvSpPr>
        <xdr:cNvPr id="39" name="正方形/長方形 38"/>
        <xdr:cNvSpPr/>
      </xdr:nvSpPr>
      <xdr:spPr>
        <a:xfrm>
          <a:off x="5457825" y="42195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fLocksText="0">
      <xdr:nvSpPr>
        <xdr:cNvPr id="40" name="正方形/長方形 39"/>
        <xdr:cNvSpPr/>
      </xdr:nvSpPr>
      <xdr:spPr>
        <a:xfrm>
          <a:off x="5457825" y="4410075"/>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79/106</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fLocksText="0">
      <xdr:nvSpPr>
        <xdr:cNvPr id="41" name="正方形/長方形 40"/>
        <xdr:cNvSpPr/>
      </xdr:nvSpPr>
      <xdr:spPr>
        <a:xfrm>
          <a:off x="6981825" y="42195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fLocksText="0">
      <xdr:nvSpPr>
        <xdr:cNvPr id="42" name="正方形/長方形 41"/>
        <xdr:cNvSpPr/>
      </xdr:nvSpPr>
      <xdr:spPr>
        <a:xfrm>
          <a:off x="6981825" y="4410075"/>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64.8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fLocksText="0">
      <xdr:nvSpPr>
        <xdr:cNvPr id="43" name="正方形/長方形 42"/>
        <xdr:cNvSpPr/>
      </xdr:nvSpPr>
      <xdr:spPr>
        <a:xfrm>
          <a:off x="8639175" y="42195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fLocksText="0">
      <xdr:nvSpPr>
        <xdr:cNvPr id="44" name="正方形/長方形 43"/>
        <xdr:cNvSpPr/>
      </xdr:nvSpPr>
      <xdr:spPr>
        <a:xfrm>
          <a:off x="8639175" y="4410075"/>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65.4</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fLocksText="0">
      <xdr:nvSpPr>
        <xdr:cNvPr id="45" name="正方形/長方形 44"/>
        <xdr:cNvSpPr/>
      </xdr:nvSpPr>
      <xdr:spPr>
        <a:xfrm>
          <a:off x="1266825" y="4772025"/>
          <a:ext cx="4238625" cy="2038350"/>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fLocksText="0">
      <xdr:nvSpPr>
        <xdr:cNvPr id="46" name="正方形/長方形 45"/>
        <xdr:cNvSpPr/>
      </xdr:nvSpPr>
      <xdr:spPr>
        <a:xfrm>
          <a:off x="5781675" y="4772025"/>
          <a:ext cx="4762500" cy="2038350"/>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fLocksText="0">
      <xdr:nvSpPr>
        <xdr:cNvPr id="47" name="正方形/長方形 46"/>
        <xdr:cNvSpPr/>
      </xdr:nvSpPr>
      <xdr:spPr>
        <a:xfrm>
          <a:off x="5781675" y="4838700"/>
          <a:ext cx="4572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p>
          <a:pPr algn="l"/>
          <a:r>
            <a:rPr altLang="en-US" lang="ja-JP"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fLocksText="0">
      <xdr:nvSpPr>
        <xdr:cNvPr id="48" name="テキスト ボックス 47"/>
        <xdr:cNvSpPr txBox="1"/>
      </xdr:nvSpPr>
      <xdr:spPr>
        <a:xfrm>
          <a:off x="5857875" y="5048250"/>
          <a:ext cx="4562475" cy="1685925"/>
        </a:xfrm>
        <a:prstGeom prst="rect"/>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p>
          <a:pPr/>
          <a:r>
            <a:rPr altLang="en-US" lang="ja-JP" sz="1100">
              <a:latin typeface="ＭＳ Ｐゴシック" panose="020B0600070205080204" pitchFamily="50" charset="-128"/>
              <a:ea typeface="ＭＳ Ｐゴシック" panose="020B0600070205080204" pitchFamily="50" charset="-128"/>
            </a:rPr>
            <a:t>　当市では、平成</a:t>
          </a:r>
          <a:r>
            <a:rPr altLang="ja-JP" lang="en-US" sz="1100">
              <a:latin typeface="ＭＳ Ｐゴシック" panose="020B0600070205080204" pitchFamily="50" charset="-128"/>
              <a:ea typeface="ＭＳ Ｐゴシック" panose="020B0600070205080204" pitchFamily="50" charset="-128"/>
            </a:rPr>
            <a:t>27</a:t>
          </a:r>
          <a:r>
            <a:rPr altLang="en-US" lang="ja-JP" sz="1100">
              <a:latin typeface="ＭＳ Ｐゴシック" panose="020B0600070205080204" pitchFamily="50" charset="-128"/>
              <a:ea typeface="ＭＳ Ｐゴシック" panose="020B0600070205080204" pitchFamily="50" charset="-128"/>
            </a:rPr>
            <a:t>年度に策定（令和</a:t>
          </a:r>
          <a:r>
            <a:rPr altLang="ja-JP" lang="en-US" sz="1100">
              <a:latin typeface="ＭＳ Ｐゴシック" panose="020B0600070205080204" pitchFamily="50" charset="-128"/>
              <a:ea typeface="ＭＳ Ｐゴシック" panose="020B0600070205080204" pitchFamily="50" charset="-128"/>
            </a:rPr>
            <a:t>3</a:t>
          </a:r>
          <a:r>
            <a:rPr altLang="en-US" lang="ja-JP" sz="1100">
              <a:latin typeface="ＭＳ Ｐゴシック" panose="020B0600070205080204" pitchFamily="50" charset="-128"/>
              <a:ea typeface="ＭＳ Ｐゴシック" panose="020B0600070205080204" pitchFamily="50" charset="-128"/>
            </a:rPr>
            <a:t>年度追補）した公共施設等総合管理計画において、公共施設等の施設保有量（延床面積）を</a:t>
          </a:r>
          <a:r>
            <a:rPr altLang="ja-JP" lang="en-US" sz="1100">
              <a:latin typeface="ＭＳ Ｐゴシック" panose="020B0600070205080204" pitchFamily="50" charset="-128"/>
              <a:ea typeface="ＭＳ Ｐゴシック" panose="020B0600070205080204" pitchFamily="50" charset="-128"/>
            </a:rPr>
            <a:t>30</a:t>
          </a:r>
          <a:r>
            <a:rPr altLang="en-US" lang="ja-JP" sz="1100">
              <a:latin typeface="ＭＳ Ｐゴシック" panose="020B0600070205080204" pitchFamily="50" charset="-128"/>
              <a:ea typeface="ＭＳ Ｐゴシック" panose="020B0600070205080204" pitchFamily="50" charset="-128"/>
            </a:rPr>
            <a:t>年間で</a:t>
          </a:r>
          <a:r>
            <a:rPr altLang="ja-JP" lang="en-US" sz="1100">
              <a:latin typeface="ＭＳ Ｐゴシック" panose="020B0600070205080204" pitchFamily="50" charset="-128"/>
              <a:ea typeface="ＭＳ Ｐゴシック" panose="020B0600070205080204" pitchFamily="50" charset="-128"/>
            </a:rPr>
            <a:t>15</a:t>
          </a:r>
          <a:r>
            <a:rPr altLang="en-US" lang="ja-JP" sz="1100">
              <a:latin typeface="ＭＳ Ｐゴシック" panose="020B0600070205080204" pitchFamily="50" charset="-128"/>
              <a:ea typeface="ＭＳ Ｐゴシック" panose="020B0600070205080204" pitchFamily="50" charset="-128"/>
            </a:rPr>
            <a:t>％削減するという目標を掲げ、老朽化した施設の集約化・複合化や除却を進めている。有形固定資産減価償却率は前年度より</a:t>
          </a:r>
          <a:r>
            <a:rPr altLang="ja-JP" lang="en-US" sz="1100">
              <a:latin typeface="ＭＳ Ｐゴシック" panose="020B0600070205080204" pitchFamily="50" charset="-128"/>
              <a:ea typeface="ＭＳ Ｐゴシック" panose="020B0600070205080204" pitchFamily="50" charset="-128"/>
            </a:rPr>
            <a:t>1.8</a:t>
          </a:r>
          <a:r>
            <a:rPr altLang="en-US" lang="ja-JP" sz="1100">
              <a:latin typeface="ＭＳ Ｐゴシック" panose="020B0600070205080204" pitchFamily="50" charset="-128"/>
              <a:ea typeface="ＭＳ Ｐゴシック" panose="020B0600070205080204" pitchFamily="50" charset="-128"/>
            </a:rPr>
            <a:t>ポイント悪化し、類似団体内平均値を上回っているため、当該計画に基づき、老朽化施設について、点検・診断や計画的な予防保全による長寿命化を進めていくなど、引き続き公共施設等の適正管理に努めていく。</a:t>
          </a:r>
        </a:p>
      </xdr:txBody>
    </xdr:sp>
    <xdr:clientData/>
  </xdr:twoCellAnchor>
  <xdr:oneCellAnchor>
    <xdr:from>
      <xdr:col>4</xdr:col>
      <xdr:colOff>171450</xdr:colOff>
      <xdr:row>23</xdr:row>
      <xdr:rowOff>47625</xdr:rowOff>
    </xdr:from>
    <xdr:ext cx="352425" cy="228600"/>
    <xdr:sp>
      <xdr:nvSpPr>
        <xdr:cNvPr id="49" name="テキスト ボックス 48"/>
        <xdr:cNvSpPr txBox="1"/>
      </xdr:nvSpPr>
      <xdr:spPr>
        <a:xfrm>
          <a:off x="1228725" y="4591050"/>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sp>
      <xdr:nvSpPr>
        <xdr:cNvPr id="50" name="直線コネクタ 49"/>
        <xdr:cNvSpPr/>
      </xdr:nvSpPr>
      <xdr:spPr>
        <a:xfrm>
          <a:off x="1266825" y="6810375"/>
          <a:ext cx="4238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xdr:col>
      <xdr:colOff>161925</xdr:colOff>
      <xdr:row>36</xdr:row>
      <xdr:rowOff>76200</xdr:rowOff>
    </xdr:from>
    <xdr:ext cx="361950" cy="228600"/>
    <xdr:sp>
      <xdr:nvSpPr>
        <xdr:cNvPr id="51" name="テキスト ボックス 50"/>
        <xdr:cNvSpPr txBox="1"/>
      </xdr:nvSpPr>
      <xdr:spPr>
        <a:xfrm>
          <a:off x="838200" y="6724650"/>
          <a:ext cx="361950"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800">
              <a:latin typeface="ＭＳ Ｐゴシック" panose="020B0600070205080204" pitchFamily="50" charset="-128"/>
              <a:ea typeface="ＭＳ Ｐゴシック" panose="020B0600070205080204" pitchFamily="50" charset="-128"/>
            </a:rPr>
            <a:t>90.0</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sp>
      <xdr:nvSpPr>
        <xdr:cNvPr id="52" name="直線コネクタ 51"/>
        <xdr:cNvSpPr/>
      </xdr:nvSpPr>
      <xdr:spPr>
        <a:xfrm>
          <a:off x="1266825" y="6477000"/>
          <a:ext cx="4238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xdr:col>
      <xdr:colOff>161925</xdr:colOff>
      <xdr:row>34</xdr:row>
      <xdr:rowOff>57150</xdr:rowOff>
    </xdr:from>
    <xdr:ext cx="361950" cy="228600"/>
    <xdr:sp>
      <xdr:nvSpPr>
        <xdr:cNvPr id="53" name="テキスト ボックス 52"/>
        <xdr:cNvSpPr txBox="1"/>
      </xdr:nvSpPr>
      <xdr:spPr>
        <a:xfrm>
          <a:off x="838200" y="6381750"/>
          <a:ext cx="361950"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800">
              <a:latin typeface="ＭＳ Ｐゴシック" panose="020B0600070205080204" pitchFamily="50" charset="-128"/>
              <a:ea typeface="ＭＳ Ｐゴシック" panose="020B0600070205080204" pitchFamily="50" charset="-128"/>
            </a:rPr>
            <a:t>80.0</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sp>
      <xdr:nvSpPr>
        <xdr:cNvPr id="54" name="直線コネクタ 53"/>
        <xdr:cNvSpPr/>
      </xdr:nvSpPr>
      <xdr:spPr>
        <a:xfrm>
          <a:off x="1266825" y="6134100"/>
          <a:ext cx="4238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xdr:col>
      <xdr:colOff>161925</xdr:colOff>
      <xdr:row>32</xdr:row>
      <xdr:rowOff>38100</xdr:rowOff>
    </xdr:from>
    <xdr:ext cx="361950" cy="228600"/>
    <xdr:sp>
      <xdr:nvSpPr>
        <xdr:cNvPr id="55" name="テキスト ボックス 54"/>
        <xdr:cNvSpPr txBox="1"/>
      </xdr:nvSpPr>
      <xdr:spPr>
        <a:xfrm>
          <a:off x="838200" y="6038850"/>
          <a:ext cx="361950"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800">
              <a:latin typeface="ＭＳ Ｐゴシック" panose="020B0600070205080204" pitchFamily="50" charset="-128"/>
              <a:ea typeface="ＭＳ Ｐゴシック" panose="020B0600070205080204" pitchFamily="50" charset="-128"/>
            </a:rPr>
            <a:t>70.0</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sp>
      <xdr:nvSpPr>
        <xdr:cNvPr id="56" name="直線コネクタ 55"/>
        <xdr:cNvSpPr/>
      </xdr:nvSpPr>
      <xdr:spPr>
        <a:xfrm>
          <a:off x="1266825" y="5791200"/>
          <a:ext cx="4238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xdr:col>
      <xdr:colOff>161925</xdr:colOff>
      <xdr:row>30</xdr:row>
      <xdr:rowOff>19050</xdr:rowOff>
    </xdr:from>
    <xdr:ext cx="361950" cy="228600"/>
    <xdr:sp>
      <xdr:nvSpPr>
        <xdr:cNvPr id="57" name="テキスト ボックス 56"/>
        <xdr:cNvSpPr txBox="1"/>
      </xdr:nvSpPr>
      <xdr:spPr>
        <a:xfrm>
          <a:off x="838200" y="5695950"/>
          <a:ext cx="361950"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800">
              <a:latin typeface="ＭＳ Ｐゴシック" panose="020B0600070205080204" pitchFamily="50" charset="-128"/>
              <a:ea typeface="ＭＳ Ｐゴシック" panose="020B0600070205080204" pitchFamily="50" charset="-128"/>
            </a:rPr>
            <a:t>60.0</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sp>
      <xdr:nvSpPr>
        <xdr:cNvPr id="58" name="直線コネクタ 57"/>
        <xdr:cNvSpPr/>
      </xdr:nvSpPr>
      <xdr:spPr>
        <a:xfrm>
          <a:off x="1266825" y="5457825"/>
          <a:ext cx="4238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xdr:col>
      <xdr:colOff>161925</xdr:colOff>
      <xdr:row>28</xdr:row>
      <xdr:rowOff>9525</xdr:rowOff>
    </xdr:from>
    <xdr:ext cx="361950" cy="228600"/>
    <xdr:sp>
      <xdr:nvSpPr>
        <xdr:cNvPr id="59" name="テキスト ボックス 58"/>
        <xdr:cNvSpPr txBox="1"/>
      </xdr:nvSpPr>
      <xdr:spPr>
        <a:xfrm>
          <a:off x="838200" y="5362575"/>
          <a:ext cx="361950"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800">
              <a:latin typeface="ＭＳ Ｐゴシック" panose="020B0600070205080204" pitchFamily="50" charset="-128"/>
              <a:ea typeface="ＭＳ Ｐゴシック" panose="020B0600070205080204" pitchFamily="50" charset="-128"/>
            </a:rPr>
            <a:t>50.0</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sp>
      <xdr:nvSpPr>
        <xdr:cNvPr id="60" name="直線コネクタ 59"/>
        <xdr:cNvSpPr/>
      </xdr:nvSpPr>
      <xdr:spPr>
        <a:xfrm>
          <a:off x="1266825" y="5114925"/>
          <a:ext cx="4238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xdr:col>
      <xdr:colOff>161925</xdr:colOff>
      <xdr:row>25</xdr:row>
      <xdr:rowOff>161925</xdr:rowOff>
    </xdr:from>
    <xdr:ext cx="361950" cy="228600"/>
    <xdr:sp>
      <xdr:nvSpPr>
        <xdr:cNvPr id="61" name="テキスト ボックス 60"/>
        <xdr:cNvSpPr txBox="1"/>
      </xdr:nvSpPr>
      <xdr:spPr>
        <a:xfrm>
          <a:off x="838200" y="5029200"/>
          <a:ext cx="361950"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800">
              <a:latin typeface="ＭＳ Ｐゴシック" panose="020B0600070205080204" pitchFamily="50" charset="-128"/>
              <a:ea typeface="ＭＳ Ｐゴシック" panose="020B0600070205080204" pitchFamily="50" charset="-128"/>
            </a:rPr>
            <a:t>40.0</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sp>
      <xdr:nvSpPr>
        <xdr:cNvPr id="62" name="直線コネクタ 61"/>
        <xdr:cNvSpPr/>
      </xdr:nvSpPr>
      <xdr:spPr>
        <a:xfrm>
          <a:off x="1266825" y="4772025"/>
          <a:ext cx="4238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xdr:col>
      <xdr:colOff>161925</xdr:colOff>
      <xdr:row>23</xdr:row>
      <xdr:rowOff>142875</xdr:rowOff>
    </xdr:from>
    <xdr:ext cx="361950" cy="228600"/>
    <xdr:sp>
      <xdr:nvSpPr>
        <xdr:cNvPr id="63" name="テキスト ボックス 62"/>
        <xdr:cNvSpPr txBox="1"/>
      </xdr:nvSpPr>
      <xdr:spPr>
        <a:xfrm>
          <a:off x="838200" y="4686300"/>
          <a:ext cx="361950"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800">
              <a:latin typeface="ＭＳ Ｐゴシック" panose="020B0600070205080204" pitchFamily="50" charset="-128"/>
              <a:ea typeface="ＭＳ Ｐゴシック" panose="020B0600070205080204" pitchFamily="50" charset="-128"/>
            </a:rPr>
            <a:t>30.0</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fLocksText="0">
      <xdr:nvSpPr>
        <xdr:cNvPr id="64" name="有形固定資産減価償却率グラフ枠"/>
        <xdr:cNvSpPr/>
      </xdr:nvSpPr>
      <xdr:spPr>
        <a:xfrm>
          <a:off x="1266825" y="4772025"/>
          <a:ext cx="4238625" cy="2038350"/>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sp>
      <xdr:nvSpPr>
        <xdr:cNvPr id="65" name="直線コネクタ 64"/>
        <xdr:cNvSpPr/>
      </xdr:nvSpPr>
      <xdr:spPr>
        <a:xfrm flipV="1">
          <a:off x="4762500" y="5019675"/>
          <a:ext cx="0" cy="14287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23</xdr:col>
      <xdr:colOff>133350</xdr:colOff>
      <xdr:row>34</xdr:row>
      <xdr:rowOff>133350</xdr:rowOff>
    </xdr:from>
    <xdr:ext cx="409575" cy="257175"/>
    <xdr:sp>
      <xdr:nvSpPr>
        <xdr:cNvPr id="66" name="有形固定資産減価償却率最小値テキスト"/>
        <xdr:cNvSpPr txBox="1"/>
      </xdr:nvSpPr>
      <xdr:spPr>
        <a:xfrm>
          <a:off x="4810125" y="64579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79.3</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sp>
      <xdr:nvSpPr>
        <xdr:cNvPr id="67" name="直線コネクタ 66"/>
        <xdr:cNvSpPr/>
      </xdr:nvSpPr>
      <xdr:spPr>
        <a:xfrm>
          <a:off x="4676775" y="64484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23</xdr:col>
      <xdr:colOff>133350</xdr:colOff>
      <xdr:row>24</xdr:row>
      <xdr:rowOff>104775</xdr:rowOff>
    </xdr:from>
    <xdr:ext cx="409575" cy="257175"/>
    <xdr:sp>
      <xdr:nvSpPr>
        <xdr:cNvPr id="68" name="有形固定資産減価償却率最大値テキスト"/>
        <xdr:cNvSpPr txBox="1"/>
      </xdr:nvSpPr>
      <xdr:spPr>
        <a:xfrm>
          <a:off x="4810125" y="48101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37.2</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sp>
      <xdr:nvSpPr>
        <xdr:cNvPr id="69" name="直線コネクタ 68"/>
        <xdr:cNvSpPr/>
      </xdr:nvSpPr>
      <xdr:spPr>
        <a:xfrm>
          <a:off x="4676775" y="50196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23</xdr:col>
      <xdr:colOff>133350</xdr:colOff>
      <xdr:row>30</xdr:row>
      <xdr:rowOff>85725</xdr:rowOff>
    </xdr:from>
    <xdr:ext cx="409575" cy="257175"/>
    <xdr:sp>
      <xdr:nvSpPr>
        <xdr:cNvPr id="70" name="有形固定資産減価償却率平均値テキスト"/>
        <xdr:cNvSpPr txBox="1"/>
      </xdr:nvSpPr>
      <xdr:spPr>
        <a:xfrm>
          <a:off x="4810125" y="5762625"/>
          <a:ext cx="40957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64.6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fLocksText="0">
      <xdr:nvSpPr>
        <xdr:cNvPr id="71" name="フローチャート: 判断 70"/>
        <xdr:cNvSpPr/>
      </xdr:nvSpPr>
      <xdr:spPr>
        <a:xfrm>
          <a:off x="4714875" y="58959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fLocksText="0">
      <xdr:nvSpPr>
        <xdr:cNvPr id="72" name="フローチャート: 判断 71"/>
        <xdr:cNvSpPr/>
      </xdr:nvSpPr>
      <xdr:spPr>
        <a:xfrm>
          <a:off x="4000500" y="58769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fLocksText="0">
      <xdr:nvSpPr>
        <xdr:cNvPr id="73" name="フローチャート: 判断 72"/>
        <xdr:cNvSpPr/>
      </xdr:nvSpPr>
      <xdr:spPr>
        <a:xfrm>
          <a:off x="3238500" y="58674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fLocksText="0">
      <xdr:nvSpPr>
        <xdr:cNvPr id="74" name="フローチャート: 判断 73"/>
        <xdr:cNvSpPr/>
      </xdr:nvSpPr>
      <xdr:spPr>
        <a:xfrm>
          <a:off x="2476500" y="58388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fLocksText="0">
      <xdr:nvSpPr>
        <xdr:cNvPr id="75" name="フローチャート: 判断 74"/>
        <xdr:cNvSpPr/>
      </xdr:nvSpPr>
      <xdr:spPr>
        <a:xfrm>
          <a:off x="1714500" y="58007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22</xdr:col>
      <xdr:colOff>95250</xdr:colOff>
      <xdr:row>37</xdr:row>
      <xdr:rowOff>38100</xdr:rowOff>
    </xdr:from>
    <xdr:ext cx="762000" cy="228600"/>
    <xdr:sp>
      <xdr:nvSpPr>
        <xdr:cNvPr id="76" name="テキスト ボックス 75"/>
        <xdr:cNvSpPr txBox="1"/>
      </xdr:nvSpPr>
      <xdr:spPr>
        <a:xfrm>
          <a:off x="4581525" y="6848475"/>
          <a:ext cx="762000"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800">
              <a:latin typeface="ＭＳ Ｐゴシック" panose="020B0600070205080204" pitchFamily="50" charset="-128"/>
              <a:ea typeface="ＭＳ Ｐゴシック" panose="020B0600070205080204" pitchFamily="50" charset="-128"/>
            </a:rPr>
            <a:t>R05</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142875</xdr:colOff>
      <xdr:row>37</xdr:row>
      <xdr:rowOff>38100</xdr:rowOff>
    </xdr:from>
    <xdr:ext cx="762000" cy="228600"/>
    <xdr:sp>
      <xdr:nvSpPr>
        <xdr:cNvPr id="77" name="テキスト ボックス 76"/>
        <xdr:cNvSpPr txBox="1"/>
      </xdr:nvSpPr>
      <xdr:spPr>
        <a:xfrm>
          <a:off x="3867150" y="6848475"/>
          <a:ext cx="762000"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800">
              <a:latin typeface="ＭＳ Ｐゴシック" panose="020B0600070205080204" pitchFamily="50" charset="-128"/>
              <a:ea typeface="ＭＳ Ｐゴシック" panose="020B0600070205080204" pitchFamily="50" charset="-128"/>
            </a:rPr>
            <a:t>R04</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142875</xdr:colOff>
      <xdr:row>37</xdr:row>
      <xdr:rowOff>38100</xdr:rowOff>
    </xdr:from>
    <xdr:ext cx="762000" cy="228600"/>
    <xdr:sp>
      <xdr:nvSpPr>
        <xdr:cNvPr id="78" name="テキスト ボックス 77"/>
        <xdr:cNvSpPr txBox="1"/>
      </xdr:nvSpPr>
      <xdr:spPr>
        <a:xfrm>
          <a:off x="3105150" y="6848475"/>
          <a:ext cx="762000"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800">
              <a:latin typeface="ＭＳ Ｐゴシック" panose="020B0600070205080204" pitchFamily="50" charset="-128"/>
              <a:ea typeface="ＭＳ Ｐゴシック" panose="020B0600070205080204" pitchFamily="50" charset="-128"/>
            </a:rPr>
            <a:t>R03</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142875</xdr:colOff>
      <xdr:row>37</xdr:row>
      <xdr:rowOff>38100</xdr:rowOff>
    </xdr:from>
    <xdr:ext cx="762000" cy="228600"/>
    <xdr:sp>
      <xdr:nvSpPr>
        <xdr:cNvPr id="79" name="テキスト ボックス 78"/>
        <xdr:cNvSpPr txBox="1"/>
      </xdr:nvSpPr>
      <xdr:spPr>
        <a:xfrm>
          <a:off x="2343150" y="6848475"/>
          <a:ext cx="762000"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800">
              <a:latin typeface="ＭＳ Ｐゴシック" panose="020B0600070205080204" pitchFamily="50" charset="-128"/>
              <a:ea typeface="ＭＳ Ｐゴシック" panose="020B0600070205080204" pitchFamily="50" charset="-128"/>
            </a:rPr>
            <a:t>R02</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142875</xdr:colOff>
      <xdr:row>37</xdr:row>
      <xdr:rowOff>38100</xdr:rowOff>
    </xdr:from>
    <xdr:ext cx="762000" cy="228600"/>
    <xdr:sp>
      <xdr:nvSpPr>
        <xdr:cNvPr id="80" name="テキスト ボックス 79"/>
        <xdr:cNvSpPr txBox="1"/>
      </xdr:nvSpPr>
      <xdr:spPr>
        <a:xfrm>
          <a:off x="1581150" y="6848475"/>
          <a:ext cx="762000"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800">
              <a:latin typeface="ＭＳ Ｐゴシック" panose="020B0600070205080204" pitchFamily="50" charset="-128"/>
              <a:ea typeface="ＭＳ Ｐゴシック" panose="020B0600070205080204" pitchFamily="50" charset="-128"/>
            </a:rPr>
            <a:t>R01</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47625</xdr:rowOff>
    </xdr:from>
    <xdr:to>
      <xdr:col>23</xdr:col>
      <xdr:colOff>136525</xdr:colOff>
      <xdr:row>32</xdr:row>
      <xdr:rowOff>149225</xdr:rowOff>
    </xdr:to>
    <xdr:sp fLocksText="0">
      <xdr:nvSpPr>
        <xdr:cNvPr id="81" name="楕円 80"/>
        <xdr:cNvSpPr/>
      </xdr:nvSpPr>
      <xdr:spPr>
        <a:xfrm>
          <a:off x="4714875" y="60483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23</xdr:col>
      <xdr:colOff>133350</xdr:colOff>
      <xdr:row>32</xdr:row>
      <xdr:rowOff>28575</xdr:rowOff>
    </xdr:from>
    <xdr:ext cx="409575" cy="257175"/>
    <xdr:sp>
      <xdr:nvSpPr>
        <xdr:cNvPr id="82" name="有形固定資産減価償却率該当値テキスト"/>
        <xdr:cNvSpPr txBox="1"/>
      </xdr:nvSpPr>
      <xdr:spPr>
        <a:xfrm>
          <a:off x="4810125" y="60293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69.0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154305</xdr:rowOff>
    </xdr:from>
    <xdr:to>
      <xdr:col>19</xdr:col>
      <xdr:colOff>187325</xdr:colOff>
      <xdr:row>32</xdr:row>
      <xdr:rowOff>84455</xdr:rowOff>
    </xdr:to>
    <xdr:sp fLocksText="0">
      <xdr:nvSpPr>
        <xdr:cNvPr id="83" name="楕円 82"/>
        <xdr:cNvSpPr/>
      </xdr:nvSpPr>
      <xdr:spPr>
        <a:xfrm>
          <a:off x="4000500" y="59912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19</xdr:col>
      <xdr:colOff>136525</xdr:colOff>
      <xdr:row>32</xdr:row>
      <xdr:rowOff>33655</xdr:rowOff>
    </xdr:from>
    <xdr:to>
      <xdr:col>23</xdr:col>
      <xdr:colOff>85725</xdr:colOff>
      <xdr:row>32</xdr:row>
      <xdr:rowOff>98425</xdr:rowOff>
    </xdr:to>
    <xdr:sp>
      <xdr:nvSpPr>
        <xdr:cNvPr id="84" name="直線コネクタ 83"/>
        <xdr:cNvSpPr/>
      </xdr:nvSpPr>
      <xdr:spPr>
        <a:xfrm>
          <a:off x="4048125" y="6038850"/>
          <a:ext cx="714375" cy="666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85725</xdr:colOff>
      <xdr:row>31</xdr:row>
      <xdr:rowOff>85937</xdr:rowOff>
    </xdr:from>
    <xdr:to>
      <xdr:col>15</xdr:col>
      <xdr:colOff>187325</xdr:colOff>
      <xdr:row>32</xdr:row>
      <xdr:rowOff>16087</xdr:rowOff>
    </xdr:to>
    <xdr:sp fLocksText="0">
      <xdr:nvSpPr>
        <xdr:cNvPr id="85" name="楕円 84"/>
        <xdr:cNvSpPr/>
      </xdr:nvSpPr>
      <xdr:spPr>
        <a:xfrm>
          <a:off x="3238500" y="59245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136525</xdr:colOff>
      <xdr:row>31</xdr:row>
      <xdr:rowOff>136737</xdr:rowOff>
    </xdr:from>
    <xdr:to>
      <xdr:col>19</xdr:col>
      <xdr:colOff>136525</xdr:colOff>
      <xdr:row>32</xdr:row>
      <xdr:rowOff>33655</xdr:rowOff>
    </xdr:to>
    <xdr:sp>
      <xdr:nvSpPr>
        <xdr:cNvPr id="86" name="直線コネクタ 85"/>
        <xdr:cNvSpPr/>
      </xdr:nvSpPr>
      <xdr:spPr>
        <a:xfrm>
          <a:off x="3286125" y="5972175"/>
          <a:ext cx="762000" cy="571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xdr:col>
      <xdr:colOff>85725</xdr:colOff>
      <xdr:row>31</xdr:row>
      <xdr:rowOff>21167</xdr:rowOff>
    </xdr:from>
    <xdr:to>
      <xdr:col>11</xdr:col>
      <xdr:colOff>187325</xdr:colOff>
      <xdr:row>31</xdr:row>
      <xdr:rowOff>122767</xdr:rowOff>
    </xdr:to>
    <xdr:sp fLocksText="0">
      <xdr:nvSpPr>
        <xdr:cNvPr id="87" name="楕円 86"/>
        <xdr:cNvSpPr/>
      </xdr:nvSpPr>
      <xdr:spPr>
        <a:xfrm>
          <a:off x="2476500" y="58578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xdr:col>
      <xdr:colOff>136525</xdr:colOff>
      <xdr:row>31</xdr:row>
      <xdr:rowOff>71967</xdr:rowOff>
    </xdr:from>
    <xdr:to>
      <xdr:col>15</xdr:col>
      <xdr:colOff>136525</xdr:colOff>
      <xdr:row>31</xdr:row>
      <xdr:rowOff>136737</xdr:rowOff>
    </xdr:to>
    <xdr:sp>
      <xdr:nvSpPr>
        <xdr:cNvPr id="88" name="直線コネクタ 87"/>
        <xdr:cNvSpPr/>
      </xdr:nvSpPr>
      <xdr:spPr>
        <a:xfrm>
          <a:off x="2524125" y="5915025"/>
          <a:ext cx="762000" cy="666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xdr:col>
      <xdr:colOff>85725</xdr:colOff>
      <xdr:row>31</xdr:row>
      <xdr:rowOff>17568</xdr:rowOff>
    </xdr:from>
    <xdr:to>
      <xdr:col>7</xdr:col>
      <xdr:colOff>187325</xdr:colOff>
      <xdr:row>31</xdr:row>
      <xdr:rowOff>119168</xdr:rowOff>
    </xdr:to>
    <xdr:sp fLocksText="0">
      <xdr:nvSpPr>
        <xdr:cNvPr id="89" name="楕円 88"/>
        <xdr:cNvSpPr/>
      </xdr:nvSpPr>
      <xdr:spPr>
        <a:xfrm>
          <a:off x="1714500" y="58578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xdr:col>
      <xdr:colOff>136525</xdr:colOff>
      <xdr:row>31</xdr:row>
      <xdr:rowOff>68368</xdr:rowOff>
    </xdr:from>
    <xdr:to>
      <xdr:col>11</xdr:col>
      <xdr:colOff>136525</xdr:colOff>
      <xdr:row>31</xdr:row>
      <xdr:rowOff>71967</xdr:rowOff>
    </xdr:to>
    <xdr:sp>
      <xdr:nvSpPr>
        <xdr:cNvPr id="90" name="直線コネクタ 89"/>
        <xdr:cNvSpPr/>
      </xdr:nvSpPr>
      <xdr:spPr>
        <a:xfrm>
          <a:off x="1762125" y="5905500"/>
          <a:ext cx="7620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18</xdr:col>
      <xdr:colOff>104775</xdr:colOff>
      <xdr:row>29</xdr:row>
      <xdr:rowOff>161925</xdr:rowOff>
    </xdr:from>
    <xdr:ext cx="409575" cy="257175"/>
    <xdr:sp>
      <xdr:nvSpPr>
        <xdr:cNvPr id="91" name="n_1aveValue有形固定資産減価償却率"/>
        <xdr:cNvSpPr txBox="1"/>
      </xdr:nvSpPr>
      <xdr:spPr>
        <a:xfrm>
          <a:off x="3829050" y="56769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64.1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123825</xdr:colOff>
      <xdr:row>29</xdr:row>
      <xdr:rowOff>142875</xdr:rowOff>
    </xdr:from>
    <xdr:ext cx="409575" cy="257175"/>
    <xdr:sp>
      <xdr:nvSpPr>
        <xdr:cNvPr id="92" name="n_2aveValue有形固定資産減価償却率"/>
        <xdr:cNvSpPr txBox="1"/>
      </xdr:nvSpPr>
      <xdr:spPr>
        <a:xfrm>
          <a:off x="3086100" y="56578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63.7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123825</xdr:colOff>
      <xdr:row>29</xdr:row>
      <xdr:rowOff>123825</xdr:rowOff>
    </xdr:from>
    <xdr:ext cx="409575" cy="257175"/>
    <xdr:sp>
      <xdr:nvSpPr>
        <xdr:cNvPr id="93" name="n_3aveValue有形固定資産減価償却率"/>
        <xdr:cNvSpPr txBox="1"/>
      </xdr:nvSpPr>
      <xdr:spPr>
        <a:xfrm>
          <a:off x="2324100" y="56388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63.0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123825</xdr:colOff>
      <xdr:row>29</xdr:row>
      <xdr:rowOff>66675</xdr:rowOff>
    </xdr:from>
    <xdr:ext cx="409575" cy="257175"/>
    <xdr:sp>
      <xdr:nvSpPr>
        <xdr:cNvPr id="94" name="n_4aveValue有形固定資産減価償却率"/>
        <xdr:cNvSpPr txBox="1"/>
      </xdr:nvSpPr>
      <xdr:spPr>
        <a:xfrm>
          <a:off x="1562100" y="55816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61.5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104775</xdr:colOff>
      <xdr:row>32</xdr:row>
      <xdr:rowOff>76200</xdr:rowOff>
    </xdr:from>
    <xdr:ext cx="409575" cy="257175"/>
    <xdr:sp>
      <xdr:nvSpPr>
        <xdr:cNvPr id="95" name="n_1mainValue有形固定資産減価償却率"/>
        <xdr:cNvSpPr txBox="1"/>
      </xdr:nvSpPr>
      <xdr:spPr>
        <a:xfrm>
          <a:off x="3829050" y="60769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67.2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123825</xdr:colOff>
      <xdr:row>32</xdr:row>
      <xdr:rowOff>9525</xdr:rowOff>
    </xdr:from>
    <xdr:ext cx="409575" cy="257175"/>
    <xdr:sp>
      <xdr:nvSpPr>
        <xdr:cNvPr id="96" name="n_2mainValue有形固定資産減価償却率"/>
        <xdr:cNvSpPr txBox="1"/>
      </xdr:nvSpPr>
      <xdr:spPr>
        <a:xfrm>
          <a:off x="3086100" y="60102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65.3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123825</xdr:colOff>
      <xdr:row>31</xdr:row>
      <xdr:rowOff>114300</xdr:rowOff>
    </xdr:from>
    <xdr:ext cx="409575" cy="257175"/>
    <xdr:sp>
      <xdr:nvSpPr>
        <xdr:cNvPr id="97" name="n_3mainValue有形固定資産減価償却率"/>
        <xdr:cNvSpPr txBox="1"/>
      </xdr:nvSpPr>
      <xdr:spPr>
        <a:xfrm>
          <a:off x="2324100" y="59531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63.5</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123825</xdr:colOff>
      <xdr:row>31</xdr:row>
      <xdr:rowOff>114300</xdr:rowOff>
    </xdr:from>
    <xdr:ext cx="409575" cy="257175"/>
    <xdr:sp>
      <xdr:nvSpPr>
        <xdr:cNvPr id="98" name="n_4mainValue有形固定資産減価償却率"/>
        <xdr:cNvSpPr txBox="1"/>
      </xdr:nvSpPr>
      <xdr:spPr>
        <a:xfrm>
          <a:off x="1562100" y="59531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63.4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fLocksText="0">
      <xdr:nvSpPr>
        <xdr:cNvPr id="99" name="正方形/長方形 98"/>
        <xdr:cNvSpPr/>
      </xdr:nvSpPr>
      <xdr:spPr>
        <a:xfrm>
          <a:off x="11306175" y="4095750"/>
          <a:ext cx="4238625" cy="31432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fLocksText="0">
      <xdr:nvSpPr>
        <xdr:cNvPr id="100" name="正方形/長方形 99"/>
        <xdr:cNvSpPr/>
      </xdr:nvSpPr>
      <xdr:spPr>
        <a:xfrm>
          <a:off x="12372975" y="4467225"/>
          <a:ext cx="1038225"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wrap="none" anchor="ctr">
          <a:spAutoFit/>
        </a:bodyPr>
        <a:p>
          <a:pPr algn="ctr"/>
          <a:r>
            <a:rPr altLang="en-US" lang="ja-JP" sz="1100" b="1">
              <a:solidFill>
                <a:srgbClr val="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fLocksText="0">
      <xdr:nvSpPr>
        <xdr:cNvPr id="101" name="正方形/長方形 100"/>
        <xdr:cNvSpPr/>
      </xdr:nvSpPr>
      <xdr:spPr>
        <a:xfrm>
          <a:off x="13820775" y="4448175"/>
          <a:ext cx="942975" cy="2857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wrap="none" anchor="ctr">
          <a:spAutoFit/>
        </a:bodyPr>
        <a:p>
          <a:pPr algn="ctr"/>
          <a:r>
            <a:rPr altLang="ja-JP" lang="en-US" sz="1300" b="1">
              <a:solidFill>
                <a:srgbClr val="FF0000"/>
              </a:solidFill>
              <a:latin typeface="ＭＳ Ｐゴシック" panose="020B0600070205080204" pitchFamily="50" charset="-128"/>
              <a:ea typeface="ＭＳ Ｐゴシック" panose="020B0600070205080204" pitchFamily="50" charset="-128"/>
            </a:rPr>
            <a:t>[ 943.4</a:t>
          </a:r>
          <a:r>
            <a:rPr altLang="en-US" lang="ja-JP" sz="1300" b="1">
              <a:solidFill>
                <a:srgbClr val="FF0000"/>
              </a:solidFill>
              <a:latin typeface="ＭＳ Ｐゴシック" panose="020B0600070205080204" pitchFamily="50" charset="-128"/>
              <a:ea typeface="ＭＳ Ｐゴシック" panose="020B0600070205080204" pitchFamily="50" charset="-128"/>
            </a:rPr>
            <a:t>％ </a:t>
          </a:r>
          <a:r>
            <a:rPr altLang="ja-JP" lang="en-US" sz="1300" b="1">
              <a:solidFill>
                <a:srgbClr val="FF0000"/>
              </a:solidFill>
              <a:latin typeface="ＭＳ Ｐゴシック" panose="020B0600070205080204" pitchFamily="50" charset="-128"/>
              <a:ea typeface="ＭＳ Ｐゴシック" panose="020B0600070205080204" pitchFamily="50" charset="-128"/>
            </a:rPr>
            <a:t>]</a:t>
          </a:r>
          <a:endParaRPr altLang="en-US" lang="ja-JP"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fLocksText="0">
      <xdr:nvSpPr>
        <xdr:cNvPr id="102" name="正方形/長方形 101"/>
        <xdr:cNvSpPr/>
      </xdr:nvSpPr>
      <xdr:spPr>
        <a:xfrm>
          <a:off x="15497175" y="42195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fLocksText="0">
      <xdr:nvSpPr>
        <xdr:cNvPr id="103" name="正方形/長方形 102"/>
        <xdr:cNvSpPr/>
      </xdr:nvSpPr>
      <xdr:spPr>
        <a:xfrm>
          <a:off x="15497175" y="4410075"/>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105/108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fLocksText="0">
      <xdr:nvSpPr>
        <xdr:cNvPr id="104" name="正方形/長方形 103"/>
        <xdr:cNvSpPr/>
      </xdr:nvSpPr>
      <xdr:spPr>
        <a:xfrm>
          <a:off x="17021175" y="42195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fLocksText="0">
      <xdr:nvSpPr>
        <xdr:cNvPr id="105" name="正方形/長方形 104"/>
        <xdr:cNvSpPr/>
      </xdr:nvSpPr>
      <xdr:spPr>
        <a:xfrm>
          <a:off x="17021175" y="4410075"/>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509.7</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fLocksText="0">
      <xdr:nvSpPr>
        <xdr:cNvPr id="106" name="正方形/長方形 105"/>
        <xdr:cNvSpPr/>
      </xdr:nvSpPr>
      <xdr:spPr>
        <a:xfrm>
          <a:off x="18669000" y="42195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fLocksText="0">
      <xdr:nvSpPr>
        <xdr:cNvPr id="107" name="正方形/長方形 106"/>
        <xdr:cNvSpPr/>
      </xdr:nvSpPr>
      <xdr:spPr>
        <a:xfrm>
          <a:off x="18669000" y="4410075"/>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444.2</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fLocksText="0">
      <xdr:nvSpPr>
        <xdr:cNvPr id="108" name="正方形/長方形 107"/>
        <xdr:cNvSpPr/>
      </xdr:nvSpPr>
      <xdr:spPr>
        <a:xfrm>
          <a:off x="11306175" y="4772025"/>
          <a:ext cx="4238625" cy="2038350"/>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fLocksText="0">
      <xdr:nvSpPr>
        <xdr:cNvPr id="109" name="正方形/長方形 108"/>
        <xdr:cNvSpPr/>
      </xdr:nvSpPr>
      <xdr:spPr>
        <a:xfrm>
          <a:off x="15811500" y="4772025"/>
          <a:ext cx="4762500" cy="2038350"/>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fLocksText="0">
      <xdr:nvSpPr>
        <xdr:cNvPr id="110" name="正方形/長方形 109"/>
        <xdr:cNvSpPr/>
      </xdr:nvSpPr>
      <xdr:spPr>
        <a:xfrm>
          <a:off x="15811500" y="4838700"/>
          <a:ext cx="4572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p>
          <a:pPr algn="l"/>
          <a:r>
            <a:rPr altLang="en-US" lang="ja-JP"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fLocksText="0">
      <xdr:nvSpPr>
        <xdr:cNvPr id="111" name="テキスト ボックス 110"/>
        <xdr:cNvSpPr txBox="1"/>
      </xdr:nvSpPr>
      <xdr:spPr>
        <a:xfrm>
          <a:off x="15887700" y="5048250"/>
          <a:ext cx="4562475" cy="1685925"/>
        </a:xfrm>
        <a:prstGeom prst="rect"/>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p>
          <a:pPr/>
          <a:r>
            <a:rPr altLang="en-US" lang="ja-JP" sz="1100">
              <a:latin typeface="ＭＳ Ｐゴシック" panose="020B0600070205080204" pitchFamily="50" charset="-128"/>
              <a:ea typeface="ＭＳ Ｐゴシック" panose="020B0600070205080204" pitchFamily="50" charset="-128"/>
            </a:rPr>
            <a:t>　将来負担額は地方債残高の減により減少となったものの、本市は類似団体と比較して職員数が多く、人件費が高い水準にあるため、類似団体内平均値を上回っている。令和</a:t>
          </a:r>
          <a:r>
            <a:rPr altLang="ja-JP" lang="en-US" sz="1100">
              <a:latin typeface="ＭＳ Ｐゴシック" panose="020B0600070205080204" pitchFamily="50" charset="-128"/>
              <a:ea typeface="ＭＳ Ｐゴシック" panose="020B0600070205080204" pitchFamily="50" charset="-128"/>
            </a:rPr>
            <a:t>2</a:t>
          </a:r>
          <a:r>
            <a:rPr altLang="en-US" lang="ja-JP" sz="1100">
              <a:latin typeface="ＭＳ Ｐゴシック" panose="020B0600070205080204" pitchFamily="50" charset="-128"/>
              <a:ea typeface="ＭＳ Ｐゴシック" panose="020B0600070205080204" pitchFamily="50" charset="-128"/>
            </a:rPr>
            <a:t>年度に策定した藤井寺市定員適正化計画に基づき、職員の年齢構成の平準化や適正な職員配置に取り組みながら、人件費の削減に努めている。</a:t>
          </a:r>
        </a:p>
      </xdr:txBody>
    </xdr:sp>
    <xdr:clientData/>
  </xdr:twoCellAnchor>
  <xdr:oneCellAnchor>
    <xdr:from>
      <xdr:col>57</xdr:col>
      <xdr:colOff>104775</xdr:colOff>
      <xdr:row>23</xdr:row>
      <xdr:rowOff>47625</xdr:rowOff>
    </xdr:from>
    <xdr:ext cx="352425" cy="228600"/>
    <xdr:sp>
      <xdr:nvSpPr>
        <xdr:cNvPr id="112" name="テキスト ボックス 111"/>
        <xdr:cNvSpPr txBox="1"/>
      </xdr:nvSpPr>
      <xdr:spPr>
        <a:xfrm>
          <a:off x="11258550" y="4591050"/>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sp>
      <xdr:nvSpPr>
        <xdr:cNvPr id="113" name="直線コネクタ 112"/>
        <xdr:cNvSpPr/>
      </xdr:nvSpPr>
      <xdr:spPr>
        <a:xfrm>
          <a:off x="11306175" y="6810375"/>
          <a:ext cx="4238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54</xdr:col>
      <xdr:colOff>171450</xdr:colOff>
      <xdr:row>36</xdr:row>
      <xdr:rowOff>76200</xdr:rowOff>
    </xdr:from>
    <xdr:ext cx="485775" cy="228600"/>
    <xdr:sp>
      <xdr:nvSpPr>
        <xdr:cNvPr id="114" name="テキスト ボックス 113"/>
        <xdr:cNvSpPr txBox="1"/>
      </xdr:nvSpPr>
      <xdr:spPr>
        <a:xfrm>
          <a:off x="10753725" y="6724650"/>
          <a:ext cx="4857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800">
              <a:latin typeface="ＭＳ Ｐゴシック" panose="020B0600070205080204" pitchFamily="50" charset="-128"/>
              <a:ea typeface="ＭＳ Ｐゴシック" panose="020B0600070205080204" pitchFamily="50" charset="-128"/>
            </a:rPr>
            <a:t>1,500.0</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sp>
      <xdr:nvSpPr>
        <xdr:cNvPr id="115" name="直線コネクタ 114"/>
        <xdr:cNvSpPr/>
      </xdr:nvSpPr>
      <xdr:spPr>
        <a:xfrm>
          <a:off x="11306175" y="6477000"/>
          <a:ext cx="4238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54</xdr:col>
      <xdr:colOff>171450</xdr:colOff>
      <xdr:row>34</xdr:row>
      <xdr:rowOff>57150</xdr:rowOff>
    </xdr:from>
    <xdr:ext cx="485775" cy="228600"/>
    <xdr:sp>
      <xdr:nvSpPr>
        <xdr:cNvPr id="116" name="テキスト ボックス 115"/>
        <xdr:cNvSpPr txBox="1"/>
      </xdr:nvSpPr>
      <xdr:spPr>
        <a:xfrm>
          <a:off x="10753725" y="6381750"/>
          <a:ext cx="4857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800">
              <a:latin typeface="ＭＳ Ｐゴシック" panose="020B0600070205080204" pitchFamily="50" charset="-128"/>
              <a:ea typeface="ＭＳ Ｐゴシック" panose="020B0600070205080204" pitchFamily="50" charset="-128"/>
            </a:rPr>
            <a:t>1,200.0</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sp>
      <xdr:nvSpPr>
        <xdr:cNvPr id="117" name="直線コネクタ 116"/>
        <xdr:cNvSpPr/>
      </xdr:nvSpPr>
      <xdr:spPr>
        <a:xfrm>
          <a:off x="11306175" y="6134100"/>
          <a:ext cx="4238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32</xdr:row>
      <xdr:rowOff>38100</xdr:rowOff>
    </xdr:from>
    <xdr:ext cx="409575" cy="228600"/>
    <xdr:sp>
      <xdr:nvSpPr>
        <xdr:cNvPr id="118" name="テキスト ボックス 117"/>
        <xdr:cNvSpPr txBox="1"/>
      </xdr:nvSpPr>
      <xdr:spPr>
        <a:xfrm>
          <a:off x="10820400" y="6038850"/>
          <a:ext cx="4095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800">
              <a:latin typeface="ＭＳ Ｐゴシック" panose="020B0600070205080204" pitchFamily="50" charset="-128"/>
              <a:ea typeface="ＭＳ Ｐゴシック" panose="020B0600070205080204" pitchFamily="50" charset="-128"/>
            </a:rPr>
            <a:t>900.0</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sp>
      <xdr:nvSpPr>
        <xdr:cNvPr id="119" name="直線コネクタ 118"/>
        <xdr:cNvSpPr/>
      </xdr:nvSpPr>
      <xdr:spPr>
        <a:xfrm>
          <a:off x="11306175" y="5791200"/>
          <a:ext cx="4238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30</xdr:row>
      <xdr:rowOff>19050</xdr:rowOff>
    </xdr:from>
    <xdr:ext cx="409575" cy="228600"/>
    <xdr:sp>
      <xdr:nvSpPr>
        <xdr:cNvPr id="120" name="テキスト ボックス 119"/>
        <xdr:cNvSpPr txBox="1"/>
      </xdr:nvSpPr>
      <xdr:spPr>
        <a:xfrm>
          <a:off x="10820400" y="5695950"/>
          <a:ext cx="4095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800">
              <a:latin typeface="ＭＳ Ｐゴシック" panose="020B0600070205080204" pitchFamily="50" charset="-128"/>
              <a:ea typeface="ＭＳ Ｐゴシック" panose="020B0600070205080204" pitchFamily="50" charset="-128"/>
            </a:rPr>
            <a:t>600.0</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sp>
      <xdr:nvSpPr>
        <xdr:cNvPr id="121" name="直線コネクタ 120"/>
        <xdr:cNvSpPr/>
      </xdr:nvSpPr>
      <xdr:spPr>
        <a:xfrm>
          <a:off x="11306175" y="5457825"/>
          <a:ext cx="4238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28</xdr:row>
      <xdr:rowOff>9525</xdr:rowOff>
    </xdr:from>
    <xdr:ext cx="409575" cy="228600"/>
    <xdr:sp>
      <xdr:nvSpPr>
        <xdr:cNvPr id="122" name="テキスト ボックス 121"/>
        <xdr:cNvSpPr txBox="1"/>
      </xdr:nvSpPr>
      <xdr:spPr>
        <a:xfrm>
          <a:off x="10820400" y="5362575"/>
          <a:ext cx="4095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800">
              <a:latin typeface="ＭＳ Ｐゴシック" panose="020B0600070205080204" pitchFamily="50" charset="-128"/>
              <a:ea typeface="ＭＳ Ｐゴシック" panose="020B0600070205080204" pitchFamily="50" charset="-128"/>
            </a:rPr>
            <a:t>300.0</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sp>
      <xdr:nvSpPr>
        <xdr:cNvPr id="123" name="直線コネクタ 122"/>
        <xdr:cNvSpPr/>
      </xdr:nvSpPr>
      <xdr:spPr>
        <a:xfrm>
          <a:off x="11306175" y="5114925"/>
          <a:ext cx="4238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152400</xdr:colOff>
      <xdr:row>25</xdr:row>
      <xdr:rowOff>161925</xdr:rowOff>
    </xdr:from>
    <xdr:ext cx="304800" cy="228600"/>
    <xdr:sp>
      <xdr:nvSpPr>
        <xdr:cNvPr id="124" name="テキスト ボックス 123"/>
        <xdr:cNvSpPr txBox="1"/>
      </xdr:nvSpPr>
      <xdr:spPr>
        <a:xfrm>
          <a:off x="10925175" y="5029200"/>
          <a:ext cx="304800"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800">
              <a:latin typeface="ＭＳ Ｐゴシック" panose="020B0600070205080204" pitchFamily="50" charset="-128"/>
              <a:ea typeface="ＭＳ Ｐゴシック" panose="020B0600070205080204" pitchFamily="50" charset="-128"/>
            </a:rPr>
            <a:t>0.0</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sp>
      <xdr:nvSpPr>
        <xdr:cNvPr id="125" name="直線コネクタ 124"/>
        <xdr:cNvSpPr/>
      </xdr:nvSpPr>
      <xdr:spPr>
        <a:xfrm>
          <a:off x="11306175" y="4772025"/>
          <a:ext cx="4238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57</xdr:col>
      <xdr:colOff>149225</xdr:colOff>
      <xdr:row>24</xdr:row>
      <xdr:rowOff>66675</xdr:rowOff>
    </xdr:from>
    <xdr:to>
      <xdr:col>80</xdr:col>
      <xdr:colOff>9525</xdr:colOff>
      <xdr:row>36</xdr:row>
      <xdr:rowOff>168275</xdr:rowOff>
    </xdr:to>
    <xdr:sp fLocksText="0">
      <xdr:nvSpPr>
        <xdr:cNvPr id="126" name="債務償還比率グラフ枠"/>
        <xdr:cNvSpPr/>
      </xdr:nvSpPr>
      <xdr:spPr>
        <a:xfrm>
          <a:off x="11306175" y="4772025"/>
          <a:ext cx="4238625" cy="2038350"/>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sp>
      <xdr:nvSpPr>
        <xdr:cNvPr id="127" name="直線コネクタ 126"/>
        <xdr:cNvSpPr/>
      </xdr:nvSpPr>
      <xdr:spPr>
        <a:xfrm flipV="1">
          <a:off x="14792325" y="5114925"/>
          <a:ext cx="0" cy="118110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76</xdr:col>
      <xdr:colOff>66675</xdr:colOff>
      <xdr:row>33</xdr:row>
      <xdr:rowOff>133350</xdr:rowOff>
    </xdr:from>
    <xdr:ext cx="561975" cy="257175"/>
    <xdr:sp>
      <xdr:nvSpPr>
        <xdr:cNvPr id="128" name="債務償還比率最小値テキスト"/>
        <xdr:cNvSpPr txBox="1"/>
      </xdr:nvSpPr>
      <xdr:spPr>
        <a:xfrm>
          <a:off x="14839950" y="6296025"/>
          <a:ext cx="5619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1,039.4</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sp>
      <xdr:nvSpPr>
        <xdr:cNvPr id="129" name="直線コネクタ 128"/>
        <xdr:cNvSpPr/>
      </xdr:nvSpPr>
      <xdr:spPr>
        <a:xfrm>
          <a:off x="14706600" y="62960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76</xdr:col>
      <xdr:colOff>66675</xdr:colOff>
      <xdr:row>25</xdr:row>
      <xdr:rowOff>28575</xdr:rowOff>
    </xdr:from>
    <xdr:ext cx="342900" cy="257175"/>
    <xdr:sp>
      <xdr:nvSpPr>
        <xdr:cNvPr id="130" name="債務償還比率最大値テキスト"/>
        <xdr:cNvSpPr txBox="1"/>
      </xdr:nvSpPr>
      <xdr:spPr>
        <a:xfrm>
          <a:off x="14839950" y="4895850"/>
          <a:ext cx="3429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sp>
      <xdr:nvSpPr>
        <xdr:cNvPr id="131" name="直線コネクタ 130"/>
        <xdr:cNvSpPr/>
      </xdr:nvSpPr>
      <xdr:spPr>
        <a:xfrm>
          <a:off x="14706600" y="51149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76</xdr:col>
      <xdr:colOff>66675</xdr:colOff>
      <xdr:row>28</xdr:row>
      <xdr:rowOff>161925</xdr:rowOff>
    </xdr:from>
    <xdr:ext cx="466725" cy="257175"/>
    <xdr:sp>
      <xdr:nvSpPr>
        <xdr:cNvPr id="132" name="債務償還比率平均値テキスト"/>
        <xdr:cNvSpPr txBox="1"/>
      </xdr:nvSpPr>
      <xdr:spPr>
        <a:xfrm>
          <a:off x="14839950" y="5514975"/>
          <a:ext cx="46672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517.0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fLocksText="0">
      <xdr:nvSpPr>
        <xdr:cNvPr id="133" name="フローチャート: 判断 132"/>
        <xdr:cNvSpPr/>
      </xdr:nvSpPr>
      <xdr:spPr>
        <a:xfrm>
          <a:off x="14744700" y="56578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fLocksText="0">
      <xdr:nvSpPr>
        <xdr:cNvPr id="134" name="フローチャート: 判断 133"/>
        <xdr:cNvSpPr/>
      </xdr:nvSpPr>
      <xdr:spPr>
        <a:xfrm>
          <a:off x="14030325" y="56292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fLocksText="0">
      <xdr:nvSpPr>
        <xdr:cNvPr id="135" name="フローチャート: 判断 134"/>
        <xdr:cNvSpPr/>
      </xdr:nvSpPr>
      <xdr:spPr>
        <a:xfrm>
          <a:off x="13268325" y="55816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fLocksText="0">
      <xdr:nvSpPr>
        <xdr:cNvPr id="136" name="フローチャート: 判断 135"/>
        <xdr:cNvSpPr/>
      </xdr:nvSpPr>
      <xdr:spPr>
        <a:xfrm>
          <a:off x="12506325" y="57721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fLocksText="0">
      <xdr:nvSpPr>
        <xdr:cNvPr id="137" name="フローチャート: 判断 136"/>
        <xdr:cNvSpPr/>
      </xdr:nvSpPr>
      <xdr:spPr>
        <a:xfrm>
          <a:off x="11744325" y="57912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75</xdr:col>
      <xdr:colOff>28575</xdr:colOff>
      <xdr:row>37</xdr:row>
      <xdr:rowOff>38100</xdr:rowOff>
    </xdr:from>
    <xdr:ext cx="762000" cy="228600"/>
    <xdr:sp>
      <xdr:nvSpPr>
        <xdr:cNvPr id="138" name="テキスト ボックス 137"/>
        <xdr:cNvSpPr txBox="1"/>
      </xdr:nvSpPr>
      <xdr:spPr>
        <a:xfrm>
          <a:off x="14611350" y="6848475"/>
          <a:ext cx="762000"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800">
              <a:latin typeface="ＭＳ Ｐゴシック" panose="020B0600070205080204" pitchFamily="50" charset="-128"/>
              <a:ea typeface="ＭＳ Ｐゴシック" panose="020B0600070205080204" pitchFamily="50" charset="-128"/>
            </a:rPr>
            <a:t>R05</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38100</xdr:rowOff>
    </xdr:from>
    <xdr:ext cx="762000" cy="228600"/>
    <xdr:sp>
      <xdr:nvSpPr>
        <xdr:cNvPr id="139" name="テキスト ボックス 138"/>
        <xdr:cNvSpPr txBox="1"/>
      </xdr:nvSpPr>
      <xdr:spPr>
        <a:xfrm>
          <a:off x="13906500" y="6848475"/>
          <a:ext cx="762000"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800">
              <a:latin typeface="ＭＳ Ｐゴシック" panose="020B0600070205080204" pitchFamily="50" charset="-128"/>
              <a:ea typeface="ＭＳ Ｐゴシック" panose="020B0600070205080204" pitchFamily="50" charset="-128"/>
            </a:rPr>
            <a:t>R04</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38100</xdr:rowOff>
    </xdr:from>
    <xdr:ext cx="762000" cy="228600"/>
    <xdr:sp>
      <xdr:nvSpPr>
        <xdr:cNvPr id="140" name="テキスト ボックス 139"/>
        <xdr:cNvSpPr txBox="1"/>
      </xdr:nvSpPr>
      <xdr:spPr>
        <a:xfrm>
          <a:off x="13144500" y="6848475"/>
          <a:ext cx="762000"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800">
              <a:latin typeface="ＭＳ Ｐゴシック" panose="020B0600070205080204" pitchFamily="50" charset="-128"/>
              <a:ea typeface="ＭＳ Ｐゴシック" panose="020B0600070205080204" pitchFamily="50" charset="-128"/>
            </a:rPr>
            <a:t>R03</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38100</xdr:rowOff>
    </xdr:from>
    <xdr:ext cx="762000" cy="228600"/>
    <xdr:sp>
      <xdr:nvSpPr>
        <xdr:cNvPr id="141" name="テキスト ボックス 140"/>
        <xdr:cNvSpPr txBox="1"/>
      </xdr:nvSpPr>
      <xdr:spPr>
        <a:xfrm>
          <a:off x="12382500" y="6848475"/>
          <a:ext cx="762000"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800">
              <a:latin typeface="ＭＳ Ｐゴシック" panose="020B0600070205080204" pitchFamily="50" charset="-128"/>
              <a:ea typeface="ＭＳ Ｐゴシック" panose="020B0600070205080204" pitchFamily="50" charset="-128"/>
            </a:rPr>
            <a:t>R02</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38100</xdr:rowOff>
    </xdr:from>
    <xdr:ext cx="762000" cy="228600"/>
    <xdr:sp>
      <xdr:nvSpPr>
        <xdr:cNvPr id="142" name="テキスト ボックス 141"/>
        <xdr:cNvSpPr txBox="1"/>
      </xdr:nvSpPr>
      <xdr:spPr>
        <a:xfrm>
          <a:off x="11620500" y="6848475"/>
          <a:ext cx="762000"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800">
              <a:latin typeface="ＭＳ Ｐゴシック" panose="020B0600070205080204" pitchFamily="50" charset="-128"/>
              <a:ea typeface="ＭＳ Ｐゴシック" panose="020B0600070205080204" pitchFamily="50" charset="-128"/>
            </a:rPr>
            <a:t>R01</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135664</xdr:rowOff>
    </xdr:from>
    <xdr:to>
      <xdr:col>76</xdr:col>
      <xdr:colOff>73025</xdr:colOff>
      <xdr:row>33</xdr:row>
      <xdr:rowOff>65814</xdr:rowOff>
    </xdr:to>
    <xdr:sp fLocksText="0">
      <xdr:nvSpPr>
        <xdr:cNvPr id="143" name="楕円 142"/>
        <xdr:cNvSpPr/>
      </xdr:nvSpPr>
      <xdr:spPr>
        <a:xfrm>
          <a:off x="14744700" y="61341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76</xdr:col>
      <xdr:colOff>66675</xdr:colOff>
      <xdr:row>32</xdr:row>
      <xdr:rowOff>47625</xdr:rowOff>
    </xdr:from>
    <xdr:ext cx="466725" cy="257175"/>
    <xdr:sp>
      <xdr:nvSpPr>
        <xdr:cNvPr id="144" name="債務償還比率該当値テキスト"/>
        <xdr:cNvSpPr txBox="1"/>
      </xdr:nvSpPr>
      <xdr:spPr>
        <a:xfrm>
          <a:off x="14839950" y="60483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943.4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135594</xdr:rowOff>
    </xdr:from>
    <xdr:to>
      <xdr:col>72</xdr:col>
      <xdr:colOff>123825</xdr:colOff>
      <xdr:row>32</xdr:row>
      <xdr:rowOff>65744</xdr:rowOff>
    </xdr:to>
    <xdr:sp fLocksText="0">
      <xdr:nvSpPr>
        <xdr:cNvPr id="145" name="楕円 144"/>
        <xdr:cNvSpPr/>
      </xdr:nvSpPr>
      <xdr:spPr>
        <a:xfrm>
          <a:off x="14030325" y="59721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72</xdr:col>
      <xdr:colOff>73025</xdr:colOff>
      <xdr:row>32</xdr:row>
      <xdr:rowOff>14944</xdr:rowOff>
    </xdr:from>
    <xdr:to>
      <xdr:col>76</xdr:col>
      <xdr:colOff>22225</xdr:colOff>
      <xdr:row>33</xdr:row>
      <xdr:rowOff>15014</xdr:rowOff>
    </xdr:to>
    <xdr:sp>
      <xdr:nvSpPr>
        <xdr:cNvPr id="146" name="直線コネクタ 145"/>
        <xdr:cNvSpPr/>
      </xdr:nvSpPr>
      <xdr:spPr>
        <a:xfrm>
          <a:off x="14087475" y="6019800"/>
          <a:ext cx="714375" cy="1619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68</xdr:col>
      <xdr:colOff>22225</xdr:colOff>
      <xdr:row>31</xdr:row>
      <xdr:rowOff>133914</xdr:rowOff>
    </xdr:from>
    <xdr:to>
      <xdr:col>68</xdr:col>
      <xdr:colOff>123825</xdr:colOff>
      <xdr:row>32</xdr:row>
      <xdr:rowOff>64064</xdr:rowOff>
    </xdr:to>
    <xdr:sp fLocksText="0">
      <xdr:nvSpPr>
        <xdr:cNvPr id="147" name="楕円 146"/>
        <xdr:cNvSpPr/>
      </xdr:nvSpPr>
      <xdr:spPr>
        <a:xfrm>
          <a:off x="13268325" y="59721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68</xdr:col>
      <xdr:colOff>73025</xdr:colOff>
      <xdr:row>32</xdr:row>
      <xdr:rowOff>13264</xdr:rowOff>
    </xdr:from>
    <xdr:to>
      <xdr:col>72</xdr:col>
      <xdr:colOff>73025</xdr:colOff>
      <xdr:row>32</xdr:row>
      <xdr:rowOff>14944</xdr:rowOff>
    </xdr:to>
    <xdr:sp>
      <xdr:nvSpPr>
        <xdr:cNvPr id="148" name="直線コネクタ 147"/>
        <xdr:cNvSpPr/>
      </xdr:nvSpPr>
      <xdr:spPr>
        <a:xfrm>
          <a:off x="13325475" y="6010275"/>
          <a:ext cx="7620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64</xdr:col>
      <xdr:colOff>22225</xdr:colOff>
      <xdr:row>34</xdr:row>
      <xdr:rowOff>38530</xdr:rowOff>
    </xdr:from>
    <xdr:to>
      <xdr:col>64</xdr:col>
      <xdr:colOff>123825</xdr:colOff>
      <xdr:row>34</xdr:row>
      <xdr:rowOff>140130</xdr:rowOff>
    </xdr:to>
    <xdr:sp fLocksText="0">
      <xdr:nvSpPr>
        <xdr:cNvPr id="149" name="楕円 148"/>
        <xdr:cNvSpPr/>
      </xdr:nvSpPr>
      <xdr:spPr>
        <a:xfrm>
          <a:off x="12506325" y="63627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64</xdr:col>
      <xdr:colOff>73025</xdr:colOff>
      <xdr:row>32</xdr:row>
      <xdr:rowOff>13264</xdr:rowOff>
    </xdr:from>
    <xdr:to>
      <xdr:col>68</xdr:col>
      <xdr:colOff>73025</xdr:colOff>
      <xdr:row>34</xdr:row>
      <xdr:rowOff>89330</xdr:rowOff>
    </xdr:to>
    <xdr:sp>
      <xdr:nvSpPr>
        <xdr:cNvPr id="150" name="直線コネクタ 149"/>
        <xdr:cNvSpPr/>
      </xdr:nvSpPr>
      <xdr:spPr>
        <a:xfrm flipV="1">
          <a:off x="12563475" y="6010275"/>
          <a:ext cx="762000" cy="400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60</xdr:col>
      <xdr:colOff>22225</xdr:colOff>
      <xdr:row>35</xdr:row>
      <xdr:rowOff>5017</xdr:rowOff>
    </xdr:from>
    <xdr:to>
      <xdr:col>60</xdr:col>
      <xdr:colOff>123825</xdr:colOff>
      <xdr:row>35</xdr:row>
      <xdr:rowOff>106617</xdr:rowOff>
    </xdr:to>
    <xdr:sp fLocksText="0">
      <xdr:nvSpPr>
        <xdr:cNvPr id="151" name="楕円 150"/>
        <xdr:cNvSpPr/>
      </xdr:nvSpPr>
      <xdr:spPr>
        <a:xfrm>
          <a:off x="11744325" y="64960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60</xdr:col>
      <xdr:colOff>73025</xdr:colOff>
      <xdr:row>34</xdr:row>
      <xdr:rowOff>89330</xdr:rowOff>
    </xdr:from>
    <xdr:to>
      <xdr:col>64</xdr:col>
      <xdr:colOff>73025</xdr:colOff>
      <xdr:row>35</xdr:row>
      <xdr:rowOff>55817</xdr:rowOff>
    </xdr:to>
    <xdr:sp>
      <xdr:nvSpPr>
        <xdr:cNvPr id="152" name="直線コネクタ 151"/>
        <xdr:cNvSpPr/>
      </xdr:nvSpPr>
      <xdr:spPr>
        <a:xfrm flipV="1">
          <a:off x="11801475" y="6410325"/>
          <a:ext cx="762000" cy="1238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71</xdr:col>
      <xdr:colOff>9525</xdr:colOff>
      <xdr:row>28</xdr:row>
      <xdr:rowOff>66675</xdr:rowOff>
    </xdr:from>
    <xdr:ext cx="466725" cy="257175"/>
    <xdr:sp>
      <xdr:nvSpPr>
        <xdr:cNvPr id="153" name="n_1aveValue債務償還比率"/>
        <xdr:cNvSpPr txBox="1"/>
      </xdr:nvSpPr>
      <xdr:spPr>
        <a:xfrm>
          <a:off x="13830300" y="54197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499.2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28575</xdr:colOff>
      <xdr:row>28</xdr:row>
      <xdr:rowOff>9525</xdr:rowOff>
    </xdr:from>
    <xdr:ext cx="466725" cy="257175"/>
    <xdr:sp>
      <xdr:nvSpPr>
        <xdr:cNvPr id="154" name="n_2aveValue債務償還比率"/>
        <xdr:cNvSpPr txBox="1"/>
      </xdr:nvSpPr>
      <xdr:spPr>
        <a:xfrm>
          <a:off x="13087350" y="53625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454.8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28575</xdr:colOff>
      <xdr:row>29</xdr:row>
      <xdr:rowOff>38100</xdr:rowOff>
    </xdr:from>
    <xdr:ext cx="466725" cy="257175"/>
    <xdr:sp>
      <xdr:nvSpPr>
        <xdr:cNvPr id="155" name="n_3aveValue債務償還比率"/>
        <xdr:cNvSpPr txBox="1"/>
      </xdr:nvSpPr>
      <xdr:spPr>
        <a:xfrm>
          <a:off x="12325350" y="55530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623.5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28575</xdr:colOff>
      <xdr:row>29</xdr:row>
      <xdr:rowOff>57150</xdr:rowOff>
    </xdr:from>
    <xdr:ext cx="466725" cy="257175"/>
    <xdr:sp>
      <xdr:nvSpPr>
        <xdr:cNvPr id="156" name="n_4aveValue債務償還比率"/>
        <xdr:cNvSpPr txBox="1"/>
      </xdr:nvSpPr>
      <xdr:spPr>
        <a:xfrm>
          <a:off x="11563350" y="55721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637.4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9525</xdr:colOff>
      <xdr:row>32</xdr:row>
      <xdr:rowOff>57150</xdr:rowOff>
    </xdr:from>
    <xdr:ext cx="466725" cy="257175"/>
    <xdr:sp>
      <xdr:nvSpPr>
        <xdr:cNvPr id="157" name="n_1mainValue債務償還比率"/>
        <xdr:cNvSpPr txBox="1"/>
      </xdr:nvSpPr>
      <xdr:spPr>
        <a:xfrm>
          <a:off x="13830300" y="60579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800.4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28575</xdr:colOff>
      <xdr:row>32</xdr:row>
      <xdr:rowOff>57150</xdr:rowOff>
    </xdr:from>
    <xdr:ext cx="466725" cy="257175"/>
    <xdr:sp>
      <xdr:nvSpPr>
        <xdr:cNvPr id="158" name="n_2mainValue債務償還比率"/>
        <xdr:cNvSpPr txBox="1"/>
      </xdr:nvSpPr>
      <xdr:spPr>
        <a:xfrm>
          <a:off x="13087350" y="60579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799.0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171450</xdr:colOff>
      <xdr:row>34</xdr:row>
      <xdr:rowOff>133350</xdr:rowOff>
    </xdr:from>
    <xdr:ext cx="561975" cy="257175"/>
    <xdr:sp>
      <xdr:nvSpPr>
        <xdr:cNvPr id="159" name="n_3mainValue債務償還比率"/>
        <xdr:cNvSpPr txBox="1"/>
      </xdr:nvSpPr>
      <xdr:spPr>
        <a:xfrm>
          <a:off x="12277725" y="6457950"/>
          <a:ext cx="5619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1,148.3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171450</xdr:colOff>
      <xdr:row>35</xdr:row>
      <xdr:rowOff>95250</xdr:rowOff>
    </xdr:from>
    <xdr:ext cx="561975" cy="257175"/>
    <xdr:sp>
      <xdr:nvSpPr>
        <xdr:cNvPr id="160" name="n_4mainValue債務償還比率"/>
        <xdr:cNvSpPr txBox="1"/>
      </xdr:nvSpPr>
      <xdr:spPr>
        <a:xfrm>
          <a:off x="11515725" y="6581775"/>
          <a:ext cx="5619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1,263.3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fLocksText="0">
      <xdr:nvSpPr>
        <xdr:cNvPr id="161" name="正方形/長方形 160"/>
        <xdr:cNvSpPr/>
      </xdr:nvSpPr>
      <xdr:spPr>
        <a:xfrm>
          <a:off x="1266825" y="7658100"/>
          <a:ext cx="5905500" cy="3333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100">
              <a:solidFill>
                <a:srgbClr val="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fLocksText="0">
      <xdr:nvSpPr>
        <xdr:cNvPr id="162" name="正方形/長方形 161"/>
        <xdr:cNvSpPr/>
      </xdr:nvSpPr>
      <xdr:spPr>
        <a:xfrm>
          <a:off x="1266825" y="11277600"/>
          <a:ext cx="5905500" cy="323850"/>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100">
              <a:solidFill>
                <a:srgbClr val="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66675</xdr:rowOff>
    </xdr:from>
    <xdr:ext cx="371475" cy="238125"/>
    <xdr:sp>
      <xdr:nvSpPr>
        <xdr:cNvPr id="163" name="テキスト ボックス 162"/>
        <xdr:cNvSpPr txBox="1"/>
      </xdr:nvSpPr>
      <xdr:spPr>
        <a:xfrm>
          <a:off x="914400" y="7905750"/>
          <a:ext cx="371475" cy="23812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900">
              <a:latin typeface="ＭＳ Ｐゴシック" panose="020B0600070205080204" pitchFamily="50" charset="-128"/>
              <a:ea typeface="ＭＳ Ｐゴシック" panose="020B0600070205080204" pitchFamily="50" charset="-128"/>
            </a:rPr>
            <a:t>(</a:t>
          </a:r>
          <a:r>
            <a:rPr altLang="en-US" lang="ja-JP" sz="900">
              <a:latin typeface="ＭＳ Ｐゴシック" panose="020B0600070205080204" pitchFamily="50" charset="-128"/>
              <a:ea typeface="ＭＳ Ｐゴシック" panose="020B0600070205080204" pitchFamily="50" charset="-128"/>
            </a:rPr>
            <a:t>％</a:t>
          </a:r>
          <a:r>
            <a:rPr altLang="ja-JP" lang="en-US" sz="900">
              <a:latin typeface="ＭＳ Ｐゴシック" panose="020B0600070205080204" pitchFamily="50" charset="-128"/>
              <a:ea typeface="ＭＳ Ｐゴシック" panose="020B0600070205080204" pitchFamily="50" charset="-128"/>
            </a:rPr>
            <a:t>)</a:t>
          </a:r>
          <a:endParaRPr altLang="en-US" lang="ja-JP"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19050</xdr:colOff>
      <xdr:row>58</xdr:row>
      <xdr:rowOff>161925</xdr:rowOff>
    </xdr:from>
    <xdr:ext cx="371475" cy="238125"/>
    <xdr:sp>
      <xdr:nvSpPr>
        <xdr:cNvPr id="164" name="テキスト ボックス 163"/>
        <xdr:cNvSpPr txBox="1"/>
      </xdr:nvSpPr>
      <xdr:spPr>
        <a:xfrm>
          <a:off x="6981825" y="10439400"/>
          <a:ext cx="371475" cy="23812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900">
              <a:latin typeface="ＭＳ Ｐゴシック" panose="020B0600070205080204" pitchFamily="50" charset="-128"/>
              <a:ea typeface="ＭＳ Ｐゴシック" panose="020B0600070205080204" pitchFamily="50" charset="-128"/>
            </a:rPr>
            <a:t>(</a:t>
          </a:r>
          <a:r>
            <a:rPr altLang="en-US" lang="ja-JP" sz="900">
              <a:latin typeface="ＭＳ Ｐゴシック" panose="020B0600070205080204" pitchFamily="50" charset="-128"/>
              <a:ea typeface="ＭＳ Ｐゴシック" panose="020B0600070205080204" pitchFamily="50" charset="-128"/>
            </a:rPr>
            <a:t>％</a:t>
          </a:r>
          <a:r>
            <a:rPr altLang="ja-JP" lang="en-US" sz="900">
              <a:latin typeface="ＭＳ Ｐゴシック" panose="020B0600070205080204" pitchFamily="50" charset="-128"/>
              <a:ea typeface="ＭＳ Ｐゴシック" panose="020B0600070205080204" pitchFamily="50" charset="-128"/>
            </a:rPr>
            <a:t>)</a:t>
          </a:r>
          <a:endParaRPr altLang="en-US" lang="ja-JP"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1475" cy="238125"/>
    <xdr:sp>
      <xdr:nvSpPr>
        <xdr:cNvPr id="165" name="テキスト ボックス 164"/>
        <xdr:cNvSpPr txBox="1"/>
      </xdr:nvSpPr>
      <xdr:spPr>
        <a:xfrm>
          <a:off x="914400" y="11487150"/>
          <a:ext cx="371475" cy="23812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900">
              <a:latin typeface="ＭＳ Ｐゴシック" panose="020B0600070205080204" pitchFamily="50" charset="-128"/>
              <a:ea typeface="ＭＳ Ｐゴシック" panose="020B0600070205080204" pitchFamily="50" charset="-128"/>
            </a:rPr>
            <a:t>(</a:t>
          </a:r>
          <a:r>
            <a:rPr altLang="en-US" lang="ja-JP" sz="900">
              <a:latin typeface="ＭＳ Ｐゴシック" panose="020B0600070205080204" pitchFamily="50" charset="-128"/>
              <a:ea typeface="ＭＳ Ｐゴシック" panose="020B0600070205080204" pitchFamily="50" charset="-128"/>
            </a:rPr>
            <a:t>％</a:t>
          </a:r>
          <a:r>
            <a:rPr altLang="ja-JP" lang="en-US" sz="900">
              <a:latin typeface="ＭＳ Ｐゴシック" panose="020B0600070205080204" pitchFamily="50" charset="-128"/>
              <a:ea typeface="ＭＳ Ｐゴシック" panose="020B0600070205080204" pitchFamily="50" charset="-128"/>
            </a:rPr>
            <a:t>)</a:t>
          </a:r>
          <a:endParaRPr altLang="en-US" lang="ja-JP"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19050</xdr:colOff>
      <xdr:row>81</xdr:row>
      <xdr:rowOff>38100</xdr:rowOff>
    </xdr:from>
    <xdr:ext cx="371475" cy="238125"/>
    <xdr:sp>
      <xdr:nvSpPr>
        <xdr:cNvPr id="166" name="テキスト ボックス 165"/>
        <xdr:cNvSpPr txBox="1"/>
      </xdr:nvSpPr>
      <xdr:spPr>
        <a:xfrm>
          <a:off x="6981825" y="14087475"/>
          <a:ext cx="371475" cy="23812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900">
              <a:latin typeface="ＭＳ Ｐゴシック" panose="020B0600070205080204" pitchFamily="50" charset="-128"/>
              <a:ea typeface="ＭＳ Ｐゴシック" panose="020B0600070205080204" pitchFamily="50" charset="-128"/>
            </a:rPr>
            <a:t>(</a:t>
          </a:r>
          <a:r>
            <a:rPr altLang="en-US" lang="ja-JP" sz="900">
              <a:latin typeface="ＭＳ Ｐゴシック" panose="020B0600070205080204" pitchFamily="50" charset="-128"/>
              <a:ea typeface="ＭＳ Ｐゴシック" panose="020B0600070205080204" pitchFamily="50" charset="-128"/>
            </a:rPr>
            <a:t>％</a:t>
          </a:r>
          <a:r>
            <a:rPr altLang="ja-JP" lang="en-US" sz="900">
              <a:latin typeface="ＭＳ Ｐゴシック" panose="020B0600070205080204" pitchFamily="50" charset="-128"/>
              <a:ea typeface="ＭＳ Ｐゴシック" panose="020B0600070205080204" pitchFamily="50" charset="-128"/>
            </a:rPr>
            <a:t>)</a:t>
          </a:r>
          <a:endParaRPr altLang="en-US" lang="ja-JP"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3</xdr:col>
      <xdr:colOff>63500</xdr:colOff>
      <xdr:row>0</xdr:row>
      <xdr:rowOff>127000</xdr:rowOff>
    </xdr:from>
    <xdr:to>
      <xdr:col>70</xdr:col>
      <xdr:colOff>0</xdr:colOff>
      <xdr:row>4</xdr:row>
      <xdr:rowOff>76200</xdr:rowOff>
    </xdr:to>
    <xdr:sp fLocksText="0">
      <xdr:nvSpPr>
        <xdr:cNvPr id="2" name="正方形/長方形 1"/>
        <xdr:cNvSpPr/>
      </xdr:nvSpPr>
      <xdr:spPr>
        <a:xfrm>
          <a:off x="638175" y="123825"/>
          <a:ext cx="12696825" cy="60960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ja-JP" lang="en-US" sz="3200" b="1">
              <a:solidFill>
                <a:srgbClr val="000000"/>
              </a:solidFill>
              <a:latin typeface="ＭＳ Ｐゴシック" panose="020B0600070205080204" pitchFamily="50" charset="-128"/>
              <a:ea typeface="ＭＳ Ｐゴシック" panose="020B0600070205080204" pitchFamily="50" charset="-128"/>
            </a:rPr>
            <a:t>(13)-1</a:t>
          </a:r>
          <a:r>
            <a:rPr altLang="en-US" lang="ja-JP" sz="3200" b="1">
              <a:solidFill>
                <a:srgbClr val="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fLocksText="0">
      <xdr:nvSpPr>
        <xdr:cNvPr id="3" name="正方形/長方形 2"/>
        <xdr:cNvSpPr/>
      </xdr:nvSpPr>
      <xdr:spPr>
        <a:xfrm>
          <a:off x="19050000" y="190500"/>
          <a:ext cx="3962400" cy="533400"/>
        </a:xfrm>
        <a:prstGeom prst="rect"/>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fLocksText="0">
      <xdr:nvSpPr>
        <xdr:cNvPr id="4" name="正方形/長方形 3"/>
        <xdr:cNvSpPr/>
      </xdr:nvSpPr>
      <xdr:spPr>
        <a:xfrm>
          <a:off x="19069050" y="219075"/>
          <a:ext cx="3914775" cy="476250"/>
        </a:xfrm>
        <a:prstGeom prst="rect"/>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fLocksText="0">
      <xdr:nvSpPr>
        <xdr:cNvPr id="5" name="正方形/長方形 4"/>
        <xdr:cNvSpPr/>
      </xdr:nvSpPr>
      <xdr:spPr>
        <a:xfrm>
          <a:off x="19097625" y="238125"/>
          <a:ext cx="3857625" cy="419100"/>
        </a:xfrm>
        <a:prstGeom prst="rect"/>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2000" b="1">
              <a:solidFill>
                <a:srgbClr val="FFFFFF"/>
              </a:solidFill>
              <a:latin typeface="ＭＳ ゴシック" panose="020B0609070205080204" pitchFamily="49" charset="-128"/>
              <a:ea typeface="ＭＳ ゴシック" panose="020B0609070205080204" pitchFamily="49" charset="-128"/>
            </a:rPr>
            <a:t>大阪府藤井寺市</a:t>
          </a:r>
        </a:p>
      </xdr:txBody>
    </xdr:sp>
    <xdr:clientData/>
  </xdr:twoCellAnchor>
  <xdr:twoCellAnchor>
    <xdr:from>
      <xdr:col>85</xdr:col>
      <xdr:colOff>63500</xdr:colOff>
      <xdr:row>1</xdr:row>
      <xdr:rowOff>19050</xdr:rowOff>
    </xdr:from>
    <xdr:to>
      <xdr:col>99</xdr:col>
      <xdr:colOff>57150</xdr:colOff>
      <xdr:row>4</xdr:row>
      <xdr:rowOff>63500</xdr:rowOff>
    </xdr:to>
    <xdr:sp fLocksText="0">
      <xdr:nvSpPr>
        <xdr:cNvPr id="6" name="正方形/長方形 5"/>
        <xdr:cNvSpPr/>
      </xdr:nvSpPr>
      <xdr:spPr>
        <a:xfrm>
          <a:off x="16259175" y="190500"/>
          <a:ext cx="2657475" cy="533400"/>
        </a:xfrm>
        <a:prstGeom prst="rect"/>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fLocksText="0">
      <xdr:nvSpPr>
        <xdr:cNvPr id="7" name="正方形/長方形 6"/>
        <xdr:cNvSpPr/>
      </xdr:nvSpPr>
      <xdr:spPr>
        <a:xfrm>
          <a:off x="16278225" y="219075"/>
          <a:ext cx="2619375" cy="476250"/>
        </a:xfrm>
        <a:prstGeom prst="rect"/>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fLocksText="0">
      <xdr:nvSpPr>
        <xdr:cNvPr id="8" name="正方形/長方形 7"/>
        <xdr:cNvSpPr/>
      </xdr:nvSpPr>
      <xdr:spPr>
        <a:xfrm>
          <a:off x="16306800" y="238125"/>
          <a:ext cx="2562225" cy="428625"/>
        </a:xfrm>
        <a:prstGeom prst="rect"/>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2000" b="1">
              <a:solidFill>
                <a:srgbClr val="FFFFFF"/>
              </a:solidFill>
              <a:latin typeface="ＭＳ ゴシック" panose="020B0609070205080204" pitchFamily="49" charset="-128"/>
              <a:ea typeface="ＭＳ ゴシック" panose="020B0609070205080204" pitchFamily="49" charset="-128"/>
            </a:rPr>
            <a:t>令和</a:t>
          </a:r>
          <a:r>
            <a:rPr altLang="ja-JP" lang="en-US" sz="2000" b="1">
              <a:solidFill>
                <a:srgbClr val="FFFFFF"/>
              </a:solidFill>
              <a:latin typeface="ＭＳ ゴシック" panose="020B0609070205080204" pitchFamily="49" charset="-128"/>
              <a:ea typeface="ＭＳ ゴシック" panose="020B0609070205080204" pitchFamily="49" charset="-128"/>
            </a:rPr>
            <a:t>5</a:t>
          </a:r>
          <a:r>
            <a:rPr altLang="en-US" lang="ja-JP"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fLocksText="0">
      <xdr:nvSpPr>
        <xdr:cNvPr id="9" name="正方形/長方形 8"/>
        <xdr:cNvSpPr/>
      </xdr:nvSpPr>
      <xdr:spPr>
        <a:xfrm>
          <a:off x="762000" y="847725"/>
          <a:ext cx="10096500" cy="1685925"/>
        </a:xfrm>
        <a:prstGeom prst="rect"/>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fLocksText="0">
      <xdr:nvSpPr>
        <xdr:cNvPr id="10" name="正方形/長方形 9"/>
        <xdr:cNvSpPr/>
      </xdr:nvSpPr>
      <xdr:spPr>
        <a:xfrm>
          <a:off x="885825" y="885825"/>
          <a:ext cx="1400175" cy="16192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dist"/>
          <a:r>
            <a:rPr altLang="en-US" lang="ja-JP"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fLocksText="0">
      <xdr:nvSpPr>
        <xdr:cNvPr id="11" name="正方形/長方形 10"/>
        <xdr:cNvSpPr/>
      </xdr:nvSpPr>
      <xdr:spPr>
        <a:xfrm>
          <a:off x="2219325" y="885825"/>
          <a:ext cx="1333500" cy="16192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100" b="1">
              <a:solidFill>
                <a:srgbClr val="000000"/>
              </a:solidFill>
              <a:latin typeface="ＭＳ ゴシック" panose="020B0609070205080204" pitchFamily="49" charset="-128"/>
              <a:ea typeface="ＭＳ ゴシック" panose="020B0609070205080204" pitchFamily="49" charset="-128"/>
            </a:rPr>
            <a:t>62,700
61,604
8.89
25,995,883
25,961,804
15,187
14,917,416
16,179,013</a:t>
          </a:r>
          <a:endParaRPr altLang="en-US" lang="ja-JP"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fLocksText="0">
      <xdr:nvSpPr>
        <xdr:cNvPr id="12" name="正方形/長方形 11"/>
        <xdr:cNvSpPr/>
      </xdr:nvSpPr>
      <xdr:spPr>
        <a:xfrm>
          <a:off x="3552825" y="885825"/>
          <a:ext cx="1524000" cy="16192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en-US" lang="ja-JP" sz="1100" b="1">
              <a:solidFill>
                <a:srgbClr val="000000"/>
              </a:solidFill>
              <a:latin typeface="ＭＳ ゴシック" panose="020B0609070205080204" pitchFamily="49" charset="-128"/>
              <a:ea typeface="ＭＳ ゴシック" panose="020B0609070205080204" pitchFamily="49" charset="-128"/>
            </a:rPr>
            <a:t>人</a:t>
          </a:r>
          <a:r>
            <a:rPr altLang="ja-JP" lang="en-US" sz="1100" b="1">
              <a:solidFill>
                <a:srgbClr val="000000"/>
              </a:solidFill>
              <a:latin typeface="ＭＳ ゴシック" panose="020B0609070205080204" pitchFamily="49" charset="-128"/>
              <a:ea typeface="ＭＳ ゴシック" panose="020B0609070205080204" pitchFamily="49" charset="-128"/>
            </a:rPr>
            <a:t>(R6.1.1</a:t>
          </a:r>
          <a:r>
            <a:rPr altLang="en-US" lang="ja-JP" sz="1100" b="1">
              <a:solidFill>
                <a:srgbClr val="000000"/>
              </a:solidFill>
              <a:latin typeface="ＭＳ ゴシック" panose="020B0609070205080204" pitchFamily="49" charset="-128"/>
              <a:ea typeface="ＭＳ ゴシック" panose="020B0609070205080204" pitchFamily="49" charset="-128"/>
            </a:rPr>
            <a:t>現在</a:t>
          </a:r>
          <a:r>
            <a:rPr altLang="ja-JP" lang="en-US" sz="1100" b="1">
              <a:solidFill>
                <a:srgbClr val="000000"/>
              </a:solidFill>
              <a:latin typeface="ＭＳ ゴシック" panose="020B0609070205080204" pitchFamily="49" charset="-128"/>
              <a:ea typeface="ＭＳ ゴシック" panose="020B0609070205080204" pitchFamily="49" charset="-128"/>
            </a:rPr>
            <a:t>)
</a:t>
          </a:r>
          <a:r>
            <a:rPr altLang="en-US" lang="ja-JP" sz="1100" b="1">
              <a:solidFill>
                <a:srgbClr val="000000"/>
              </a:solidFill>
              <a:latin typeface="ＭＳ ゴシック" panose="020B0609070205080204" pitchFamily="49" charset="-128"/>
              <a:ea typeface="ＭＳ ゴシック" panose="020B0609070205080204" pitchFamily="49" charset="-128"/>
            </a:rPr>
            <a:t>人</a:t>
          </a:r>
          <a:r>
            <a:rPr altLang="ja-JP" lang="en-US" sz="1100" b="1">
              <a:solidFill>
                <a:srgbClr val="000000"/>
              </a:solidFill>
              <a:latin typeface="ＭＳ ゴシック" panose="020B0609070205080204" pitchFamily="49" charset="-128"/>
              <a:ea typeface="ＭＳ ゴシック" panose="020B0609070205080204" pitchFamily="49" charset="-128"/>
            </a:rPr>
            <a:t>(R6.1.1</a:t>
          </a:r>
          <a:r>
            <a:rPr altLang="en-US" lang="ja-JP" sz="1100" b="1">
              <a:solidFill>
                <a:srgbClr val="000000"/>
              </a:solidFill>
              <a:latin typeface="ＭＳ ゴシック" panose="020B0609070205080204" pitchFamily="49" charset="-128"/>
              <a:ea typeface="ＭＳ ゴシック" panose="020B0609070205080204" pitchFamily="49" charset="-128"/>
            </a:rPr>
            <a:t>現在</a:t>
          </a:r>
          <a:r>
            <a:rPr altLang="ja-JP" lang="en-US" sz="1100" b="1">
              <a:solidFill>
                <a:srgbClr val="000000"/>
              </a:solidFill>
              <a:latin typeface="ＭＳ ゴシック" panose="020B0609070205080204" pitchFamily="49" charset="-128"/>
              <a:ea typeface="ＭＳ ゴシック" panose="020B0609070205080204" pitchFamily="49" charset="-128"/>
            </a:rPr>
            <a:t>)
</a:t>
          </a:r>
          <a:r>
            <a:rPr altLang="en-US" lang="ja-JP"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fLocksText="0">
      <xdr:nvSpPr>
        <xdr:cNvPr id="13" name="正方形/長方形 12"/>
        <xdr:cNvSpPr/>
      </xdr:nvSpPr>
      <xdr:spPr>
        <a:xfrm>
          <a:off x="5076825" y="904875"/>
          <a:ext cx="2028825" cy="8858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dist"/>
          <a:r>
            <a:rPr altLang="en-US" lang="ja-JP"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fLocksText="0">
      <xdr:nvSpPr>
        <xdr:cNvPr id="14" name="正方形/長方形 13"/>
        <xdr:cNvSpPr/>
      </xdr:nvSpPr>
      <xdr:spPr>
        <a:xfrm>
          <a:off x="7115175" y="904875"/>
          <a:ext cx="1266825" cy="8858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100" b="1">
              <a:solidFill>
                <a:srgbClr val="000000"/>
              </a:solidFill>
              <a:latin typeface="ＭＳ ゴシック" panose="020B0609070205080204" pitchFamily="49" charset="-128"/>
              <a:ea typeface="ＭＳ ゴシック" panose="020B0609070205080204" pitchFamily="49" charset="-128"/>
            </a:rPr>
            <a:t>-
-
3.2
43.0</a:t>
          </a:r>
          <a:endParaRPr altLang="en-US" lang="ja-JP"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fLocksText="0">
      <xdr:nvSpPr>
        <xdr:cNvPr id="15" name="正方形/長方形 14"/>
        <xdr:cNvSpPr/>
      </xdr:nvSpPr>
      <xdr:spPr>
        <a:xfrm>
          <a:off x="8448675" y="914400"/>
          <a:ext cx="638175" cy="8858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en-US" lang="ja-JP"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fLocksText="0">
      <xdr:nvSpPr>
        <xdr:cNvPr id="16" name="正方形/長方形 15"/>
        <xdr:cNvSpPr/>
      </xdr:nvSpPr>
      <xdr:spPr>
        <a:xfrm>
          <a:off x="5076825" y="1628775"/>
          <a:ext cx="2028825" cy="60960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dist"/>
          <a:r>
            <a:rPr altLang="en-US" lang="ja-JP" sz="1100" b="1">
              <a:solidFill>
                <a:srgbClr val="000000"/>
              </a:solidFill>
              <a:latin typeface="ＭＳ ゴシック" panose="020B0609070205080204" pitchFamily="49" charset="-128"/>
              <a:ea typeface="ＭＳ ゴシック" panose="020B0609070205080204" pitchFamily="49" charset="-128"/>
            </a:rPr>
            <a:t>市町村類型
</a:t>
          </a:r>
          <a:r>
            <a:rPr altLang="ja-JP" lang="en-US" sz="1100" b="1">
              <a:solidFill>
                <a:srgbClr val="000000"/>
              </a:solidFill>
              <a:latin typeface="ＭＳ ゴシック" panose="020B0609070205080204" pitchFamily="49" charset="-128"/>
              <a:ea typeface="ＭＳ ゴシック" panose="020B0609070205080204" pitchFamily="49" charset="-128"/>
            </a:rPr>
            <a:t>(</a:t>
          </a:r>
          <a:r>
            <a:rPr altLang="en-US" lang="ja-JP" sz="1100" b="1">
              <a:solidFill>
                <a:srgbClr val="000000"/>
              </a:solidFill>
              <a:latin typeface="ＭＳ ゴシック" panose="020B0609070205080204" pitchFamily="49" charset="-128"/>
              <a:ea typeface="ＭＳ ゴシック" panose="020B0609070205080204" pitchFamily="49" charset="-128"/>
            </a:rPr>
            <a:t>年度毎</a:t>
          </a:r>
          <a:r>
            <a:rPr altLang="ja-JP" lang="en-US" sz="1100" b="1">
              <a:solidFill>
                <a:srgbClr val="000000"/>
              </a:solidFill>
              <a:latin typeface="ＭＳ ゴシック" panose="020B0609070205080204" pitchFamily="49" charset="-128"/>
              <a:ea typeface="ＭＳ ゴシック" panose="020B0609070205080204" pitchFamily="49" charset="-128"/>
            </a:rPr>
            <a:t>)</a:t>
          </a:r>
          <a:endParaRPr altLang="en-US" lang="ja-JP"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fLocksText="0">
      <xdr:nvSpPr>
        <xdr:cNvPr id="17" name="正方形/長方形 16"/>
        <xdr:cNvSpPr/>
      </xdr:nvSpPr>
      <xdr:spPr>
        <a:xfrm>
          <a:off x="7172325" y="1628775"/>
          <a:ext cx="3686175" cy="60960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ja-JP" lang="en-US" sz="1100" b="1">
              <a:solidFill>
                <a:srgbClr val="000000"/>
              </a:solidFill>
              <a:latin typeface="ＭＳ ゴシック" panose="020B0609070205080204" pitchFamily="49" charset="-128"/>
              <a:ea typeface="ＭＳ ゴシック" panose="020B0609070205080204" pitchFamily="49" charset="-128"/>
            </a:rPr>
            <a:t>R01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R02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R03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R04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R05  Ⅱ</a:t>
          </a:r>
          <a:r>
            <a:rPr altLang="en-US" lang="ja-JP"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fLocksText="0">
      <xdr:nvSpPr>
        <xdr:cNvPr id="18" name="角丸四角形 17"/>
        <xdr:cNvSpPr/>
      </xdr:nvSpPr>
      <xdr:spPr>
        <a:xfrm>
          <a:off x="11077575" y="847725"/>
          <a:ext cx="1524000" cy="12001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fLocksText="0">
      <xdr:nvSpPr>
        <xdr:cNvPr id="19" name="正方形/長方形 18"/>
        <xdr:cNvSpPr/>
      </xdr:nvSpPr>
      <xdr:spPr>
        <a:xfrm>
          <a:off x="11334750" y="914400"/>
          <a:ext cx="13335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r>
            <a:rPr altLang="en-US" lang="ja-JP"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fLocksText="0">
      <xdr:nvSpPr>
        <xdr:cNvPr id="20" name="正方形/長方形 19"/>
        <xdr:cNvSpPr/>
      </xdr:nvSpPr>
      <xdr:spPr>
        <a:xfrm>
          <a:off x="11334750" y="1162050"/>
          <a:ext cx="13335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r>
            <a:rPr altLang="en-US" lang="ja-JP"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fLocksText="0">
      <xdr:nvSpPr>
        <xdr:cNvPr id="21" name="正方形/長方形 20"/>
        <xdr:cNvSpPr/>
      </xdr:nvSpPr>
      <xdr:spPr>
        <a:xfrm>
          <a:off x="11334750" y="1476375"/>
          <a:ext cx="1457325" cy="60960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r>
            <a:rPr altLang="en-US" lang="ja-JP"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sp>
      <xdr:nvSpPr>
        <xdr:cNvPr id="22" name="直線コネクタ 21"/>
        <xdr:cNvSpPr/>
      </xdr:nvSpPr>
      <xdr:spPr>
        <a:xfrm flipH="1">
          <a:off x="11153775" y="990600"/>
          <a:ext cx="20955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58</xdr:col>
      <xdr:colOff>161925</xdr:colOff>
      <xdr:row>5</xdr:row>
      <xdr:rowOff>133350</xdr:rowOff>
    </xdr:from>
    <xdr:to>
      <xdr:col>59</xdr:col>
      <xdr:colOff>73025</xdr:colOff>
      <xdr:row>6</xdr:row>
      <xdr:rowOff>63500</xdr:rowOff>
    </xdr:to>
    <xdr:sp fLocksText="0">
      <xdr:nvSpPr>
        <xdr:cNvPr id="23" name="楕円 22"/>
        <xdr:cNvSpPr/>
      </xdr:nvSpPr>
      <xdr:spPr>
        <a:xfrm>
          <a:off x="11210925" y="9525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fLocksText="0">
      <xdr:nvSpPr>
        <xdr:cNvPr id="24" name="フローチャート: 判断 23"/>
        <xdr:cNvSpPr/>
      </xdr:nvSpPr>
      <xdr:spPr>
        <a:xfrm>
          <a:off x="11210925" y="12001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sp>
      <xdr:nvSpPr>
        <xdr:cNvPr id="25" name="直線コネクタ 24"/>
        <xdr:cNvSpPr/>
      </xdr:nvSpPr>
      <xdr:spPr>
        <a:xfrm>
          <a:off x="11258550" y="1457325"/>
          <a:ext cx="0" cy="1333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58</xdr:col>
      <xdr:colOff>127000</xdr:colOff>
      <xdr:row>8</xdr:row>
      <xdr:rowOff>152400</xdr:rowOff>
    </xdr:from>
    <xdr:to>
      <xdr:col>59</xdr:col>
      <xdr:colOff>107950</xdr:colOff>
      <xdr:row>8</xdr:row>
      <xdr:rowOff>152400</xdr:rowOff>
    </xdr:to>
    <xdr:sp>
      <xdr:nvSpPr>
        <xdr:cNvPr id="26" name="直線コネクタ 25"/>
        <xdr:cNvSpPr/>
      </xdr:nvSpPr>
      <xdr:spPr>
        <a:xfrm>
          <a:off x="11172825" y="1457325"/>
          <a:ext cx="171450" cy="0"/>
        </a:xfrm>
        <a:prstGeom prst="line"/>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59</xdr:col>
      <xdr:colOff>15875</xdr:colOff>
      <xdr:row>10</xdr:row>
      <xdr:rowOff>47625</xdr:rowOff>
    </xdr:from>
    <xdr:to>
      <xdr:col>59</xdr:col>
      <xdr:colOff>15875</xdr:colOff>
      <xdr:row>11</xdr:row>
      <xdr:rowOff>15875</xdr:rowOff>
    </xdr:to>
    <xdr:sp>
      <xdr:nvSpPr>
        <xdr:cNvPr id="27" name="直線コネクタ 26"/>
        <xdr:cNvSpPr/>
      </xdr:nvSpPr>
      <xdr:spPr>
        <a:xfrm flipV="1">
          <a:off x="11258550" y="1676400"/>
          <a:ext cx="0" cy="1333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58</xdr:col>
      <xdr:colOff>127000</xdr:colOff>
      <xdr:row>11</xdr:row>
      <xdr:rowOff>19050</xdr:rowOff>
    </xdr:from>
    <xdr:to>
      <xdr:col>59</xdr:col>
      <xdr:colOff>107950</xdr:colOff>
      <xdr:row>11</xdr:row>
      <xdr:rowOff>19050</xdr:rowOff>
    </xdr:to>
    <xdr:sp>
      <xdr:nvSpPr>
        <xdr:cNvPr id="28" name="直線コネクタ 27"/>
        <xdr:cNvSpPr/>
      </xdr:nvSpPr>
      <xdr:spPr>
        <a:xfrm>
          <a:off x="11172825" y="1809750"/>
          <a:ext cx="171450" cy="0"/>
        </a:xfrm>
        <a:prstGeom prst="line"/>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xdr:col>
      <xdr:colOff>123825</xdr:colOff>
      <xdr:row>16</xdr:row>
      <xdr:rowOff>47625</xdr:rowOff>
    </xdr:from>
    <xdr:ext cx="8896350" cy="257175"/>
    <xdr:sp>
      <xdr:nvSpPr>
        <xdr:cNvPr id="29" name="テキスト ボックス 28"/>
        <xdr:cNvSpPr txBox="1"/>
      </xdr:nvSpPr>
      <xdr:spPr>
        <a:xfrm>
          <a:off x="695325" y="2647950"/>
          <a:ext cx="88963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altLang="ja-JP" lang="en-US" sz="1000">
              <a:solidFill>
                <a:srgbClr val="000000"/>
              </a:solidFill>
              <a:latin typeface="ＭＳ Ｐゴシック" panose="020B0600070205080204" pitchFamily="50" charset="-128"/>
              <a:ea typeface="ＭＳ Ｐゴシック" panose="020B0600070205080204" pitchFamily="50" charset="-128"/>
            </a:rPr>
            <a:t>35</a:t>
          </a:r>
          <a:r>
            <a:rPr altLang="en-US" lang="ja-JP"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123825</xdr:colOff>
      <xdr:row>18</xdr:row>
      <xdr:rowOff>28575</xdr:rowOff>
    </xdr:from>
    <xdr:ext cx="6048375" cy="257175"/>
    <xdr:sp>
      <xdr:nvSpPr>
        <xdr:cNvPr id="30" name="テキスト ボックス 29"/>
        <xdr:cNvSpPr txBox="1"/>
      </xdr:nvSpPr>
      <xdr:spPr>
        <a:xfrm>
          <a:off x="695325" y="2952750"/>
          <a:ext cx="60483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altLang="ja-JP" lang="en-US" sz="1000">
              <a:solidFill>
                <a:srgbClr val="000000"/>
              </a:solidFill>
              <a:latin typeface="ＭＳ Ｐゴシック" panose="020B0600070205080204" pitchFamily="50" charset="-128"/>
              <a:ea typeface="ＭＳ Ｐゴシック" panose="020B0600070205080204" pitchFamily="50" charset="-128"/>
            </a:rPr>
            <a:t>1</a:t>
          </a:r>
          <a:r>
            <a:rPr altLang="en-US" lang="ja-JP" sz="1000">
              <a:solidFill>
                <a:srgbClr val="000000"/>
              </a:solidFill>
              <a:latin typeface="ＭＳ Ｐゴシック" panose="020B0600070205080204" pitchFamily="50" charset="-128"/>
              <a:ea typeface="ＭＳ Ｐゴシック" panose="020B0600070205080204" pitchFamily="50" charset="-128"/>
            </a:rPr>
            <a:t>月</a:t>
          </a:r>
          <a:r>
            <a:rPr altLang="ja-JP" lang="en-US" sz="1000">
              <a:solidFill>
                <a:srgbClr val="000000"/>
              </a:solidFill>
              <a:latin typeface="ＭＳ Ｐゴシック" panose="020B0600070205080204" pitchFamily="50" charset="-128"/>
              <a:ea typeface="ＭＳ Ｐゴシック" panose="020B0600070205080204" pitchFamily="50" charset="-128"/>
            </a:rPr>
            <a:t>1</a:t>
          </a:r>
          <a:r>
            <a:rPr altLang="en-US" lang="ja-JP"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123825</xdr:colOff>
      <xdr:row>20</xdr:row>
      <xdr:rowOff>0</xdr:rowOff>
    </xdr:from>
    <xdr:ext cx="8229600" cy="257175"/>
    <xdr:sp>
      <xdr:nvSpPr>
        <xdr:cNvPr id="31" name="テキスト ボックス 30"/>
        <xdr:cNvSpPr txBox="1"/>
      </xdr:nvSpPr>
      <xdr:spPr>
        <a:xfrm>
          <a:off x="695325" y="3248025"/>
          <a:ext cx="82296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altLang="ja-JP" lang="en-US" sz="1000">
              <a:solidFill>
                <a:srgbClr val="000000"/>
              </a:solidFill>
              <a:latin typeface="ＭＳ Ｐゴシック" panose="020B0600070205080204" pitchFamily="50" charset="-128"/>
              <a:ea typeface="ＭＳ Ｐゴシック" panose="020B0600070205080204" pitchFamily="50" charset="-128"/>
            </a:rPr>
            <a:t>5</a:t>
          </a:r>
          <a:r>
            <a:rPr altLang="en-US" lang="ja-JP"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123825</xdr:colOff>
      <xdr:row>21</xdr:row>
      <xdr:rowOff>142875</xdr:rowOff>
    </xdr:from>
    <xdr:ext cx="4429125" cy="257175"/>
    <xdr:sp>
      <xdr:nvSpPr>
        <xdr:cNvPr id="32" name="テキスト ボックス 31"/>
        <xdr:cNvSpPr txBox="1"/>
      </xdr:nvSpPr>
      <xdr:spPr>
        <a:xfrm>
          <a:off x="695325" y="3552825"/>
          <a:ext cx="44291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fLocksText="0">
      <xdr:nvSpPr>
        <xdr:cNvPr id="33" name="正方形/長方形 32"/>
        <xdr:cNvSpPr/>
      </xdr:nvSpPr>
      <xdr:spPr>
        <a:xfrm>
          <a:off x="762000" y="3971925"/>
          <a:ext cx="4724400" cy="6000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道路</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fLocksText="0">
      <xdr:nvSpPr>
        <xdr:cNvPr id="34" name="正方形/長方形 33"/>
        <xdr:cNvSpPr/>
      </xdr:nvSpPr>
      <xdr:spPr>
        <a:xfrm>
          <a:off x="885825" y="45910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fLocksText="0">
      <xdr:nvSpPr>
        <xdr:cNvPr id="35" name="正方形/長方形 34"/>
        <xdr:cNvSpPr/>
      </xdr:nvSpPr>
      <xdr:spPr>
        <a:xfrm>
          <a:off x="885825" y="47910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85/106</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fLocksText="0">
      <xdr:nvSpPr>
        <xdr:cNvPr id="36" name="正方形/長方形 35"/>
        <xdr:cNvSpPr/>
      </xdr:nvSpPr>
      <xdr:spPr>
        <a:xfrm>
          <a:off x="1905000" y="45910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fLocksText="0">
      <xdr:nvSpPr>
        <xdr:cNvPr id="37" name="正方形/長方形 36"/>
        <xdr:cNvSpPr/>
      </xdr:nvSpPr>
      <xdr:spPr>
        <a:xfrm>
          <a:off x="1905000" y="47910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67.1</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fLocksText="0">
      <xdr:nvSpPr>
        <xdr:cNvPr id="38" name="正方形/長方形 37"/>
        <xdr:cNvSpPr/>
      </xdr:nvSpPr>
      <xdr:spPr>
        <a:xfrm>
          <a:off x="3048000" y="45910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fLocksText="0">
      <xdr:nvSpPr>
        <xdr:cNvPr id="39" name="正方形/長方形 38"/>
        <xdr:cNvSpPr/>
      </xdr:nvSpPr>
      <xdr:spPr>
        <a:xfrm>
          <a:off x="3048000" y="47910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67.2</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fLocksText="0">
      <xdr:nvSpPr>
        <xdr:cNvPr id="40" name="正方形/長方形 39"/>
        <xdr:cNvSpPr/>
      </xdr:nvSpPr>
      <xdr:spPr>
        <a:xfrm>
          <a:off x="762000" y="5048250"/>
          <a:ext cx="47244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xdr:col>
      <xdr:colOff>152400</xdr:colOff>
      <xdr:row>30</xdr:row>
      <xdr:rowOff>0</xdr:rowOff>
    </xdr:from>
    <xdr:ext cx="295275" cy="228600"/>
    <xdr:sp>
      <xdr:nvSpPr>
        <xdr:cNvPr id="41" name="テキスト ボックス 40"/>
        <xdr:cNvSpPr txBox="1"/>
      </xdr:nvSpPr>
      <xdr:spPr>
        <a:xfrm>
          <a:off x="723900" y="4867275"/>
          <a:ext cx="2952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sp>
      <xdr:nvSpPr>
        <xdr:cNvPr id="42" name="直線コネクタ 41"/>
        <xdr:cNvSpPr/>
      </xdr:nvSpPr>
      <xdr:spPr>
        <a:xfrm>
          <a:off x="762000" y="72104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95250</xdr:colOff>
      <xdr:row>43</xdr:row>
      <xdr:rowOff>104775</xdr:rowOff>
    </xdr:from>
    <xdr:ext cx="466725" cy="257175"/>
    <xdr:sp>
      <xdr:nvSpPr>
        <xdr:cNvPr id="43" name="テキスト ボックス 42"/>
        <xdr:cNvSpPr txBox="1"/>
      </xdr:nvSpPr>
      <xdr:spPr>
        <a:xfrm>
          <a:off x="285750" y="70770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sp>
      <xdr:nvSpPr>
        <xdr:cNvPr id="44" name="直線コネクタ 43"/>
        <xdr:cNvSpPr/>
      </xdr:nvSpPr>
      <xdr:spPr>
        <a:xfrm>
          <a:off x="762000" y="68484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95250</xdr:colOff>
      <xdr:row>41</xdr:row>
      <xdr:rowOff>66675</xdr:rowOff>
    </xdr:from>
    <xdr:ext cx="466725" cy="257175"/>
    <xdr:sp>
      <xdr:nvSpPr>
        <xdr:cNvPr id="45" name="テキスト ボックス 44"/>
        <xdr:cNvSpPr txBox="1"/>
      </xdr:nvSpPr>
      <xdr:spPr>
        <a:xfrm>
          <a:off x="285750" y="67151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sp>
      <xdr:nvSpPr>
        <xdr:cNvPr id="46" name="直線コネクタ 45"/>
        <xdr:cNvSpPr/>
      </xdr:nvSpPr>
      <xdr:spPr>
        <a:xfrm>
          <a:off x="762000" y="64865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39</xdr:row>
      <xdr:rowOff>28575</xdr:rowOff>
    </xdr:from>
    <xdr:ext cx="400050" cy="257175"/>
    <xdr:sp>
      <xdr:nvSpPr>
        <xdr:cNvPr id="47" name="テキスト ボックス 46"/>
        <xdr:cNvSpPr txBox="1"/>
      </xdr:nvSpPr>
      <xdr:spPr>
        <a:xfrm>
          <a:off x="352425" y="635317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80.0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sp>
      <xdr:nvSpPr>
        <xdr:cNvPr id="48" name="直線コネクタ 47"/>
        <xdr:cNvSpPr/>
      </xdr:nvSpPr>
      <xdr:spPr>
        <a:xfrm>
          <a:off x="762000" y="61341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36</xdr:row>
      <xdr:rowOff>161925</xdr:rowOff>
    </xdr:from>
    <xdr:ext cx="400050" cy="257175"/>
    <xdr:sp>
      <xdr:nvSpPr>
        <xdr:cNvPr id="49" name="テキスト ボックス 48"/>
        <xdr:cNvSpPr txBox="1"/>
      </xdr:nvSpPr>
      <xdr:spPr>
        <a:xfrm>
          <a:off x="352425" y="6000750"/>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sp>
      <xdr:nvSpPr>
        <xdr:cNvPr id="50" name="直線コネクタ 49"/>
        <xdr:cNvSpPr/>
      </xdr:nvSpPr>
      <xdr:spPr>
        <a:xfrm>
          <a:off x="762000" y="57721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34</xdr:row>
      <xdr:rowOff>123825</xdr:rowOff>
    </xdr:from>
    <xdr:ext cx="400050" cy="257175"/>
    <xdr:sp>
      <xdr:nvSpPr>
        <xdr:cNvPr id="51" name="テキスト ボックス 50"/>
        <xdr:cNvSpPr txBox="1"/>
      </xdr:nvSpPr>
      <xdr:spPr>
        <a:xfrm>
          <a:off x="352425" y="5638800"/>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sp>
      <xdr:nvSpPr>
        <xdr:cNvPr id="52" name="直線コネクタ 51"/>
        <xdr:cNvSpPr/>
      </xdr:nvSpPr>
      <xdr:spPr>
        <a:xfrm>
          <a:off x="762000" y="54102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32</xdr:row>
      <xdr:rowOff>85725</xdr:rowOff>
    </xdr:from>
    <xdr:ext cx="400050" cy="257175"/>
    <xdr:sp>
      <xdr:nvSpPr>
        <xdr:cNvPr id="53" name="テキスト ボックス 52"/>
        <xdr:cNvSpPr txBox="1"/>
      </xdr:nvSpPr>
      <xdr:spPr>
        <a:xfrm>
          <a:off x="352425" y="5276850"/>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sp>
      <xdr:nvSpPr>
        <xdr:cNvPr id="54" name="直線コネクタ 53"/>
        <xdr:cNvSpPr/>
      </xdr:nvSpPr>
      <xdr:spPr>
        <a:xfrm>
          <a:off x="762000" y="50482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xdr:col>
      <xdr:colOff>38100</xdr:colOff>
      <xdr:row>30</xdr:row>
      <xdr:rowOff>47625</xdr:rowOff>
    </xdr:from>
    <xdr:ext cx="342900" cy="257175"/>
    <xdr:sp>
      <xdr:nvSpPr>
        <xdr:cNvPr id="55" name="テキスト ボックス 54"/>
        <xdr:cNvSpPr txBox="1"/>
      </xdr:nvSpPr>
      <xdr:spPr>
        <a:xfrm>
          <a:off x="419100" y="4914900"/>
          <a:ext cx="3429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fLocksText="0">
      <xdr:nvSpPr>
        <xdr:cNvPr id="56" name="【道路】_x000a_有形固定資産減価償却率グラフ枠"/>
        <xdr:cNvSpPr/>
      </xdr:nvSpPr>
      <xdr:spPr>
        <a:xfrm>
          <a:off x="762000" y="5048250"/>
          <a:ext cx="47244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sp>
      <xdr:nvSpPr>
        <xdr:cNvPr id="57" name="直線コネクタ 56"/>
        <xdr:cNvSpPr/>
      </xdr:nvSpPr>
      <xdr:spPr>
        <a:xfrm flipV="1">
          <a:off x="4638675" y="5476875"/>
          <a:ext cx="0" cy="134302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95250</xdr:colOff>
      <xdr:row>42</xdr:row>
      <xdr:rowOff>9525</xdr:rowOff>
    </xdr:from>
    <xdr:ext cx="409575" cy="257175"/>
    <xdr:sp>
      <xdr:nvSpPr>
        <xdr:cNvPr id="58" name="【道路】_x000a_有形固定資産減価償却率最小値テキスト"/>
        <xdr:cNvSpPr txBox="1"/>
      </xdr:nvSpPr>
      <xdr:spPr>
        <a:xfrm>
          <a:off x="4667250" y="68199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98.4</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sp>
      <xdr:nvSpPr>
        <xdr:cNvPr id="59" name="直線コネクタ 58"/>
        <xdr:cNvSpPr/>
      </xdr:nvSpPr>
      <xdr:spPr>
        <a:xfrm>
          <a:off x="4543425" y="68199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95250</xdr:colOff>
      <xdr:row>32</xdr:row>
      <xdr:rowOff>66675</xdr:rowOff>
    </xdr:from>
    <xdr:ext cx="409575" cy="257175"/>
    <xdr:sp>
      <xdr:nvSpPr>
        <xdr:cNvPr id="60" name="【道路】_x000a_有形固定資産減価償却率最大値テキスト"/>
        <xdr:cNvSpPr txBox="1"/>
      </xdr:nvSpPr>
      <xdr:spPr>
        <a:xfrm>
          <a:off x="4667250" y="52578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23.4</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sp>
      <xdr:nvSpPr>
        <xdr:cNvPr id="61" name="直線コネクタ 60"/>
        <xdr:cNvSpPr/>
      </xdr:nvSpPr>
      <xdr:spPr>
        <a:xfrm>
          <a:off x="4543425" y="54768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95250</xdr:colOff>
      <xdr:row>37</xdr:row>
      <xdr:rowOff>95250</xdr:rowOff>
    </xdr:from>
    <xdr:ext cx="409575" cy="257175"/>
    <xdr:sp>
      <xdr:nvSpPr>
        <xdr:cNvPr id="62" name="【道路】_x000a_有形固定資産減価償却率平均値テキスト"/>
        <xdr:cNvSpPr txBox="1"/>
      </xdr:nvSpPr>
      <xdr:spPr>
        <a:xfrm>
          <a:off x="4667250" y="6096000"/>
          <a:ext cx="40957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68.3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fLocksText="0">
      <xdr:nvSpPr>
        <xdr:cNvPr id="63" name="フローチャート: 判断 62"/>
        <xdr:cNvSpPr/>
      </xdr:nvSpPr>
      <xdr:spPr>
        <a:xfrm>
          <a:off x="4581525" y="62293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fLocksText="0">
      <xdr:nvSpPr>
        <xdr:cNvPr id="64" name="フローチャート: 判断 63"/>
        <xdr:cNvSpPr/>
      </xdr:nvSpPr>
      <xdr:spPr>
        <a:xfrm>
          <a:off x="3743325" y="62103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fLocksText="0">
      <xdr:nvSpPr>
        <xdr:cNvPr id="65" name="フローチャート: 判断 64"/>
        <xdr:cNvSpPr/>
      </xdr:nvSpPr>
      <xdr:spPr>
        <a:xfrm>
          <a:off x="2857500" y="62007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fLocksText="0">
      <xdr:nvSpPr>
        <xdr:cNvPr id="66" name="フローチャート: 判断 65"/>
        <xdr:cNvSpPr/>
      </xdr:nvSpPr>
      <xdr:spPr>
        <a:xfrm>
          <a:off x="1971675" y="61626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fLocksText="0">
      <xdr:nvSpPr>
        <xdr:cNvPr id="67" name="フローチャート: 判断 66"/>
        <xdr:cNvSpPr/>
      </xdr:nvSpPr>
      <xdr:spPr>
        <a:xfrm>
          <a:off x="1076325" y="61341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23</xdr:col>
      <xdr:colOff>57150</xdr:colOff>
      <xdr:row>44</xdr:row>
      <xdr:rowOff>76200</xdr:rowOff>
    </xdr:from>
    <xdr:ext cx="762000" cy="257175"/>
    <xdr:sp>
      <xdr:nvSpPr>
        <xdr:cNvPr id="68" name="テキスト ボックス 67"/>
        <xdr:cNvSpPr txBox="1"/>
      </xdr:nvSpPr>
      <xdr:spPr>
        <a:xfrm>
          <a:off x="443865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76200</xdr:rowOff>
    </xdr:from>
    <xdr:ext cx="762000" cy="257175"/>
    <xdr:sp>
      <xdr:nvSpPr>
        <xdr:cNvPr id="69" name="テキスト ボックス 68"/>
        <xdr:cNvSpPr txBox="1"/>
      </xdr:nvSpPr>
      <xdr:spPr>
        <a:xfrm>
          <a:off x="360045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44</xdr:row>
      <xdr:rowOff>76200</xdr:rowOff>
    </xdr:from>
    <xdr:ext cx="762000" cy="257175"/>
    <xdr:sp>
      <xdr:nvSpPr>
        <xdr:cNvPr id="70" name="テキスト ボックス 69"/>
        <xdr:cNvSpPr txBox="1"/>
      </xdr:nvSpPr>
      <xdr:spPr>
        <a:xfrm>
          <a:off x="2714625"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76200</xdr:rowOff>
    </xdr:from>
    <xdr:ext cx="762000" cy="257175"/>
    <xdr:sp>
      <xdr:nvSpPr>
        <xdr:cNvPr id="71" name="テキスト ボックス 70"/>
        <xdr:cNvSpPr txBox="1"/>
      </xdr:nvSpPr>
      <xdr:spPr>
        <a:xfrm>
          <a:off x="182880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44</xdr:row>
      <xdr:rowOff>76200</xdr:rowOff>
    </xdr:from>
    <xdr:ext cx="762000" cy="257175"/>
    <xdr:sp>
      <xdr:nvSpPr>
        <xdr:cNvPr id="72" name="テキスト ボックス 71"/>
        <xdr:cNvSpPr txBox="1"/>
      </xdr:nvSpPr>
      <xdr:spPr>
        <a:xfrm>
          <a:off x="93345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40640</xdr:rowOff>
    </xdr:from>
    <xdr:to>
      <xdr:col>24</xdr:col>
      <xdr:colOff>114300</xdr:colOff>
      <xdr:row>39</xdr:row>
      <xdr:rowOff>142240</xdr:rowOff>
    </xdr:to>
    <xdr:sp fLocksText="0">
      <xdr:nvSpPr>
        <xdr:cNvPr id="73" name="楕円 72"/>
        <xdr:cNvSpPr/>
      </xdr:nvSpPr>
      <xdr:spPr>
        <a:xfrm>
          <a:off x="4581525" y="63627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24</xdr:col>
      <xdr:colOff>95250</xdr:colOff>
      <xdr:row>39</xdr:row>
      <xdr:rowOff>19050</xdr:rowOff>
    </xdr:from>
    <xdr:ext cx="409575" cy="257175"/>
    <xdr:sp>
      <xdr:nvSpPr>
        <xdr:cNvPr id="74" name="【道路】_x000a_有形固定資産減価償却率該当値テキスト"/>
        <xdr:cNvSpPr txBox="1"/>
      </xdr:nvSpPr>
      <xdr:spPr>
        <a:xfrm>
          <a:off x="4667250" y="63436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75.8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10160</xdr:rowOff>
    </xdr:from>
    <xdr:to>
      <xdr:col>20</xdr:col>
      <xdr:colOff>38100</xdr:colOff>
      <xdr:row>39</xdr:row>
      <xdr:rowOff>111760</xdr:rowOff>
    </xdr:to>
    <xdr:sp fLocksText="0">
      <xdr:nvSpPr>
        <xdr:cNvPr id="75" name="楕円 74"/>
        <xdr:cNvSpPr/>
      </xdr:nvSpPr>
      <xdr:spPr>
        <a:xfrm>
          <a:off x="3743325" y="63341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19</xdr:col>
      <xdr:colOff>177800</xdr:colOff>
      <xdr:row>39</xdr:row>
      <xdr:rowOff>60960</xdr:rowOff>
    </xdr:from>
    <xdr:to>
      <xdr:col>24</xdr:col>
      <xdr:colOff>63500</xdr:colOff>
      <xdr:row>39</xdr:row>
      <xdr:rowOff>91440</xdr:rowOff>
    </xdr:to>
    <xdr:sp>
      <xdr:nvSpPr>
        <xdr:cNvPr id="76" name="直線コネクタ 75"/>
        <xdr:cNvSpPr/>
      </xdr:nvSpPr>
      <xdr:spPr>
        <a:xfrm>
          <a:off x="3800475" y="6381750"/>
          <a:ext cx="838200"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38</xdr:row>
      <xdr:rowOff>158750</xdr:rowOff>
    </xdr:from>
    <xdr:to>
      <xdr:col>15</xdr:col>
      <xdr:colOff>101600</xdr:colOff>
      <xdr:row>39</xdr:row>
      <xdr:rowOff>88900</xdr:rowOff>
    </xdr:to>
    <xdr:sp fLocksText="0">
      <xdr:nvSpPr>
        <xdr:cNvPr id="77" name="楕円 76"/>
        <xdr:cNvSpPr/>
      </xdr:nvSpPr>
      <xdr:spPr>
        <a:xfrm>
          <a:off x="2857500" y="63246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50800</xdr:colOff>
      <xdr:row>39</xdr:row>
      <xdr:rowOff>38100</xdr:rowOff>
    </xdr:from>
    <xdr:to>
      <xdr:col>19</xdr:col>
      <xdr:colOff>177800</xdr:colOff>
      <xdr:row>39</xdr:row>
      <xdr:rowOff>60960</xdr:rowOff>
    </xdr:to>
    <xdr:sp>
      <xdr:nvSpPr>
        <xdr:cNvPr id="78" name="直線コネクタ 77"/>
        <xdr:cNvSpPr/>
      </xdr:nvSpPr>
      <xdr:spPr>
        <a:xfrm>
          <a:off x="2905125" y="6362700"/>
          <a:ext cx="885825"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38</xdr:row>
      <xdr:rowOff>128270</xdr:rowOff>
    </xdr:from>
    <xdr:to>
      <xdr:col>10</xdr:col>
      <xdr:colOff>165100</xdr:colOff>
      <xdr:row>39</xdr:row>
      <xdr:rowOff>58420</xdr:rowOff>
    </xdr:to>
    <xdr:sp fLocksText="0">
      <xdr:nvSpPr>
        <xdr:cNvPr id="79" name="楕円 78"/>
        <xdr:cNvSpPr/>
      </xdr:nvSpPr>
      <xdr:spPr>
        <a:xfrm>
          <a:off x="1971675" y="62865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xdr:col>
      <xdr:colOff>114300</xdr:colOff>
      <xdr:row>39</xdr:row>
      <xdr:rowOff>7620</xdr:rowOff>
    </xdr:from>
    <xdr:to>
      <xdr:col>15</xdr:col>
      <xdr:colOff>50800</xdr:colOff>
      <xdr:row>39</xdr:row>
      <xdr:rowOff>38100</xdr:rowOff>
    </xdr:to>
    <xdr:sp>
      <xdr:nvSpPr>
        <xdr:cNvPr id="80" name="直線コネクタ 79"/>
        <xdr:cNvSpPr/>
      </xdr:nvSpPr>
      <xdr:spPr>
        <a:xfrm>
          <a:off x="2019300" y="6334125"/>
          <a:ext cx="885825"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xdr:col>
      <xdr:colOff>127000</xdr:colOff>
      <xdr:row>38</xdr:row>
      <xdr:rowOff>107315</xdr:rowOff>
    </xdr:from>
    <xdr:to>
      <xdr:col>6</xdr:col>
      <xdr:colOff>38100</xdr:colOff>
      <xdr:row>39</xdr:row>
      <xdr:rowOff>37465</xdr:rowOff>
    </xdr:to>
    <xdr:sp fLocksText="0">
      <xdr:nvSpPr>
        <xdr:cNvPr id="81" name="楕円 80"/>
        <xdr:cNvSpPr/>
      </xdr:nvSpPr>
      <xdr:spPr>
        <a:xfrm>
          <a:off x="1076325" y="62674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xdr:col>
      <xdr:colOff>177800</xdr:colOff>
      <xdr:row>38</xdr:row>
      <xdr:rowOff>158115</xdr:rowOff>
    </xdr:from>
    <xdr:to>
      <xdr:col>10</xdr:col>
      <xdr:colOff>114300</xdr:colOff>
      <xdr:row>39</xdr:row>
      <xdr:rowOff>7620</xdr:rowOff>
    </xdr:to>
    <xdr:sp>
      <xdr:nvSpPr>
        <xdr:cNvPr id="82" name="直線コネクタ 81"/>
        <xdr:cNvSpPr/>
      </xdr:nvSpPr>
      <xdr:spPr>
        <a:xfrm>
          <a:off x="1133475" y="6324600"/>
          <a:ext cx="885825"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18</xdr:col>
      <xdr:colOff>152400</xdr:colOff>
      <xdr:row>36</xdr:row>
      <xdr:rowOff>161925</xdr:rowOff>
    </xdr:from>
    <xdr:ext cx="409575" cy="257175"/>
    <xdr:sp>
      <xdr:nvSpPr>
        <xdr:cNvPr id="83" name="n_1aveValue【道路】_x000a_有形固定資産減価償却率"/>
        <xdr:cNvSpPr txBox="1"/>
      </xdr:nvSpPr>
      <xdr:spPr>
        <a:xfrm>
          <a:off x="3581400" y="60007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67.2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38100</xdr:colOff>
      <xdr:row>36</xdr:row>
      <xdr:rowOff>152400</xdr:rowOff>
    </xdr:from>
    <xdr:ext cx="409575" cy="257175"/>
    <xdr:sp>
      <xdr:nvSpPr>
        <xdr:cNvPr id="84" name="n_2aveValue【道路】_x000a_有形固定資産減価償却率"/>
        <xdr:cNvSpPr txBox="1"/>
      </xdr:nvSpPr>
      <xdr:spPr>
        <a:xfrm>
          <a:off x="2705100" y="59912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66.6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95250</xdr:colOff>
      <xdr:row>36</xdr:row>
      <xdr:rowOff>114300</xdr:rowOff>
    </xdr:from>
    <xdr:ext cx="409575" cy="257175"/>
    <xdr:sp>
      <xdr:nvSpPr>
        <xdr:cNvPr id="85" name="n_3aveValue【道路】_x000a_有形固定資産減価償却率"/>
        <xdr:cNvSpPr txBox="1"/>
      </xdr:nvSpPr>
      <xdr:spPr>
        <a:xfrm>
          <a:off x="1809750" y="59531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64.4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161925</xdr:colOff>
      <xdr:row>36</xdr:row>
      <xdr:rowOff>76200</xdr:rowOff>
    </xdr:from>
    <xdr:ext cx="409575" cy="257175"/>
    <xdr:sp>
      <xdr:nvSpPr>
        <xdr:cNvPr id="86" name="n_4aveValue【道路】_x000a_有形固定資産減価償却率"/>
        <xdr:cNvSpPr txBox="1"/>
      </xdr:nvSpPr>
      <xdr:spPr>
        <a:xfrm>
          <a:off x="923925" y="59150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62.7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152400</xdr:colOff>
      <xdr:row>39</xdr:row>
      <xdr:rowOff>104775</xdr:rowOff>
    </xdr:from>
    <xdr:ext cx="409575" cy="257175"/>
    <xdr:sp>
      <xdr:nvSpPr>
        <xdr:cNvPr id="87" name="n_1mainValue【道路】_x000a_有形固定資産減価償却率"/>
        <xdr:cNvSpPr txBox="1"/>
      </xdr:nvSpPr>
      <xdr:spPr>
        <a:xfrm>
          <a:off x="3581400" y="64293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74.2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38100</xdr:colOff>
      <xdr:row>39</xdr:row>
      <xdr:rowOff>76200</xdr:rowOff>
    </xdr:from>
    <xdr:ext cx="409575" cy="257175"/>
    <xdr:sp>
      <xdr:nvSpPr>
        <xdr:cNvPr id="88" name="n_2mainValue【道路】_x000a_有形固定資産減価償却率"/>
        <xdr:cNvSpPr txBox="1"/>
      </xdr:nvSpPr>
      <xdr:spPr>
        <a:xfrm>
          <a:off x="2705100" y="64008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73.0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95250</xdr:colOff>
      <xdr:row>39</xdr:row>
      <xdr:rowOff>47625</xdr:rowOff>
    </xdr:from>
    <xdr:ext cx="409575" cy="257175"/>
    <xdr:sp>
      <xdr:nvSpPr>
        <xdr:cNvPr id="89" name="n_3mainValue【道路】_x000a_有形固定資産減価償却率"/>
        <xdr:cNvSpPr txBox="1"/>
      </xdr:nvSpPr>
      <xdr:spPr>
        <a:xfrm>
          <a:off x="1809750" y="63722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71.4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161925</xdr:colOff>
      <xdr:row>39</xdr:row>
      <xdr:rowOff>28575</xdr:rowOff>
    </xdr:from>
    <xdr:ext cx="409575" cy="257175"/>
    <xdr:sp>
      <xdr:nvSpPr>
        <xdr:cNvPr id="90" name="n_4mainValue【道路】_x000a_有形固定資産減価償却率"/>
        <xdr:cNvSpPr txBox="1"/>
      </xdr:nvSpPr>
      <xdr:spPr>
        <a:xfrm>
          <a:off x="923925" y="63531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70.3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fLocksText="0">
      <xdr:nvSpPr>
        <xdr:cNvPr id="91" name="正方形/長方形 90"/>
        <xdr:cNvSpPr/>
      </xdr:nvSpPr>
      <xdr:spPr>
        <a:xfrm>
          <a:off x="6600825" y="3971925"/>
          <a:ext cx="4724400" cy="6000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道路</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fLocksText="0">
      <xdr:nvSpPr>
        <xdr:cNvPr id="92" name="正方形/長方形 91"/>
        <xdr:cNvSpPr/>
      </xdr:nvSpPr>
      <xdr:spPr>
        <a:xfrm>
          <a:off x="6734175" y="45910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fLocksText="0">
      <xdr:nvSpPr>
        <xdr:cNvPr id="93" name="正方形/長方形 92"/>
        <xdr:cNvSpPr/>
      </xdr:nvSpPr>
      <xdr:spPr>
        <a:xfrm>
          <a:off x="6734175" y="47910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89/106</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fLocksText="0">
      <xdr:nvSpPr>
        <xdr:cNvPr id="94" name="正方形/長方形 93"/>
        <xdr:cNvSpPr/>
      </xdr:nvSpPr>
      <xdr:spPr>
        <a:xfrm>
          <a:off x="7743825" y="45910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fLocksText="0">
      <xdr:nvSpPr>
        <xdr:cNvPr id="95" name="正方形/長方形 94"/>
        <xdr:cNvSpPr/>
      </xdr:nvSpPr>
      <xdr:spPr>
        <a:xfrm>
          <a:off x="7743825" y="47910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9.585</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fLocksText="0">
      <xdr:nvSpPr>
        <xdr:cNvPr id="96" name="正方形/長方形 95"/>
        <xdr:cNvSpPr/>
      </xdr:nvSpPr>
      <xdr:spPr>
        <a:xfrm>
          <a:off x="8886825" y="45910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fLocksText="0">
      <xdr:nvSpPr>
        <xdr:cNvPr id="97" name="正方形/長方形 96"/>
        <xdr:cNvSpPr/>
      </xdr:nvSpPr>
      <xdr:spPr>
        <a:xfrm>
          <a:off x="8886825" y="47910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2.054</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fLocksText="0">
      <xdr:nvSpPr>
        <xdr:cNvPr id="98" name="正方形/長方形 97"/>
        <xdr:cNvSpPr/>
      </xdr:nvSpPr>
      <xdr:spPr>
        <a:xfrm>
          <a:off x="6600825" y="5048250"/>
          <a:ext cx="47244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34</xdr:col>
      <xdr:colOff>85725</xdr:colOff>
      <xdr:row>30</xdr:row>
      <xdr:rowOff>0</xdr:rowOff>
    </xdr:from>
    <xdr:ext cx="342900" cy="228600"/>
    <xdr:sp>
      <xdr:nvSpPr>
        <xdr:cNvPr id="99" name="テキスト ボックス 98"/>
        <xdr:cNvSpPr txBox="1"/>
      </xdr:nvSpPr>
      <xdr:spPr>
        <a:xfrm>
          <a:off x="6562725" y="4867275"/>
          <a:ext cx="342900"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ｍ</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sp>
      <xdr:nvSpPr>
        <xdr:cNvPr id="100" name="直線コネクタ 99"/>
        <xdr:cNvSpPr/>
      </xdr:nvSpPr>
      <xdr:spPr>
        <a:xfrm>
          <a:off x="6600825" y="72104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42</xdr:row>
      <xdr:rowOff>38100</xdr:rowOff>
    </xdr:from>
    <xdr:to>
      <xdr:col>59</xdr:col>
      <xdr:colOff>50800</xdr:colOff>
      <xdr:row>42</xdr:row>
      <xdr:rowOff>38100</xdr:rowOff>
    </xdr:to>
    <xdr:sp>
      <xdr:nvSpPr>
        <xdr:cNvPr id="101" name="直線コネクタ 100"/>
        <xdr:cNvSpPr/>
      </xdr:nvSpPr>
      <xdr:spPr>
        <a:xfrm>
          <a:off x="6600825" y="68484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41</xdr:row>
      <xdr:rowOff>66675</xdr:rowOff>
    </xdr:from>
    <xdr:ext cx="466725" cy="257175"/>
    <xdr:sp>
      <xdr:nvSpPr>
        <xdr:cNvPr id="102" name="テキスト ボックス 101"/>
        <xdr:cNvSpPr txBox="1"/>
      </xdr:nvSpPr>
      <xdr:spPr>
        <a:xfrm>
          <a:off x="6134100" y="67151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sp>
      <xdr:nvSpPr>
        <xdr:cNvPr id="103" name="直線コネクタ 102"/>
        <xdr:cNvSpPr/>
      </xdr:nvSpPr>
      <xdr:spPr>
        <a:xfrm>
          <a:off x="6600825" y="64865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39</xdr:row>
      <xdr:rowOff>28575</xdr:rowOff>
    </xdr:from>
    <xdr:ext cx="533400" cy="257175"/>
    <xdr:sp>
      <xdr:nvSpPr>
        <xdr:cNvPr id="104" name="テキスト ボックス 103"/>
        <xdr:cNvSpPr txBox="1"/>
      </xdr:nvSpPr>
      <xdr:spPr>
        <a:xfrm>
          <a:off x="6067425" y="63531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sp>
      <xdr:nvSpPr>
        <xdr:cNvPr id="105" name="直線コネクタ 104"/>
        <xdr:cNvSpPr/>
      </xdr:nvSpPr>
      <xdr:spPr>
        <a:xfrm>
          <a:off x="6600825" y="61341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36</xdr:row>
      <xdr:rowOff>161925</xdr:rowOff>
    </xdr:from>
    <xdr:ext cx="533400" cy="257175"/>
    <xdr:sp>
      <xdr:nvSpPr>
        <xdr:cNvPr id="106" name="テキスト ボックス 105"/>
        <xdr:cNvSpPr txBox="1"/>
      </xdr:nvSpPr>
      <xdr:spPr>
        <a:xfrm>
          <a:off x="6067425" y="60007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sp>
      <xdr:nvSpPr>
        <xdr:cNvPr id="107" name="直線コネクタ 106"/>
        <xdr:cNvSpPr/>
      </xdr:nvSpPr>
      <xdr:spPr>
        <a:xfrm>
          <a:off x="6600825" y="57721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34</xdr:row>
      <xdr:rowOff>123825</xdr:rowOff>
    </xdr:from>
    <xdr:ext cx="533400" cy="257175"/>
    <xdr:sp>
      <xdr:nvSpPr>
        <xdr:cNvPr id="108" name="テキスト ボックス 107"/>
        <xdr:cNvSpPr txBox="1"/>
      </xdr:nvSpPr>
      <xdr:spPr>
        <a:xfrm>
          <a:off x="6067425" y="56388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30.000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sp>
      <xdr:nvSpPr>
        <xdr:cNvPr id="109" name="直線コネクタ 108"/>
        <xdr:cNvSpPr/>
      </xdr:nvSpPr>
      <xdr:spPr>
        <a:xfrm>
          <a:off x="6600825" y="54102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32</xdr:row>
      <xdr:rowOff>85725</xdr:rowOff>
    </xdr:from>
    <xdr:ext cx="533400" cy="257175"/>
    <xdr:sp>
      <xdr:nvSpPr>
        <xdr:cNvPr id="110" name="テキスト ボックス 109"/>
        <xdr:cNvSpPr txBox="1"/>
      </xdr:nvSpPr>
      <xdr:spPr>
        <a:xfrm>
          <a:off x="6067425" y="52768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sp>
      <xdr:nvSpPr>
        <xdr:cNvPr id="111" name="直線コネクタ 110"/>
        <xdr:cNvSpPr/>
      </xdr:nvSpPr>
      <xdr:spPr>
        <a:xfrm>
          <a:off x="6600825" y="50482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30</xdr:row>
      <xdr:rowOff>47625</xdr:rowOff>
    </xdr:from>
    <xdr:ext cx="533400" cy="257175"/>
    <xdr:sp>
      <xdr:nvSpPr>
        <xdr:cNvPr id="112" name="テキスト ボックス 111"/>
        <xdr:cNvSpPr txBox="1"/>
      </xdr:nvSpPr>
      <xdr:spPr>
        <a:xfrm>
          <a:off x="6067425" y="49149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fLocksText="0">
      <xdr:nvSpPr>
        <xdr:cNvPr id="113" name="【道路】_x000a_一人当たり延長グラフ枠"/>
        <xdr:cNvSpPr/>
      </xdr:nvSpPr>
      <xdr:spPr>
        <a:xfrm>
          <a:off x="6600825" y="5048250"/>
          <a:ext cx="47244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sp>
      <xdr:nvSpPr>
        <xdr:cNvPr id="114" name="直線コネクタ 113"/>
        <xdr:cNvSpPr/>
      </xdr:nvSpPr>
      <xdr:spPr>
        <a:xfrm flipV="1">
          <a:off x="10477500" y="5562600"/>
          <a:ext cx="0" cy="12382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38100</xdr:colOff>
      <xdr:row>41</xdr:row>
      <xdr:rowOff>161925</xdr:rowOff>
    </xdr:from>
    <xdr:ext cx="466725" cy="257175"/>
    <xdr:sp>
      <xdr:nvSpPr>
        <xdr:cNvPr id="115" name="【道路】_x000a_一人当たり延長最小値テキスト"/>
        <xdr:cNvSpPr txBox="1"/>
      </xdr:nvSpPr>
      <xdr:spPr>
        <a:xfrm>
          <a:off x="10515600" y="68103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1.439</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sp>
      <xdr:nvSpPr>
        <xdr:cNvPr id="116" name="直線コネクタ 115"/>
        <xdr:cNvSpPr/>
      </xdr:nvSpPr>
      <xdr:spPr>
        <a:xfrm>
          <a:off x="10391775" y="68008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38100</xdr:colOff>
      <xdr:row>32</xdr:row>
      <xdr:rowOff>171450</xdr:rowOff>
    </xdr:from>
    <xdr:ext cx="533400" cy="257175"/>
    <xdr:sp>
      <xdr:nvSpPr>
        <xdr:cNvPr id="117" name="【道路】_x000a_一人当たり延長最大値テキスト"/>
        <xdr:cNvSpPr txBox="1"/>
      </xdr:nvSpPr>
      <xdr:spPr>
        <a:xfrm>
          <a:off x="10515600" y="53530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35.659</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sp>
      <xdr:nvSpPr>
        <xdr:cNvPr id="118" name="直線コネクタ 117"/>
        <xdr:cNvSpPr/>
      </xdr:nvSpPr>
      <xdr:spPr>
        <a:xfrm>
          <a:off x="10391775" y="55626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38100</xdr:colOff>
      <xdr:row>39</xdr:row>
      <xdr:rowOff>66675</xdr:rowOff>
    </xdr:from>
    <xdr:ext cx="466725" cy="257175"/>
    <xdr:sp>
      <xdr:nvSpPr>
        <xdr:cNvPr id="119" name="【道路】_x000a_一人当たり延長平均値テキスト"/>
        <xdr:cNvSpPr txBox="1"/>
      </xdr:nvSpPr>
      <xdr:spPr>
        <a:xfrm>
          <a:off x="10515600" y="6391275"/>
          <a:ext cx="46672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7.515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fLocksText="0">
      <xdr:nvSpPr>
        <xdr:cNvPr id="120" name="フローチャート: 判断 119"/>
        <xdr:cNvSpPr/>
      </xdr:nvSpPr>
      <xdr:spPr>
        <a:xfrm>
          <a:off x="10429875" y="65341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fLocksText="0">
      <xdr:nvSpPr>
        <xdr:cNvPr id="121" name="フローチャート: 判断 120"/>
        <xdr:cNvSpPr/>
      </xdr:nvSpPr>
      <xdr:spPr>
        <a:xfrm>
          <a:off x="9591675" y="65341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fLocksText="0">
      <xdr:nvSpPr>
        <xdr:cNvPr id="122" name="フローチャート: 判断 121"/>
        <xdr:cNvSpPr/>
      </xdr:nvSpPr>
      <xdr:spPr>
        <a:xfrm>
          <a:off x="8696325" y="65341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fLocksText="0">
      <xdr:nvSpPr>
        <xdr:cNvPr id="123" name="フローチャート: 判断 122"/>
        <xdr:cNvSpPr/>
      </xdr:nvSpPr>
      <xdr:spPr>
        <a:xfrm>
          <a:off x="7810500" y="65532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fLocksText="0">
      <xdr:nvSpPr>
        <xdr:cNvPr id="124" name="フローチャート: 判断 123"/>
        <xdr:cNvSpPr/>
      </xdr:nvSpPr>
      <xdr:spPr>
        <a:xfrm>
          <a:off x="6924675" y="65532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54</xdr:col>
      <xdr:colOff>0</xdr:colOff>
      <xdr:row>44</xdr:row>
      <xdr:rowOff>76200</xdr:rowOff>
    </xdr:from>
    <xdr:ext cx="762000" cy="257175"/>
    <xdr:sp>
      <xdr:nvSpPr>
        <xdr:cNvPr id="125" name="テキスト ボックス 124"/>
        <xdr:cNvSpPr txBox="1"/>
      </xdr:nvSpPr>
      <xdr:spPr>
        <a:xfrm>
          <a:off x="1028700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76200</xdr:rowOff>
    </xdr:from>
    <xdr:ext cx="762000" cy="257175"/>
    <xdr:sp>
      <xdr:nvSpPr>
        <xdr:cNvPr id="126" name="テキスト ボックス 125"/>
        <xdr:cNvSpPr txBox="1"/>
      </xdr:nvSpPr>
      <xdr:spPr>
        <a:xfrm>
          <a:off x="944880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44</xdr:row>
      <xdr:rowOff>76200</xdr:rowOff>
    </xdr:from>
    <xdr:ext cx="762000" cy="257175"/>
    <xdr:sp>
      <xdr:nvSpPr>
        <xdr:cNvPr id="127" name="テキスト ボックス 126"/>
        <xdr:cNvSpPr txBox="1"/>
      </xdr:nvSpPr>
      <xdr:spPr>
        <a:xfrm>
          <a:off x="855345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44</xdr:row>
      <xdr:rowOff>76200</xdr:rowOff>
    </xdr:from>
    <xdr:ext cx="762000" cy="257175"/>
    <xdr:sp>
      <xdr:nvSpPr>
        <xdr:cNvPr id="128" name="テキスト ボックス 127"/>
        <xdr:cNvSpPr txBox="1"/>
      </xdr:nvSpPr>
      <xdr:spPr>
        <a:xfrm>
          <a:off x="7667625"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76200</xdr:rowOff>
    </xdr:from>
    <xdr:ext cx="762000" cy="257175"/>
    <xdr:sp>
      <xdr:nvSpPr>
        <xdr:cNvPr id="129" name="テキスト ボックス 128"/>
        <xdr:cNvSpPr txBox="1"/>
      </xdr:nvSpPr>
      <xdr:spPr>
        <a:xfrm>
          <a:off x="678180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50432</xdr:rowOff>
    </xdr:from>
    <xdr:to>
      <xdr:col>55</xdr:col>
      <xdr:colOff>50800</xdr:colOff>
      <xdr:row>41</xdr:row>
      <xdr:rowOff>152032</xdr:rowOff>
    </xdr:to>
    <xdr:sp fLocksText="0">
      <xdr:nvSpPr>
        <xdr:cNvPr id="130" name="楕円 129"/>
        <xdr:cNvSpPr/>
      </xdr:nvSpPr>
      <xdr:spPr>
        <a:xfrm>
          <a:off x="10429875" y="66960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55</xdr:col>
      <xdr:colOff>38100</xdr:colOff>
      <xdr:row>40</xdr:row>
      <xdr:rowOff>133350</xdr:rowOff>
    </xdr:from>
    <xdr:ext cx="466725" cy="257175"/>
    <xdr:sp>
      <xdr:nvSpPr>
        <xdr:cNvPr id="131" name="【道路】_x000a_一人当たり延長該当値テキスト"/>
        <xdr:cNvSpPr txBox="1"/>
      </xdr:nvSpPr>
      <xdr:spPr>
        <a:xfrm>
          <a:off x="10515600" y="66198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2.843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51574</xdr:rowOff>
    </xdr:from>
    <xdr:to>
      <xdr:col>50</xdr:col>
      <xdr:colOff>165100</xdr:colOff>
      <xdr:row>41</xdr:row>
      <xdr:rowOff>153174</xdr:rowOff>
    </xdr:to>
    <xdr:sp fLocksText="0">
      <xdr:nvSpPr>
        <xdr:cNvPr id="132" name="楕円 131"/>
        <xdr:cNvSpPr/>
      </xdr:nvSpPr>
      <xdr:spPr>
        <a:xfrm>
          <a:off x="9591675" y="66960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50</xdr:col>
      <xdr:colOff>114300</xdr:colOff>
      <xdr:row>41</xdr:row>
      <xdr:rowOff>101232</xdr:rowOff>
    </xdr:from>
    <xdr:to>
      <xdr:col>55</xdr:col>
      <xdr:colOff>0</xdr:colOff>
      <xdr:row>41</xdr:row>
      <xdr:rowOff>102374</xdr:rowOff>
    </xdr:to>
    <xdr:sp>
      <xdr:nvSpPr>
        <xdr:cNvPr id="133" name="直線コネクタ 132"/>
        <xdr:cNvSpPr/>
      </xdr:nvSpPr>
      <xdr:spPr>
        <a:xfrm flipV="1">
          <a:off x="9639300" y="6753225"/>
          <a:ext cx="8382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41</xdr:row>
      <xdr:rowOff>52336</xdr:rowOff>
    </xdr:from>
    <xdr:to>
      <xdr:col>46</xdr:col>
      <xdr:colOff>38100</xdr:colOff>
      <xdr:row>41</xdr:row>
      <xdr:rowOff>153936</xdr:rowOff>
    </xdr:to>
    <xdr:sp fLocksText="0">
      <xdr:nvSpPr>
        <xdr:cNvPr id="134" name="楕円 133"/>
        <xdr:cNvSpPr/>
      </xdr:nvSpPr>
      <xdr:spPr>
        <a:xfrm>
          <a:off x="8696325" y="66960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45</xdr:col>
      <xdr:colOff>177800</xdr:colOff>
      <xdr:row>41</xdr:row>
      <xdr:rowOff>102374</xdr:rowOff>
    </xdr:from>
    <xdr:to>
      <xdr:col>50</xdr:col>
      <xdr:colOff>114300</xdr:colOff>
      <xdr:row>41</xdr:row>
      <xdr:rowOff>103136</xdr:rowOff>
    </xdr:to>
    <xdr:sp>
      <xdr:nvSpPr>
        <xdr:cNvPr id="135" name="直線コネクタ 134"/>
        <xdr:cNvSpPr/>
      </xdr:nvSpPr>
      <xdr:spPr>
        <a:xfrm flipV="1">
          <a:off x="8753475" y="675322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41</xdr:row>
      <xdr:rowOff>53594</xdr:rowOff>
    </xdr:from>
    <xdr:to>
      <xdr:col>41</xdr:col>
      <xdr:colOff>101600</xdr:colOff>
      <xdr:row>41</xdr:row>
      <xdr:rowOff>155194</xdr:rowOff>
    </xdr:to>
    <xdr:sp fLocksText="0">
      <xdr:nvSpPr>
        <xdr:cNvPr id="136" name="楕円 135"/>
        <xdr:cNvSpPr/>
      </xdr:nvSpPr>
      <xdr:spPr>
        <a:xfrm>
          <a:off x="7810500" y="67056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41</xdr:col>
      <xdr:colOff>50800</xdr:colOff>
      <xdr:row>41</xdr:row>
      <xdr:rowOff>103136</xdr:rowOff>
    </xdr:from>
    <xdr:to>
      <xdr:col>45</xdr:col>
      <xdr:colOff>177800</xdr:colOff>
      <xdr:row>41</xdr:row>
      <xdr:rowOff>104394</xdr:rowOff>
    </xdr:to>
    <xdr:sp>
      <xdr:nvSpPr>
        <xdr:cNvPr id="137" name="直線コネクタ 136"/>
        <xdr:cNvSpPr/>
      </xdr:nvSpPr>
      <xdr:spPr>
        <a:xfrm flipV="1">
          <a:off x="7858125" y="675322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36</xdr:col>
      <xdr:colOff>63500</xdr:colOff>
      <xdr:row>41</xdr:row>
      <xdr:rowOff>54280</xdr:rowOff>
    </xdr:from>
    <xdr:to>
      <xdr:col>36</xdr:col>
      <xdr:colOff>165100</xdr:colOff>
      <xdr:row>41</xdr:row>
      <xdr:rowOff>155880</xdr:rowOff>
    </xdr:to>
    <xdr:sp fLocksText="0">
      <xdr:nvSpPr>
        <xdr:cNvPr id="138" name="楕円 137"/>
        <xdr:cNvSpPr/>
      </xdr:nvSpPr>
      <xdr:spPr>
        <a:xfrm>
          <a:off x="6924675" y="67056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36</xdr:col>
      <xdr:colOff>114300</xdr:colOff>
      <xdr:row>41</xdr:row>
      <xdr:rowOff>104394</xdr:rowOff>
    </xdr:from>
    <xdr:to>
      <xdr:col>41</xdr:col>
      <xdr:colOff>50800</xdr:colOff>
      <xdr:row>41</xdr:row>
      <xdr:rowOff>105080</xdr:rowOff>
    </xdr:to>
    <xdr:sp>
      <xdr:nvSpPr>
        <xdr:cNvPr id="139" name="直線コネクタ 138"/>
        <xdr:cNvSpPr/>
      </xdr:nvSpPr>
      <xdr:spPr>
        <a:xfrm flipV="1">
          <a:off x="6972300" y="675322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49</xdr:col>
      <xdr:colOff>57150</xdr:colOff>
      <xdr:row>38</xdr:row>
      <xdr:rowOff>161925</xdr:rowOff>
    </xdr:from>
    <xdr:ext cx="466725" cy="257175"/>
    <xdr:sp>
      <xdr:nvSpPr>
        <xdr:cNvPr id="140" name="n_1aveValue【道路】_x000a_一人当たり延長"/>
        <xdr:cNvSpPr txBox="1"/>
      </xdr:nvSpPr>
      <xdr:spPr>
        <a:xfrm>
          <a:off x="9391650" y="63246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7.422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133350</xdr:colOff>
      <xdr:row>38</xdr:row>
      <xdr:rowOff>171450</xdr:rowOff>
    </xdr:from>
    <xdr:ext cx="466725" cy="257175"/>
    <xdr:sp>
      <xdr:nvSpPr>
        <xdr:cNvPr id="141" name="n_2aveValue【道路】_x000a_一人当たり延長"/>
        <xdr:cNvSpPr txBox="1"/>
      </xdr:nvSpPr>
      <xdr:spPr>
        <a:xfrm>
          <a:off x="8515350" y="63246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7.344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0</xdr:colOff>
      <xdr:row>39</xdr:row>
      <xdr:rowOff>9525</xdr:rowOff>
    </xdr:from>
    <xdr:ext cx="466725" cy="257175"/>
    <xdr:sp>
      <xdr:nvSpPr>
        <xdr:cNvPr id="142" name="n_3aveValue【道路】_x000a_一人当たり延長"/>
        <xdr:cNvSpPr txBox="1"/>
      </xdr:nvSpPr>
      <xdr:spPr>
        <a:xfrm>
          <a:off x="7620000" y="63341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6.901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66675</xdr:colOff>
      <xdr:row>39</xdr:row>
      <xdr:rowOff>9525</xdr:rowOff>
    </xdr:from>
    <xdr:ext cx="466725" cy="257175"/>
    <xdr:sp>
      <xdr:nvSpPr>
        <xdr:cNvPr id="143" name="n_4aveValue【道路】_x000a_一人当たり延長"/>
        <xdr:cNvSpPr txBox="1"/>
      </xdr:nvSpPr>
      <xdr:spPr>
        <a:xfrm>
          <a:off x="6734175" y="63341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6.965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57150</xdr:colOff>
      <xdr:row>41</xdr:row>
      <xdr:rowOff>142875</xdr:rowOff>
    </xdr:from>
    <xdr:ext cx="466725" cy="257175"/>
    <xdr:sp>
      <xdr:nvSpPr>
        <xdr:cNvPr id="144" name="n_1mainValue【道路】_x000a_一人当たり延長"/>
        <xdr:cNvSpPr txBox="1"/>
      </xdr:nvSpPr>
      <xdr:spPr>
        <a:xfrm>
          <a:off x="9391650" y="67913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2.813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133350</xdr:colOff>
      <xdr:row>41</xdr:row>
      <xdr:rowOff>142875</xdr:rowOff>
    </xdr:from>
    <xdr:ext cx="466725" cy="257175"/>
    <xdr:sp>
      <xdr:nvSpPr>
        <xdr:cNvPr id="145" name="n_2mainValue【道路】_x000a_一人当たり延長"/>
        <xdr:cNvSpPr txBox="1"/>
      </xdr:nvSpPr>
      <xdr:spPr>
        <a:xfrm>
          <a:off x="8515350" y="67913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2.793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0</xdr:colOff>
      <xdr:row>41</xdr:row>
      <xdr:rowOff>142875</xdr:rowOff>
    </xdr:from>
    <xdr:ext cx="466725" cy="257175"/>
    <xdr:sp>
      <xdr:nvSpPr>
        <xdr:cNvPr id="146" name="n_3mainValue【道路】_x000a_一人当たり延長"/>
        <xdr:cNvSpPr txBox="1"/>
      </xdr:nvSpPr>
      <xdr:spPr>
        <a:xfrm>
          <a:off x="7620000" y="67913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2.760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66675</xdr:colOff>
      <xdr:row>41</xdr:row>
      <xdr:rowOff>142875</xdr:rowOff>
    </xdr:from>
    <xdr:ext cx="466725" cy="257175"/>
    <xdr:sp>
      <xdr:nvSpPr>
        <xdr:cNvPr id="147" name="n_4mainValue【道路】_x000a_一人当たり延長"/>
        <xdr:cNvSpPr txBox="1"/>
      </xdr:nvSpPr>
      <xdr:spPr>
        <a:xfrm>
          <a:off x="6734175" y="67913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2.742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fLocksText="0">
      <xdr:nvSpPr>
        <xdr:cNvPr id="148" name="正方形/長方形 147"/>
        <xdr:cNvSpPr/>
      </xdr:nvSpPr>
      <xdr:spPr>
        <a:xfrm>
          <a:off x="762000" y="7572375"/>
          <a:ext cx="4724400" cy="6000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橋りょう・トンネル</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fLocksText="0">
      <xdr:nvSpPr>
        <xdr:cNvPr id="149" name="正方形/長方形 148"/>
        <xdr:cNvSpPr/>
      </xdr:nvSpPr>
      <xdr:spPr>
        <a:xfrm>
          <a:off x="885825" y="81915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fLocksText="0">
      <xdr:nvSpPr>
        <xdr:cNvPr id="150" name="正方形/長方形 149"/>
        <xdr:cNvSpPr/>
      </xdr:nvSpPr>
      <xdr:spPr>
        <a:xfrm>
          <a:off x="885825" y="83915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69/103</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fLocksText="0">
      <xdr:nvSpPr>
        <xdr:cNvPr id="151" name="正方形/長方形 150"/>
        <xdr:cNvSpPr/>
      </xdr:nvSpPr>
      <xdr:spPr>
        <a:xfrm>
          <a:off x="1905000" y="81915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fLocksText="0">
      <xdr:nvSpPr>
        <xdr:cNvPr id="152" name="正方形/長方形 151"/>
        <xdr:cNvSpPr/>
      </xdr:nvSpPr>
      <xdr:spPr>
        <a:xfrm>
          <a:off x="1905000" y="83915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64.5</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fLocksText="0">
      <xdr:nvSpPr>
        <xdr:cNvPr id="153" name="正方形/長方形 152"/>
        <xdr:cNvSpPr/>
      </xdr:nvSpPr>
      <xdr:spPr>
        <a:xfrm>
          <a:off x="3048000" y="81915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fLocksText="0">
      <xdr:nvSpPr>
        <xdr:cNvPr id="154" name="正方形/長方形 153"/>
        <xdr:cNvSpPr/>
      </xdr:nvSpPr>
      <xdr:spPr>
        <a:xfrm>
          <a:off x="3048000" y="83915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64.8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fLocksText="0">
      <xdr:nvSpPr>
        <xdr:cNvPr id="155" name="正方形/長方形 154"/>
        <xdr:cNvSpPr/>
      </xdr:nvSpPr>
      <xdr:spPr>
        <a:xfrm>
          <a:off x="762000" y="8648700"/>
          <a:ext cx="47244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xdr:col>
      <xdr:colOff>152400</xdr:colOff>
      <xdr:row>52</xdr:row>
      <xdr:rowOff>38100</xdr:rowOff>
    </xdr:from>
    <xdr:ext cx="295275" cy="228600"/>
    <xdr:sp>
      <xdr:nvSpPr>
        <xdr:cNvPr id="156" name="テキスト ボックス 155"/>
        <xdr:cNvSpPr txBox="1"/>
      </xdr:nvSpPr>
      <xdr:spPr>
        <a:xfrm>
          <a:off x="723900" y="8467725"/>
          <a:ext cx="2952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sp>
      <xdr:nvSpPr>
        <xdr:cNvPr id="157" name="直線コネクタ 156"/>
        <xdr:cNvSpPr/>
      </xdr:nvSpPr>
      <xdr:spPr>
        <a:xfrm>
          <a:off x="762000" y="108108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95250</xdr:colOff>
      <xdr:row>65</xdr:row>
      <xdr:rowOff>142875</xdr:rowOff>
    </xdr:from>
    <xdr:ext cx="466725" cy="257175"/>
    <xdr:sp>
      <xdr:nvSpPr>
        <xdr:cNvPr id="158" name="テキスト ボックス 157"/>
        <xdr:cNvSpPr txBox="1"/>
      </xdr:nvSpPr>
      <xdr:spPr>
        <a:xfrm>
          <a:off x="285750" y="106775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sp>
      <xdr:nvSpPr>
        <xdr:cNvPr id="159" name="直線コネクタ 158"/>
        <xdr:cNvSpPr/>
      </xdr:nvSpPr>
      <xdr:spPr>
        <a:xfrm>
          <a:off x="762000" y="105060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95250</xdr:colOff>
      <xdr:row>63</xdr:row>
      <xdr:rowOff>161925</xdr:rowOff>
    </xdr:from>
    <xdr:ext cx="466725" cy="257175"/>
    <xdr:sp>
      <xdr:nvSpPr>
        <xdr:cNvPr id="160" name="テキスト ボックス 159"/>
        <xdr:cNvSpPr txBox="1"/>
      </xdr:nvSpPr>
      <xdr:spPr>
        <a:xfrm>
          <a:off x="285750" y="103727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sp>
      <xdr:nvSpPr>
        <xdr:cNvPr id="161" name="直線コネクタ 160"/>
        <xdr:cNvSpPr/>
      </xdr:nvSpPr>
      <xdr:spPr>
        <a:xfrm>
          <a:off x="762000" y="101917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62</xdr:row>
      <xdr:rowOff>0</xdr:rowOff>
    </xdr:from>
    <xdr:ext cx="400050" cy="257175"/>
    <xdr:sp>
      <xdr:nvSpPr>
        <xdr:cNvPr id="162" name="テキスト ボックス 161"/>
        <xdr:cNvSpPr txBox="1"/>
      </xdr:nvSpPr>
      <xdr:spPr>
        <a:xfrm>
          <a:off x="352425" y="1004887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80.0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sp>
      <xdr:nvSpPr>
        <xdr:cNvPr id="163" name="直線コネクタ 162"/>
        <xdr:cNvSpPr/>
      </xdr:nvSpPr>
      <xdr:spPr>
        <a:xfrm>
          <a:off x="762000" y="98869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60</xdr:row>
      <xdr:rowOff>19050</xdr:rowOff>
    </xdr:from>
    <xdr:ext cx="400050" cy="257175"/>
    <xdr:sp>
      <xdr:nvSpPr>
        <xdr:cNvPr id="164" name="テキスト ボックス 163"/>
        <xdr:cNvSpPr txBox="1"/>
      </xdr:nvSpPr>
      <xdr:spPr>
        <a:xfrm>
          <a:off x="352425" y="974407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sp>
      <xdr:nvSpPr>
        <xdr:cNvPr id="165" name="直線コネクタ 164"/>
        <xdr:cNvSpPr/>
      </xdr:nvSpPr>
      <xdr:spPr>
        <a:xfrm>
          <a:off x="762000" y="95726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58</xdr:row>
      <xdr:rowOff>38100</xdr:rowOff>
    </xdr:from>
    <xdr:ext cx="400050" cy="257175"/>
    <xdr:sp>
      <xdr:nvSpPr>
        <xdr:cNvPr id="166" name="テキスト ボックス 165"/>
        <xdr:cNvSpPr txBox="1"/>
      </xdr:nvSpPr>
      <xdr:spPr>
        <a:xfrm>
          <a:off x="352425" y="943927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sp>
      <xdr:nvSpPr>
        <xdr:cNvPr id="167" name="直線コネクタ 166"/>
        <xdr:cNvSpPr/>
      </xdr:nvSpPr>
      <xdr:spPr>
        <a:xfrm>
          <a:off x="762000" y="92678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56</xdr:row>
      <xdr:rowOff>57150</xdr:rowOff>
    </xdr:from>
    <xdr:ext cx="400050" cy="257175"/>
    <xdr:sp>
      <xdr:nvSpPr>
        <xdr:cNvPr id="168" name="テキスト ボックス 167"/>
        <xdr:cNvSpPr txBox="1"/>
      </xdr:nvSpPr>
      <xdr:spPr>
        <a:xfrm>
          <a:off x="352425" y="913447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sp>
      <xdr:nvSpPr>
        <xdr:cNvPr id="169" name="直線コネクタ 168"/>
        <xdr:cNvSpPr/>
      </xdr:nvSpPr>
      <xdr:spPr>
        <a:xfrm>
          <a:off x="762000" y="89535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xdr:col>
      <xdr:colOff>38100</xdr:colOff>
      <xdr:row>54</xdr:row>
      <xdr:rowOff>66675</xdr:rowOff>
    </xdr:from>
    <xdr:ext cx="342900" cy="257175"/>
    <xdr:sp>
      <xdr:nvSpPr>
        <xdr:cNvPr id="170" name="テキスト ボックス 169"/>
        <xdr:cNvSpPr txBox="1"/>
      </xdr:nvSpPr>
      <xdr:spPr>
        <a:xfrm>
          <a:off x="419100" y="8820150"/>
          <a:ext cx="3429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sp>
      <xdr:nvSpPr>
        <xdr:cNvPr id="171" name="直線コネクタ 170"/>
        <xdr:cNvSpPr/>
      </xdr:nvSpPr>
      <xdr:spPr>
        <a:xfrm>
          <a:off x="762000" y="86487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xdr:col>
      <xdr:colOff>0</xdr:colOff>
      <xdr:row>53</xdr:row>
      <xdr:rowOff>57150</xdr:rowOff>
    </xdr:from>
    <xdr:to>
      <xdr:col>28</xdr:col>
      <xdr:colOff>152400</xdr:colOff>
      <xdr:row>66</xdr:row>
      <xdr:rowOff>114300</xdr:rowOff>
    </xdr:to>
    <xdr:sp fLocksText="0">
      <xdr:nvSpPr>
        <xdr:cNvPr id="172" name="【橋りょう・トンネル】_x000a_有形固定資産減価償却率グラフ枠"/>
        <xdr:cNvSpPr/>
      </xdr:nvSpPr>
      <xdr:spPr>
        <a:xfrm>
          <a:off x="762000" y="8648700"/>
          <a:ext cx="47244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sp>
      <xdr:nvSpPr>
        <xdr:cNvPr id="173" name="直線コネクタ 172"/>
        <xdr:cNvSpPr/>
      </xdr:nvSpPr>
      <xdr:spPr>
        <a:xfrm flipV="1">
          <a:off x="4638675" y="9105900"/>
          <a:ext cx="0" cy="126682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95250</xdr:colOff>
      <xdr:row>64</xdr:row>
      <xdr:rowOff>9525</xdr:rowOff>
    </xdr:from>
    <xdr:ext cx="409575" cy="257175"/>
    <xdr:sp>
      <xdr:nvSpPr>
        <xdr:cNvPr id="174" name="【橋りょう・トンネル】_x000a_有形固定資産減価償却率最小値テキスト"/>
        <xdr:cNvSpPr txBox="1"/>
      </xdr:nvSpPr>
      <xdr:spPr>
        <a:xfrm>
          <a:off x="4667250" y="103822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92.2</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sp>
      <xdr:nvSpPr>
        <xdr:cNvPr id="175" name="直線コネクタ 174"/>
        <xdr:cNvSpPr/>
      </xdr:nvSpPr>
      <xdr:spPr>
        <a:xfrm>
          <a:off x="4543425" y="103727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95250</xdr:colOff>
      <xdr:row>54</xdr:row>
      <xdr:rowOff>152400</xdr:rowOff>
    </xdr:from>
    <xdr:ext cx="342900" cy="257175"/>
    <xdr:sp>
      <xdr:nvSpPr>
        <xdr:cNvPr id="176" name="【橋りょう・トンネル】_x000a_有形固定資産減価償却率最大値テキスト"/>
        <xdr:cNvSpPr txBox="1"/>
      </xdr:nvSpPr>
      <xdr:spPr>
        <a:xfrm>
          <a:off x="4667250" y="8905875"/>
          <a:ext cx="3429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9.9</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sp>
      <xdr:nvSpPr>
        <xdr:cNvPr id="177" name="直線コネクタ 176"/>
        <xdr:cNvSpPr/>
      </xdr:nvSpPr>
      <xdr:spPr>
        <a:xfrm>
          <a:off x="4543425" y="91059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95250</xdr:colOff>
      <xdr:row>60</xdr:row>
      <xdr:rowOff>9525</xdr:rowOff>
    </xdr:from>
    <xdr:ext cx="409575" cy="257175"/>
    <xdr:sp>
      <xdr:nvSpPr>
        <xdr:cNvPr id="178" name="【橋りょう・トンネル】_x000a_有形固定資産減価償却率平均値テキスト"/>
        <xdr:cNvSpPr txBox="1"/>
      </xdr:nvSpPr>
      <xdr:spPr>
        <a:xfrm>
          <a:off x="4667250" y="9734550"/>
          <a:ext cx="40957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62.7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fLocksText="0">
      <xdr:nvSpPr>
        <xdr:cNvPr id="179" name="フローチャート: 判断 178"/>
        <xdr:cNvSpPr/>
      </xdr:nvSpPr>
      <xdr:spPr>
        <a:xfrm>
          <a:off x="4581525" y="98774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fLocksText="0">
      <xdr:nvSpPr>
        <xdr:cNvPr id="180" name="フローチャート: 判断 179"/>
        <xdr:cNvSpPr/>
      </xdr:nvSpPr>
      <xdr:spPr>
        <a:xfrm>
          <a:off x="3743325" y="98679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fLocksText="0">
      <xdr:nvSpPr>
        <xdr:cNvPr id="181" name="フローチャート: 判断 180"/>
        <xdr:cNvSpPr/>
      </xdr:nvSpPr>
      <xdr:spPr>
        <a:xfrm>
          <a:off x="2857500" y="98488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fLocksText="0">
      <xdr:nvSpPr>
        <xdr:cNvPr id="182" name="フローチャート: 判断 181"/>
        <xdr:cNvSpPr/>
      </xdr:nvSpPr>
      <xdr:spPr>
        <a:xfrm>
          <a:off x="1971675" y="98298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fLocksText="0">
      <xdr:nvSpPr>
        <xdr:cNvPr id="183" name="フローチャート: 判断 182"/>
        <xdr:cNvSpPr/>
      </xdr:nvSpPr>
      <xdr:spPr>
        <a:xfrm>
          <a:off x="1076325" y="98107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23</xdr:col>
      <xdr:colOff>57150</xdr:colOff>
      <xdr:row>66</xdr:row>
      <xdr:rowOff>114300</xdr:rowOff>
    </xdr:from>
    <xdr:ext cx="762000" cy="257175"/>
    <xdr:sp>
      <xdr:nvSpPr>
        <xdr:cNvPr id="184" name="テキスト ボックス 183"/>
        <xdr:cNvSpPr txBox="1"/>
      </xdr:nvSpPr>
      <xdr:spPr>
        <a:xfrm>
          <a:off x="443865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66</xdr:row>
      <xdr:rowOff>114300</xdr:rowOff>
    </xdr:from>
    <xdr:ext cx="762000" cy="257175"/>
    <xdr:sp>
      <xdr:nvSpPr>
        <xdr:cNvPr id="185" name="テキスト ボックス 184"/>
        <xdr:cNvSpPr txBox="1"/>
      </xdr:nvSpPr>
      <xdr:spPr>
        <a:xfrm>
          <a:off x="360045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66</xdr:row>
      <xdr:rowOff>114300</xdr:rowOff>
    </xdr:from>
    <xdr:ext cx="762000" cy="257175"/>
    <xdr:sp>
      <xdr:nvSpPr>
        <xdr:cNvPr id="186" name="テキスト ボックス 185"/>
        <xdr:cNvSpPr txBox="1"/>
      </xdr:nvSpPr>
      <xdr:spPr>
        <a:xfrm>
          <a:off x="2714625"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114300</xdr:rowOff>
    </xdr:from>
    <xdr:ext cx="762000" cy="257175"/>
    <xdr:sp>
      <xdr:nvSpPr>
        <xdr:cNvPr id="187" name="テキスト ボックス 186"/>
        <xdr:cNvSpPr txBox="1"/>
      </xdr:nvSpPr>
      <xdr:spPr>
        <a:xfrm>
          <a:off x="182880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66</xdr:row>
      <xdr:rowOff>114300</xdr:rowOff>
    </xdr:from>
    <xdr:ext cx="762000" cy="257175"/>
    <xdr:sp>
      <xdr:nvSpPr>
        <xdr:cNvPr id="188" name="テキスト ボックス 187"/>
        <xdr:cNvSpPr txBox="1"/>
      </xdr:nvSpPr>
      <xdr:spPr>
        <a:xfrm>
          <a:off x="93345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fLocksText="0">
      <xdr:nvSpPr>
        <xdr:cNvPr id="189" name="楕円 188"/>
        <xdr:cNvSpPr/>
      </xdr:nvSpPr>
      <xdr:spPr>
        <a:xfrm>
          <a:off x="4581525" y="99155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24</xdr:col>
      <xdr:colOff>95250</xdr:colOff>
      <xdr:row>61</xdr:row>
      <xdr:rowOff>9525</xdr:rowOff>
    </xdr:from>
    <xdr:ext cx="409575" cy="257175"/>
    <xdr:sp>
      <xdr:nvSpPr>
        <xdr:cNvPr id="190" name="【橋りょう・トンネル】_x000a_有形固定資産減価償却率該当値テキスト"/>
        <xdr:cNvSpPr txBox="1"/>
      </xdr:nvSpPr>
      <xdr:spPr>
        <a:xfrm>
          <a:off x="4667250" y="98964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65.6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14515</xdr:rowOff>
    </xdr:from>
    <xdr:to>
      <xdr:col>20</xdr:col>
      <xdr:colOff>38100</xdr:colOff>
      <xdr:row>61</xdr:row>
      <xdr:rowOff>116115</xdr:rowOff>
    </xdr:to>
    <xdr:sp fLocksText="0">
      <xdr:nvSpPr>
        <xdr:cNvPr id="191" name="楕円 190"/>
        <xdr:cNvSpPr/>
      </xdr:nvSpPr>
      <xdr:spPr>
        <a:xfrm>
          <a:off x="3743325" y="99060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19</xdr:col>
      <xdr:colOff>177800</xdr:colOff>
      <xdr:row>61</xdr:row>
      <xdr:rowOff>65315</xdr:rowOff>
    </xdr:from>
    <xdr:to>
      <xdr:col>24</xdr:col>
      <xdr:colOff>63500</xdr:colOff>
      <xdr:row>61</xdr:row>
      <xdr:rowOff>83276</xdr:rowOff>
    </xdr:to>
    <xdr:sp>
      <xdr:nvSpPr>
        <xdr:cNvPr id="192" name="直線コネクタ 191"/>
        <xdr:cNvSpPr/>
      </xdr:nvSpPr>
      <xdr:spPr>
        <a:xfrm>
          <a:off x="3800475" y="9953625"/>
          <a:ext cx="838200"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60</xdr:row>
      <xdr:rowOff>163104</xdr:rowOff>
    </xdr:from>
    <xdr:to>
      <xdr:col>15</xdr:col>
      <xdr:colOff>101600</xdr:colOff>
      <xdr:row>61</xdr:row>
      <xdr:rowOff>93254</xdr:rowOff>
    </xdr:to>
    <xdr:sp fLocksText="0">
      <xdr:nvSpPr>
        <xdr:cNvPr id="193" name="楕円 192"/>
        <xdr:cNvSpPr/>
      </xdr:nvSpPr>
      <xdr:spPr>
        <a:xfrm>
          <a:off x="2857500" y="98869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50800</xdr:colOff>
      <xdr:row>61</xdr:row>
      <xdr:rowOff>42454</xdr:rowOff>
    </xdr:from>
    <xdr:to>
      <xdr:col>19</xdr:col>
      <xdr:colOff>177800</xdr:colOff>
      <xdr:row>61</xdr:row>
      <xdr:rowOff>65315</xdr:rowOff>
    </xdr:to>
    <xdr:sp>
      <xdr:nvSpPr>
        <xdr:cNvPr id="194" name="直線コネクタ 193"/>
        <xdr:cNvSpPr/>
      </xdr:nvSpPr>
      <xdr:spPr>
        <a:xfrm>
          <a:off x="2905125" y="9925050"/>
          <a:ext cx="885825"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60</xdr:row>
      <xdr:rowOff>158206</xdr:rowOff>
    </xdr:from>
    <xdr:to>
      <xdr:col>10</xdr:col>
      <xdr:colOff>165100</xdr:colOff>
      <xdr:row>61</xdr:row>
      <xdr:rowOff>88356</xdr:rowOff>
    </xdr:to>
    <xdr:sp fLocksText="0">
      <xdr:nvSpPr>
        <xdr:cNvPr id="195" name="楕円 194"/>
        <xdr:cNvSpPr/>
      </xdr:nvSpPr>
      <xdr:spPr>
        <a:xfrm>
          <a:off x="1971675" y="98869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xdr:col>
      <xdr:colOff>114300</xdr:colOff>
      <xdr:row>61</xdr:row>
      <xdr:rowOff>37556</xdr:rowOff>
    </xdr:from>
    <xdr:to>
      <xdr:col>15</xdr:col>
      <xdr:colOff>50800</xdr:colOff>
      <xdr:row>61</xdr:row>
      <xdr:rowOff>42454</xdr:rowOff>
    </xdr:to>
    <xdr:sp>
      <xdr:nvSpPr>
        <xdr:cNvPr id="196" name="直線コネクタ 195"/>
        <xdr:cNvSpPr/>
      </xdr:nvSpPr>
      <xdr:spPr>
        <a:xfrm>
          <a:off x="2019300" y="9925050"/>
          <a:ext cx="885825"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xdr:col>
      <xdr:colOff>127000</xdr:colOff>
      <xdr:row>60</xdr:row>
      <xdr:rowOff>148409</xdr:rowOff>
    </xdr:from>
    <xdr:to>
      <xdr:col>6</xdr:col>
      <xdr:colOff>38100</xdr:colOff>
      <xdr:row>61</xdr:row>
      <xdr:rowOff>78559</xdr:rowOff>
    </xdr:to>
    <xdr:sp fLocksText="0">
      <xdr:nvSpPr>
        <xdr:cNvPr id="197" name="楕円 196"/>
        <xdr:cNvSpPr/>
      </xdr:nvSpPr>
      <xdr:spPr>
        <a:xfrm>
          <a:off x="1076325" y="98774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xdr:col>
      <xdr:colOff>177800</xdr:colOff>
      <xdr:row>61</xdr:row>
      <xdr:rowOff>27759</xdr:rowOff>
    </xdr:from>
    <xdr:to>
      <xdr:col>10</xdr:col>
      <xdr:colOff>114300</xdr:colOff>
      <xdr:row>61</xdr:row>
      <xdr:rowOff>37556</xdr:rowOff>
    </xdr:to>
    <xdr:sp>
      <xdr:nvSpPr>
        <xdr:cNvPr id="198" name="直線コネクタ 197"/>
        <xdr:cNvSpPr/>
      </xdr:nvSpPr>
      <xdr:spPr>
        <a:xfrm>
          <a:off x="1133475" y="9915525"/>
          <a:ext cx="885825"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18</xdr:col>
      <xdr:colOff>152400</xdr:colOff>
      <xdr:row>59</xdr:row>
      <xdr:rowOff>85725</xdr:rowOff>
    </xdr:from>
    <xdr:ext cx="409575" cy="257175"/>
    <xdr:sp>
      <xdr:nvSpPr>
        <xdr:cNvPr id="199" name="n_1aveValue【橋りょう・トンネル】_x000a_有形固定資産減価償却率"/>
        <xdr:cNvSpPr txBox="1"/>
      </xdr:nvSpPr>
      <xdr:spPr>
        <a:xfrm>
          <a:off x="3581400" y="96488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61.6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38100</xdr:colOff>
      <xdr:row>59</xdr:row>
      <xdr:rowOff>76200</xdr:rowOff>
    </xdr:from>
    <xdr:ext cx="409575" cy="257175"/>
    <xdr:sp>
      <xdr:nvSpPr>
        <xdr:cNvPr id="200" name="n_2aveValue【橋りょう・トンネル】_x000a_有形固定資産減価償却率"/>
        <xdr:cNvSpPr txBox="1"/>
      </xdr:nvSpPr>
      <xdr:spPr>
        <a:xfrm>
          <a:off x="2705100" y="96393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60.9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95250</xdr:colOff>
      <xdr:row>59</xdr:row>
      <xdr:rowOff>57150</xdr:rowOff>
    </xdr:from>
    <xdr:ext cx="409575" cy="257175"/>
    <xdr:sp>
      <xdr:nvSpPr>
        <xdr:cNvPr id="201" name="n_3aveValue【橋りょう・トンネル】_x000a_有形固定資産減価償却率"/>
        <xdr:cNvSpPr txBox="1"/>
      </xdr:nvSpPr>
      <xdr:spPr>
        <a:xfrm>
          <a:off x="1809750" y="96202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59.6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161925</xdr:colOff>
      <xdr:row>59</xdr:row>
      <xdr:rowOff>28575</xdr:rowOff>
    </xdr:from>
    <xdr:ext cx="409575" cy="257175"/>
    <xdr:sp>
      <xdr:nvSpPr>
        <xdr:cNvPr id="202" name="n_4aveValue【橋りょう・トンネル】_x000a_有形固定資産減価償却率"/>
        <xdr:cNvSpPr txBox="1"/>
      </xdr:nvSpPr>
      <xdr:spPr>
        <a:xfrm>
          <a:off x="923925" y="95916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58.2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152400</xdr:colOff>
      <xdr:row>61</xdr:row>
      <xdr:rowOff>104775</xdr:rowOff>
    </xdr:from>
    <xdr:ext cx="409575" cy="257175"/>
    <xdr:sp>
      <xdr:nvSpPr>
        <xdr:cNvPr id="203" name="n_1mainValue【橋りょう・トンネル】_x000a_有形固定資産減価償却率"/>
        <xdr:cNvSpPr txBox="1"/>
      </xdr:nvSpPr>
      <xdr:spPr>
        <a:xfrm>
          <a:off x="3581400" y="99917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64.5</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38100</xdr:colOff>
      <xdr:row>61</xdr:row>
      <xdr:rowOff>85725</xdr:rowOff>
    </xdr:from>
    <xdr:ext cx="409575" cy="257175"/>
    <xdr:sp>
      <xdr:nvSpPr>
        <xdr:cNvPr id="204" name="n_2mainValue【橋りょう・トンネル】_x000a_有形固定資産減価償却率"/>
        <xdr:cNvSpPr txBox="1"/>
      </xdr:nvSpPr>
      <xdr:spPr>
        <a:xfrm>
          <a:off x="2705100" y="99726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63.1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95250</xdr:colOff>
      <xdr:row>61</xdr:row>
      <xdr:rowOff>76200</xdr:rowOff>
    </xdr:from>
    <xdr:ext cx="409575" cy="257175"/>
    <xdr:sp>
      <xdr:nvSpPr>
        <xdr:cNvPr id="205" name="n_3mainValue【橋りょう・トンネル】_x000a_有形固定資産減価償却率"/>
        <xdr:cNvSpPr txBox="1"/>
      </xdr:nvSpPr>
      <xdr:spPr>
        <a:xfrm>
          <a:off x="1809750" y="99631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62.8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161925</xdr:colOff>
      <xdr:row>61</xdr:row>
      <xdr:rowOff>66675</xdr:rowOff>
    </xdr:from>
    <xdr:ext cx="409575" cy="257175"/>
    <xdr:sp>
      <xdr:nvSpPr>
        <xdr:cNvPr id="206" name="n_4mainValue【橋りょう・トンネル】_x000a_有形固定資産減価償却率"/>
        <xdr:cNvSpPr txBox="1"/>
      </xdr:nvSpPr>
      <xdr:spPr>
        <a:xfrm>
          <a:off x="923925" y="99536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62.2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fLocksText="0">
      <xdr:nvSpPr>
        <xdr:cNvPr id="207" name="正方形/長方形 206"/>
        <xdr:cNvSpPr/>
      </xdr:nvSpPr>
      <xdr:spPr>
        <a:xfrm>
          <a:off x="6600825" y="7572375"/>
          <a:ext cx="4724400" cy="6000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橋りょう・トンネル</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fLocksText="0">
      <xdr:nvSpPr>
        <xdr:cNvPr id="208" name="正方形/長方形 207"/>
        <xdr:cNvSpPr/>
      </xdr:nvSpPr>
      <xdr:spPr>
        <a:xfrm>
          <a:off x="6734175" y="81915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fLocksText="0">
      <xdr:nvSpPr>
        <xdr:cNvPr id="209" name="正方形/長方形 208"/>
        <xdr:cNvSpPr/>
      </xdr:nvSpPr>
      <xdr:spPr>
        <a:xfrm>
          <a:off x="6734175" y="83915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83/103</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fLocksText="0">
      <xdr:nvSpPr>
        <xdr:cNvPr id="210" name="正方形/長方形 209"/>
        <xdr:cNvSpPr/>
      </xdr:nvSpPr>
      <xdr:spPr>
        <a:xfrm>
          <a:off x="7743825" y="81915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fLocksText="0">
      <xdr:nvSpPr>
        <xdr:cNvPr id="211" name="正方形/長方形 210"/>
        <xdr:cNvSpPr/>
      </xdr:nvSpPr>
      <xdr:spPr>
        <a:xfrm>
          <a:off x="7743825" y="83915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162,999</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fLocksText="0">
      <xdr:nvSpPr>
        <xdr:cNvPr id="212" name="正方形/長方形 211"/>
        <xdr:cNvSpPr/>
      </xdr:nvSpPr>
      <xdr:spPr>
        <a:xfrm>
          <a:off x="8886825" y="81915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fLocksText="0">
      <xdr:nvSpPr>
        <xdr:cNvPr id="213" name="正方形/長方形 212"/>
        <xdr:cNvSpPr/>
      </xdr:nvSpPr>
      <xdr:spPr>
        <a:xfrm>
          <a:off x="8886825" y="83915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89,352</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fLocksText="0">
      <xdr:nvSpPr>
        <xdr:cNvPr id="214" name="正方形/長方形 213"/>
        <xdr:cNvSpPr/>
      </xdr:nvSpPr>
      <xdr:spPr>
        <a:xfrm>
          <a:off x="6600825" y="8648700"/>
          <a:ext cx="47244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34</xdr:col>
      <xdr:colOff>85725</xdr:colOff>
      <xdr:row>52</xdr:row>
      <xdr:rowOff>38100</xdr:rowOff>
    </xdr:from>
    <xdr:ext cx="352425" cy="228600"/>
    <xdr:sp>
      <xdr:nvSpPr>
        <xdr:cNvPr id="215" name="テキスト ボックス 214"/>
        <xdr:cNvSpPr txBox="1"/>
      </xdr:nvSpPr>
      <xdr:spPr>
        <a:xfrm>
          <a:off x="6562725" y="84677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sp>
      <xdr:nvSpPr>
        <xdr:cNvPr id="216" name="直線コネクタ 215"/>
        <xdr:cNvSpPr/>
      </xdr:nvSpPr>
      <xdr:spPr>
        <a:xfrm>
          <a:off x="6600825" y="108108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64</xdr:row>
      <xdr:rowOff>76200</xdr:rowOff>
    </xdr:from>
    <xdr:to>
      <xdr:col>59</xdr:col>
      <xdr:colOff>50800</xdr:colOff>
      <xdr:row>64</xdr:row>
      <xdr:rowOff>76200</xdr:rowOff>
    </xdr:to>
    <xdr:sp>
      <xdr:nvSpPr>
        <xdr:cNvPr id="217" name="直線コネクタ 216"/>
        <xdr:cNvSpPr/>
      </xdr:nvSpPr>
      <xdr:spPr>
        <a:xfrm>
          <a:off x="6600825" y="104489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33</xdr:col>
      <xdr:colOff>66675</xdr:colOff>
      <xdr:row>63</xdr:row>
      <xdr:rowOff>104775</xdr:rowOff>
    </xdr:from>
    <xdr:ext cx="247650" cy="257175"/>
    <xdr:sp>
      <xdr:nvSpPr>
        <xdr:cNvPr id="218" name="テキスト ボックス 217"/>
        <xdr:cNvSpPr txBox="1"/>
      </xdr:nvSpPr>
      <xdr:spPr>
        <a:xfrm>
          <a:off x="6353175" y="103155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sp>
      <xdr:nvSpPr>
        <xdr:cNvPr id="219" name="直線コネクタ 218"/>
        <xdr:cNvSpPr/>
      </xdr:nvSpPr>
      <xdr:spPr>
        <a:xfrm>
          <a:off x="6600825" y="100869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95250</xdr:colOff>
      <xdr:row>61</xdr:row>
      <xdr:rowOff>66675</xdr:rowOff>
    </xdr:from>
    <xdr:ext cx="600075" cy="257175"/>
    <xdr:sp>
      <xdr:nvSpPr>
        <xdr:cNvPr id="220" name="テキスト ボックス 219"/>
        <xdr:cNvSpPr txBox="1"/>
      </xdr:nvSpPr>
      <xdr:spPr>
        <a:xfrm>
          <a:off x="6000750" y="995362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300,000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sp>
      <xdr:nvSpPr>
        <xdr:cNvPr id="221" name="直線コネクタ 220"/>
        <xdr:cNvSpPr/>
      </xdr:nvSpPr>
      <xdr:spPr>
        <a:xfrm>
          <a:off x="6600825" y="97250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95250</xdr:colOff>
      <xdr:row>59</xdr:row>
      <xdr:rowOff>28575</xdr:rowOff>
    </xdr:from>
    <xdr:ext cx="600075" cy="257175"/>
    <xdr:sp>
      <xdr:nvSpPr>
        <xdr:cNvPr id="222" name="テキスト ボックス 221"/>
        <xdr:cNvSpPr txBox="1"/>
      </xdr:nvSpPr>
      <xdr:spPr>
        <a:xfrm>
          <a:off x="6000750" y="959167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sp>
      <xdr:nvSpPr>
        <xdr:cNvPr id="223" name="直線コネクタ 222"/>
        <xdr:cNvSpPr/>
      </xdr:nvSpPr>
      <xdr:spPr>
        <a:xfrm>
          <a:off x="6600825" y="93726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95250</xdr:colOff>
      <xdr:row>56</xdr:row>
      <xdr:rowOff>161925</xdr:rowOff>
    </xdr:from>
    <xdr:ext cx="600075" cy="257175"/>
    <xdr:sp>
      <xdr:nvSpPr>
        <xdr:cNvPr id="224" name="テキスト ボックス 223"/>
        <xdr:cNvSpPr txBox="1"/>
      </xdr:nvSpPr>
      <xdr:spPr>
        <a:xfrm>
          <a:off x="6000750" y="92392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900,000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sp>
      <xdr:nvSpPr>
        <xdr:cNvPr id="225" name="直線コネクタ 224"/>
        <xdr:cNvSpPr/>
      </xdr:nvSpPr>
      <xdr:spPr>
        <a:xfrm>
          <a:off x="6600825" y="90106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9525</xdr:colOff>
      <xdr:row>54</xdr:row>
      <xdr:rowOff>123825</xdr:rowOff>
    </xdr:from>
    <xdr:ext cx="685800" cy="257175"/>
    <xdr:sp>
      <xdr:nvSpPr>
        <xdr:cNvPr id="226" name="テキスト ボックス 225"/>
        <xdr:cNvSpPr txBox="1"/>
      </xdr:nvSpPr>
      <xdr:spPr>
        <a:xfrm>
          <a:off x="5915025" y="8877300"/>
          <a:ext cx="6858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1,200,000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sp>
      <xdr:nvSpPr>
        <xdr:cNvPr id="227" name="直線コネクタ 226"/>
        <xdr:cNvSpPr/>
      </xdr:nvSpPr>
      <xdr:spPr>
        <a:xfrm>
          <a:off x="6600825" y="86487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9525</xdr:colOff>
      <xdr:row>52</xdr:row>
      <xdr:rowOff>85725</xdr:rowOff>
    </xdr:from>
    <xdr:ext cx="685800" cy="257175"/>
    <xdr:sp>
      <xdr:nvSpPr>
        <xdr:cNvPr id="228" name="テキスト ボックス 227"/>
        <xdr:cNvSpPr txBox="1"/>
      </xdr:nvSpPr>
      <xdr:spPr>
        <a:xfrm>
          <a:off x="5915025" y="8515350"/>
          <a:ext cx="6858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1,500,000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fLocksText="0">
      <xdr:nvSpPr>
        <xdr:cNvPr id="229" name="【橋りょう・トンネル】_x000a_一人当たり有形固定資産（償却資産）額グラフ枠"/>
        <xdr:cNvSpPr/>
      </xdr:nvSpPr>
      <xdr:spPr>
        <a:xfrm>
          <a:off x="6600825" y="8648700"/>
          <a:ext cx="47244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sp>
      <xdr:nvSpPr>
        <xdr:cNvPr id="230" name="直線コネクタ 229"/>
        <xdr:cNvSpPr/>
      </xdr:nvSpPr>
      <xdr:spPr>
        <a:xfrm flipV="1">
          <a:off x="10477500" y="9077325"/>
          <a:ext cx="0" cy="137160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38100</xdr:colOff>
      <xdr:row>64</xdr:row>
      <xdr:rowOff>76200</xdr:rowOff>
    </xdr:from>
    <xdr:ext cx="466725" cy="257175"/>
    <xdr:sp>
      <xdr:nvSpPr>
        <xdr:cNvPr id="231" name="【橋りょう・トンネル】_x000a_一人当たり有形固定資産（償却資産）額最小値テキスト"/>
        <xdr:cNvSpPr txBox="1"/>
      </xdr:nvSpPr>
      <xdr:spPr>
        <a:xfrm>
          <a:off x="10515600" y="104489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3,230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sp>
      <xdr:nvSpPr>
        <xdr:cNvPr id="232" name="直線コネクタ 231"/>
        <xdr:cNvSpPr/>
      </xdr:nvSpPr>
      <xdr:spPr>
        <a:xfrm>
          <a:off x="10391775" y="104489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38100</xdr:colOff>
      <xdr:row>54</xdr:row>
      <xdr:rowOff>114300</xdr:rowOff>
    </xdr:from>
    <xdr:ext cx="685800" cy="257175"/>
    <xdr:sp>
      <xdr:nvSpPr>
        <xdr:cNvPr id="233" name="【橋りょう・トンネル】_x000a_一人当たり有形固定資産（償却資産）額最大値テキスト"/>
        <xdr:cNvSpPr txBox="1"/>
      </xdr:nvSpPr>
      <xdr:spPr>
        <a:xfrm>
          <a:off x="10515600" y="8867775"/>
          <a:ext cx="6858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1,140,778</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sp>
      <xdr:nvSpPr>
        <xdr:cNvPr id="234" name="直線コネクタ 233"/>
        <xdr:cNvSpPr/>
      </xdr:nvSpPr>
      <xdr:spPr>
        <a:xfrm>
          <a:off x="10391775" y="90773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38100</xdr:colOff>
      <xdr:row>62</xdr:row>
      <xdr:rowOff>85725</xdr:rowOff>
    </xdr:from>
    <xdr:ext cx="600075" cy="257175"/>
    <xdr:sp>
      <xdr:nvSpPr>
        <xdr:cNvPr id="235" name="【橋りょう・トンネル】_x000a_一人当たり有形固定資産（償却資産）額平均値テキスト"/>
        <xdr:cNvSpPr txBox="1"/>
      </xdr:nvSpPr>
      <xdr:spPr>
        <a:xfrm>
          <a:off x="10515600" y="10134600"/>
          <a:ext cx="60007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109,087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fLocksText="0">
      <xdr:nvSpPr>
        <xdr:cNvPr id="236" name="フローチャート: 判断 235"/>
        <xdr:cNvSpPr/>
      </xdr:nvSpPr>
      <xdr:spPr>
        <a:xfrm>
          <a:off x="10429875" y="102679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fLocksText="0">
      <xdr:nvSpPr>
        <xdr:cNvPr id="237" name="フローチャート: 判断 236"/>
        <xdr:cNvSpPr/>
      </xdr:nvSpPr>
      <xdr:spPr>
        <a:xfrm>
          <a:off x="9591675" y="102774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fLocksText="0">
      <xdr:nvSpPr>
        <xdr:cNvPr id="238" name="フローチャート: 判断 237"/>
        <xdr:cNvSpPr/>
      </xdr:nvSpPr>
      <xdr:spPr>
        <a:xfrm>
          <a:off x="8696325" y="102774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fLocksText="0">
      <xdr:nvSpPr>
        <xdr:cNvPr id="239" name="フローチャート: 判断 238"/>
        <xdr:cNvSpPr/>
      </xdr:nvSpPr>
      <xdr:spPr>
        <a:xfrm>
          <a:off x="7810500" y="102679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fLocksText="0">
      <xdr:nvSpPr>
        <xdr:cNvPr id="240" name="フローチャート: 判断 239"/>
        <xdr:cNvSpPr/>
      </xdr:nvSpPr>
      <xdr:spPr>
        <a:xfrm>
          <a:off x="6924675" y="102679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54</xdr:col>
      <xdr:colOff>0</xdr:colOff>
      <xdr:row>66</xdr:row>
      <xdr:rowOff>114300</xdr:rowOff>
    </xdr:from>
    <xdr:ext cx="762000" cy="257175"/>
    <xdr:sp>
      <xdr:nvSpPr>
        <xdr:cNvPr id="241" name="テキスト ボックス 240"/>
        <xdr:cNvSpPr txBox="1"/>
      </xdr:nvSpPr>
      <xdr:spPr>
        <a:xfrm>
          <a:off x="1028700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114300</xdr:rowOff>
    </xdr:from>
    <xdr:ext cx="762000" cy="257175"/>
    <xdr:sp>
      <xdr:nvSpPr>
        <xdr:cNvPr id="242" name="テキスト ボックス 241"/>
        <xdr:cNvSpPr txBox="1"/>
      </xdr:nvSpPr>
      <xdr:spPr>
        <a:xfrm>
          <a:off x="944880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66</xdr:row>
      <xdr:rowOff>114300</xdr:rowOff>
    </xdr:from>
    <xdr:ext cx="762000" cy="257175"/>
    <xdr:sp>
      <xdr:nvSpPr>
        <xdr:cNvPr id="243" name="テキスト ボックス 242"/>
        <xdr:cNvSpPr txBox="1"/>
      </xdr:nvSpPr>
      <xdr:spPr>
        <a:xfrm>
          <a:off x="855345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66</xdr:row>
      <xdr:rowOff>114300</xdr:rowOff>
    </xdr:from>
    <xdr:ext cx="762000" cy="257175"/>
    <xdr:sp>
      <xdr:nvSpPr>
        <xdr:cNvPr id="244" name="テキスト ボックス 243"/>
        <xdr:cNvSpPr txBox="1"/>
      </xdr:nvSpPr>
      <xdr:spPr>
        <a:xfrm>
          <a:off x="7667625"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114300</xdr:rowOff>
    </xdr:from>
    <xdr:ext cx="762000" cy="257175"/>
    <xdr:sp>
      <xdr:nvSpPr>
        <xdr:cNvPr id="245" name="テキスト ボックス 244"/>
        <xdr:cNvSpPr txBox="1"/>
      </xdr:nvSpPr>
      <xdr:spPr>
        <a:xfrm>
          <a:off x="678180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167020</xdr:rowOff>
    </xdr:from>
    <xdr:to>
      <xdr:col>55</xdr:col>
      <xdr:colOff>50800</xdr:colOff>
      <xdr:row>64</xdr:row>
      <xdr:rowOff>97170</xdr:rowOff>
    </xdr:to>
    <xdr:sp fLocksText="0">
      <xdr:nvSpPr>
        <xdr:cNvPr id="246" name="楕円 245"/>
        <xdr:cNvSpPr/>
      </xdr:nvSpPr>
      <xdr:spPr>
        <a:xfrm>
          <a:off x="10429875" y="103727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55</xdr:col>
      <xdr:colOff>38100</xdr:colOff>
      <xdr:row>63</xdr:row>
      <xdr:rowOff>85725</xdr:rowOff>
    </xdr:from>
    <xdr:ext cx="533400" cy="257175"/>
    <xdr:sp>
      <xdr:nvSpPr>
        <xdr:cNvPr id="247" name="【橋りょう・トンネル】_x000a_一人当たり有形固定資産（償却資産）額該当値テキスト"/>
        <xdr:cNvSpPr txBox="1"/>
      </xdr:nvSpPr>
      <xdr:spPr>
        <a:xfrm>
          <a:off x="10515600" y="102965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23,488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167447</xdr:rowOff>
    </xdr:from>
    <xdr:to>
      <xdr:col>50</xdr:col>
      <xdr:colOff>165100</xdr:colOff>
      <xdr:row>64</xdr:row>
      <xdr:rowOff>97597</xdr:rowOff>
    </xdr:to>
    <xdr:sp fLocksText="0">
      <xdr:nvSpPr>
        <xdr:cNvPr id="248" name="楕円 247"/>
        <xdr:cNvSpPr/>
      </xdr:nvSpPr>
      <xdr:spPr>
        <a:xfrm>
          <a:off x="9591675" y="103727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50</xdr:col>
      <xdr:colOff>114300</xdr:colOff>
      <xdr:row>64</xdr:row>
      <xdr:rowOff>46370</xdr:rowOff>
    </xdr:from>
    <xdr:to>
      <xdr:col>55</xdr:col>
      <xdr:colOff>0</xdr:colOff>
      <xdr:row>64</xdr:row>
      <xdr:rowOff>46797</xdr:rowOff>
    </xdr:to>
    <xdr:sp>
      <xdr:nvSpPr>
        <xdr:cNvPr id="249" name="直線コネクタ 248"/>
        <xdr:cNvSpPr/>
      </xdr:nvSpPr>
      <xdr:spPr>
        <a:xfrm flipV="1">
          <a:off x="9639300" y="10420350"/>
          <a:ext cx="8382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63</xdr:row>
      <xdr:rowOff>167537</xdr:rowOff>
    </xdr:from>
    <xdr:to>
      <xdr:col>46</xdr:col>
      <xdr:colOff>38100</xdr:colOff>
      <xdr:row>64</xdr:row>
      <xdr:rowOff>97687</xdr:rowOff>
    </xdr:to>
    <xdr:sp fLocksText="0">
      <xdr:nvSpPr>
        <xdr:cNvPr id="250" name="楕円 249"/>
        <xdr:cNvSpPr/>
      </xdr:nvSpPr>
      <xdr:spPr>
        <a:xfrm>
          <a:off x="8696325" y="103727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45</xdr:col>
      <xdr:colOff>177800</xdr:colOff>
      <xdr:row>64</xdr:row>
      <xdr:rowOff>46797</xdr:rowOff>
    </xdr:from>
    <xdr:to>
      <xdr:col>50</xdr:col>
      <xdr:colOff>114300</xdr:colOff>
      <xdr:row>64</xdr:row>
      <xdr:rowOff>46887</xdr:rowOff>
    </xdr:to>
    <xdr:sp>
      <xdr:nvSpPr>
        <xdr:cNvPr id="251" name="直線コネクタ 250"/>
        <xdr:cNvSpPr/>
      </xdr:nvSpPr>
      <xdr:spPr>
        <a:xfrm flipV="1">
          <a:off x="8753475" y="104203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63</xdr:row>
      <xdr:rowOff>168331</xdr:rowOff>
    </xdr:from>
    <xdr:to>
      <xdr:col>41</xdr:col>
      <xdr:colOff>101600</xdr:colOff>
      <xdr:row>64</xdr:row>
      <xdr:rowOff>98481</xdr:rowOff>
    </xdr:to>
    <xdr:sp fLocksText="0">
      <xdr:nvSpPr>
        <xdr:cNvPr id="252" name="楕円 251"/>
        <xdr:cNvSpPr/>
      </xdr:nvSpPr>
      <xdr:spPr>
        <a:xfrm>
          <a:off x="7810500" y="103727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41</xdr:col>
      <xdr:colOff>50800</xdr:colOff>
      <xdr:row>64</xdr:row>
      <xdr:rowOff>46887</xdr:rowOff>
    </xdr:from>
    <xdr:to>
      <xdr:col>45</xdr:col>
      <xdr:colOff>177800</xdr:colOff>
      <xdr:row>64</xdr:row>
      <xdr:rowOff>47681</xdr:rowOff>
    </xdr:to>
    <xdr:sp>
      <xdr:nvSpPr>
        <xdr:cNvPr id="253" name="直線コネクタ 252"/>
        <xdr:cNvSpPr/>
      </xdr:nvSpPr>
      <xdr:spPr>
        <a:xfrm flipV="1">
          <a:off x="7858125" y="104203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36</xdr:col>
      <xdr:colOff>63500</xdr:colOff>
      <xdr:row>63</xdr:row>
      <xdr:rowOff>168830</xdr:rowOff>
    </xdr:from>
    <xdr:to>
      <xdr:col>36</xdr:col>
      <xdr:colOff>165100</xdr:colOff>
      <xdr:row>64</xdr:row>
      <xdr:rowOff>98980</xdr:rowOff>
    </xdr:to>
    <xdr:sp fLocksText="0">
      <xdr:nvSpPr>
        <xdr:cNvPr id="254" name="楕円 253"/>
        <xdr:cNvSpPr/>
      </xdr:nvSpPr>
      <xdr:spPr>
        <a:xfrm>
          <a:off x="6924675" y="103727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36</xdr:col>
      <xdr:colOff>114300</xdr:colOff>
      <xdr:row>64</xdr:row>
      <xdr:rowOff>47681</xdr:rowOff>
    </xdr:from>
    <xdr:to>
      <xdr:col>41</xdr:col>
      <xdr:colOff>50800</xdr:colOff>
      <xdr:row>64</xdr:row>
      <xdr:rowOff>48180</xdr:rowOff>
    </xdr:to>
    <xdr:sp>
      <xdr:nvSpPr>
        <xdr:cNvPr id="255" name="直線コネクタ 254"/>
        <xdr:cNvSpPr/>
      </xdr:nvSpPr>
      <xdr:spPr>
        <a:xfrm flipV="1">
          <a:off x="6972300" y="104203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48</xdr:col>
      <xdr:colOff>180975</xdr:colOff>
      <xdr:row>62</xdr:row>
      <xdr:rowOff>9525</xdr:rowOff>
    </xdr:from>
    <xdr:ext cx="600075" cy="257175"/>
    <xdr:sp>
      <xdr:nvSpPr>
        <xdr:cNvPr id="256" name="n_1aveValue【橋りょう・トンネル】_x000a_一人当たり有形固定資産（償却資産）額"/>
        <xdr:cNvSpPr txBox="1"/>
      </xdr:nvSpPr>
      <xdr:spPr>
        <a:xfrm>
          <a:off x="9324975" y="1005840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105,987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66675</xdr:colOff>
      <xdr:row>62</xdr:row>
      <xdr:rowOff>9525</xdr:rowOff>
    </xdr:from>
    <xdr:ext cx="600075" cy="257175"/>
    <xdr:sp>
      <xdr:nvSpPr>
        <xdr:cNvPr id="257" name="n_2aveValue【橋りょう・トンネル】_x000a_一人当たり有形固定資産（償却資産）額"/>
        <xdr:cNvSpPr txBox="1"/>
      </xdr:nvSpPr>
      <xdr:spPr>
        <a:xfrm>
          <a:off x="8448675" y="1005840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106,039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123825</xdr:colOff>
      <xdr:row>62</xdr:row>
      <xdr:rowOff>9525</xdr:rowOff>
    </xdr:from>
    <xdr:ext cx="600075" cy="257175"/>
    <xdr:sp>
      <xdr:nvSpPr>
        <xdr:cNvPr id="258" name="n_3aveValue【橋りょう・トンネル】_x000a_一人当たり有形固定資産（償却資産）額"/>
        <xdr:cNvSpPr txBox="1"/>
      </xdr:nvSpPr>
      <xdr:spPr>
        <a:xfrm>
          <a:off x="7553325" y="1005840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108,706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0</xdr:colOff>
      <xdr:row>62</xdr:row>
      <xdr:rowOff>9525</xdr:rowOff>
    </xdr:from>
    <xdr:ext cx="600075" cy="257175"/>
    <xdr:sp>
      <xdr:nvSpPr>
        <xdr:cNvPr id="259" name="n_4aveValue【橋りょう・トンネル】_x000a_一人当たり有形固定資産（償却資産）額"/>
        <xdr:cNvSpPr txBox="1"/>
      </xdr:nvSpPr>
      <xdr:spPr>
        <a:xfrm>
          <a:off x="6667500" y="1005840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106,752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19050</xdr:colOff>
      <xdr:row>64</xdr:row>
      <xdr:rowOff>85725</xdr:rowOff>
    </xdr:from>
    <xdr:ext cx="533400" cy="257175"/>
    <xdr:sp>
      <xdr:nvSpPr>
        <xdr:cNvPr id="260" name="n_1mainValue【橋りょう・トンネル】_x000a_一人当たり有形固定資産（償却資産）額"/>
        <xdr:cNvSpPr txBox="1"/>
      </xdr:nvSpPr>
      <xdr:spPr>
        <a:xfrm>
          <a:off x="9353550" y="104584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23,152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95250</xdr:colOff>
      <xdr:row>64</xdr:row>
      <xdr:rowOff>85725</xdr:rowOff>
    </xdr:from>
    <xdr:ext cx="533400" cy="257175"/>
    <xdr:sp>
      <xdr:nvSpPr>
        <xdr:cNvPr id="261" name="n_2mainValue【橋りょう・トンネル】_x000a_一人当たり有形固定資産（償却資産）額"/>
        <xdr:cNvSpPr txBox="1"/>
      </xdr:nvSpPr>
      <xdr:spPr>
        <a:xfrm>
          <a:off x="8477250" y="104584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23,081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161925</xdr:colOff>
      <xdr:row>64</xdr:row>
      <xdr:rowOff>85725</xdr:rowOff>
    </xdr:from>
    <xdr:ext cx="533400" cy="257175"/>
    <xdr:sp>
      <xdr:nvSpPr>
        <xdr:cNvPr id="262" name="n_3mainValue【橋りょう・トンネル】_x000a_一人当たり有形固定資産（償却資産）額"/>
        <xdr:cNvSpPr txBox="1"/>
      </xdr:nvSpPr>
      <xdr:spPr>
        <a:xfrm>
          <a:off x="7591425" y="104584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22,456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28575</xdr:colOff>
      <xdr:row>64</xdr:row>
      <xdr:rowOff>85725</xdr:rowOff>
    </xdr:from>
    <xdr:ext cx="533400" cy="257175"/>
    <xdr:sp>
      <xdr:nvSpPr>
        <xdr:cNvPr id="263" name="n_4mainValue【橋りょう・トンネル】_x000a_一人当たり有形固定資産（償却資産）額"/>
        <xdr:cNvSpPr txBox="1"/>
      </xdr:nvSpPr>
      <xdr:spPr>
        <a:xfrm>
          <a:off x="6696075" y="104584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22,063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fLocksText="0">
      <xdr:nvSpPr>
        <xdr:cNvPr id="264" name="正方形/長方形 263"/>
        <xdr:cNvSpPr/>
      </xdr:nvSpPr>
      <xdr:spPr>
        <a:xfrm>
          <a:off x="762000" y="11172825"/>
          <a:ext cx="4724400" cy="6000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公営住宅</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fLocksText="0">
      <xdr:nvSpPr>
        <xdr:cNvPr id="265" name="正方形/長方形 264"/>
        <xdr:cNvSpPr/>
      </xdr:nvSpPr>
      <xdr:spPr>
        <a:xfrm>
          <a:off x="885825" y="117919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fLocksText="0">
      <xdr:nvSpPr>
        <xdr:cNvPr id="266" name="正方形/長方形 265"/>
        <xdr:cNvSpPr/>
      </xdr:nvSpPr>
      <xdr:spPr>
        <a:xfrm>
          <a:off x="885825" y="119919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18/90</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fLocksText="0">
      <xdr:nvSpPr>
        <xdr:cNvPr id="267" name="正方形/長方形 266"/>
        <xdr:cNvSpPr/>
      </xdr:nvSpPr>
      <xdr:spPr>
        <a:xfrm>
          <a:off x="1905000" y="117919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fLocksText="0">
      <xdr:nvSpPr>
        <xdr:cNvPr id="268" name="正方形/長方形 267"/>
        <xdr:cNvSpPr/>
      </xdr:nvSpPr>
      <xdr:spPr>
        <a:xfrm>
          <a:off x="1905000" y="119919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68.1</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fLocksText="0">
      <xdr:nvSpPr>
        <xdr:cNvPr id="269" name="正方形/長方形 268"/>
        <xdr:cNvSpPr/>
      </xdr:nvSpPr>
      <xdr:spPr>
        <a:xfrm>
          <a:off x="3048000" y="117919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fLocksText="0">
      <xdr:nvSpPr>
        <xdr:cNvPr id="270" name="正方形/長方形 269"/>
        <xdr:cNvSpPr/>
      </xdr:nvSpPr>
      <xdr:spPr>
        <a:xfrm>
          <a:off x="3048000" y="119919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60.2</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fLocksText="0">
      <xdr:nvSpPr>
        <xdr:cNvPr id="271" name="正方形/長方形 270"/>
        <xdr:cNvSpPr/>
      </xdr:nvSpPr>
      <xdr:spPr>
        <a:xfrm>
          <a:off x="762000" y="12249150"/>
          <a:ext cx="47244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xdr:col>
      <xdr:colOff>152400</xdr:colOff>
      <xdr:row>74</xdr:row>
      <xdr:rowOff>76200</xdr:rowOff>
    </xdr:from>
    <xdr:ext cx="295275" cy="228600"/>
    <xdr:sp>
      <xdr:nvSpPr>
        <xdr:cNvPr id="272" name="テキスト ボックス 271"/>
        <xdr:cNvSpPr txBox="1"/>
      </xdr:nvSpPr>
      <xdr:spPr>
        <a:xfrm>
          <a:off x="723900" y="12068175"/>
          <a:ext cx="2952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sp>
      <xdr:nvSpPr>
        <xdr:cNvPr id="273" name="直線コネクタ 272"/>
        <xdr:cNvSpPr/>
      </xdr:nvSpPr>
      <xdr:spPr>
        <a:xfrm>
          <a:off x="762000" y="144113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95250</xdr:colOff>
      <xdr:row>88</xdr:row>
      <xdr:rowOff>9525</xdr:rowOff>
    </xdr:from>
    <xdr:ext cx="466725" cy="257175"/>
    <xdr:sp>
      <xdr:nvSpPr>
        <xdr:cNvPr id="274" name="テキスト ボックス 273"/>
        <xdr:cNvSpPr txBox="1"/>
      </xdr:nvSpPr>
      <xdr:spPr>
        <a:xfrm>
          <a:off x="285750" y="142684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sp>
      <xdr:nvSpPr>
        <xdr:cNvPr id="275" name="直線コネクタ 274"/>
        <xdr:cNvSpPr/>
      </xdr:nvSpPr>
      <xdr:spPr>
        <a:xfrm>
          <a:off x="762000" y="140493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95250</xdr:colOff>
      <xdr:row>85</xdr:row>
      <xdr:rowOff>142875</xdr:rowOff>
    </xdr:from>
    <xdr:ext cx="466725" cy="257175"/>
    <xdr:sp>
      <xdr:nvSpPr>
        <xdr:cNvPr id="276" name="テキスト ボックス 275"/>
        <xdr:cNvSpPr txBox="1"/>
      </xdr:nvSpPr>
      <xdr:spPr>
        <a:xfrm>
          <a:off x="285750" y="139160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sp>
      <xdr:nvSpPr>
        <xdr:cNvPr id="277" name="直線コネクタ 276"/>
        <xdr:cNvSpPr/>
      </xdr:nvSpPr>
      <xdr:spPr>
        <a:xfrm>
          <a:off x="762000" y="136874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83</xdr:row>
      <xdr:rowOff>104775</xdr:rowOff>
    </xdr:from>
    <xdr:ext cx="400050" cy="257175"/>
    <xdr:sp>
      <xdr:nvSpPr>
        <xdr:cNvPr id="278" name="テキスト ボックス 277"/>
        <xdr:cNvSpPr txBox="1"/>
      </xdr:nvSpPr>
      <xdr:spPr>
        <a:xfrm>
          <a:off x="352425" y="1355407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80.0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sp>
      <xdr:nvSpPr>
        <xdr:cNvPr id="279" name="直線コネクタ 278"/>
        <xdr:cNvSpPr/>
      </xdr:nvSpPr>
      <xdr:spPr>
        <a:xfrm>
          <a:off x="762000" y="133254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81</xdr:row>
      <xdr:rowOff>66675</xdr:rowOff>
    </xdr:from>
    <xdr:ext cx="400050" cy="257175"/>
    <xdr:sp>
      <xdr:nvSpPr>
        <xdr:cNvPr id="280" name="テキスト ボックス 279"/>
        <xdr:cNvSpPr txBox="1"/>
      </xdr:nvSpPr>
      <xdr:spPr>
        <a:xfrm>
          <a:off x="352425" y="1319212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sp>
      <xdr:nvSpPr>
        <xdr:cNvPr id="281" name="直線コネクタ 280"/>
        <xdr:cNvSpPr/>
      </xdr:nvSpPr>
      <xdr:spPr>
        <a:xfrm>
          <a:off x="762000" y="129635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79</xdr:row>
      <xdr:rowOff>28575</xdr:rowOff>
    </xdr:from>
    <xdr:ext cx="400050" cy="257175"/>
    <xdr:sp>
      <xdr:nvSpPr>
        <xdr:cNvPr id="282" name="テキスト ボックス 281"/>
        <xdr:cNvSpPr txBox="1"/>
      </xdr:nvSpPr>
      <xdr:spPr>
        <a:xfrm>
          <a:off x="352425" y="1283017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sp>
      <xdr:nvSpPr>
        <xdr:cNvPr id="283" name="直線コネクタ 282"/>
        <xdr:cNvSpPr/>
      </xdr:nvSpPr>
      <xdr:spPr>
        <a:xfrm>
          <a:off x="762000" y="126111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76</xdr:row>
      <xdr:rowOff>161925</xdr:rowOff>
    </xdr:from>
    <xdr:ext cx="400050" cy="257175"/>
    <xdr:sp>
      <xdr:nvSpPr>
        <xdr:cNvPr id="284" name="テキスト ボックス 283"/>
        <xdr:cNvSpPr txBox="1"/>
      </xdr:nvSpPr>
      <xdr:spPr>
        <a:xfrm>
          <a:off x="352425" y="12477750"/>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sp>
      <xdr:nvSpPr>
        <xdr:cNvPr id="285" name="直線コネクタ 284"/>
        <xdr:cNvSpPr/>
      </xdr:nvSpPr>
      <xdr:spPr>
        <a:xfrm>
          <a:off x="762000" y="122491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xdr:col>
      <xdr:colOff>38100</xdr:colOff>
      <xdr:row>74</xdr:row>
      <xdr:rowOff>123825</xdr:rowOff>
    </xdr:from>
    <xdr:ext cx="342900" cy="257175"/>
    <xdr:sp>
      <xdr:nvSpPr>
        <xdr:cNvPr id="286" name="テキスト ボックス 285"/>
        <xdr:cNvSpPr txBox="1"/>
      </xdr:nvSpPr>
      <xdr:spPr>
        <a:xfrm>
          <a:off x="419100" y="12115800"/>
          <a:ext cx="3429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fLocksText="0">
      <xdr:nvSpPr>
        <xdr:cNvPr id="287" name="【公営住宅】_x000a_有形固定資産減価償却率グラフ枠"/>
        <xdr:cNvSpPr/>
      </xdr:nvSpPr>
      <xdr:spPr>
        <a:xfrm>
          <a:off x="762000" y="12249150"/>
          <a:ext cx="47244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sp>
      <xdr:nvSpPr>
        <xdr:cNvPr id="288" name="直線コネクタ 287"/>
        <xdr:cNvSpPr/>
      </xdr:nvSpPr>
      <xdr:spPr>
        <a:xfrm flipV="1">
          <a:off x="4638675" y="12534900"/>
          <a:ext cx="0" cy="151447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95250</xdr:colOff>
      <xdr:row>86</xdr:row>
      <xdr:rowOff>114300</xdr:rowOff>
    </xdr:from>
    <xdr:ext cx="466725" cy="257175"/>
    <xdr:sp>
      <xdr:nvSpPr>
        <xdr:cNvPr id="289" name="【公営住宅】_x000a_有形固定資産減価償却率最小値テキスト"/>
        <xdr:cNvSpPr txBox="1"/>
      </xdr:nvSpPr>
      <xdr:spPr>
        <a:xfrm>
          <a:off x="4667250" y="140493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100.0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sp>
      <xdr:nvSpPr>
        <xdr:cNvPr id="290" name="直線コネクタ 289"/>
        <xdr:cNvSpPr/>
      </xdr:nvSpPr>
      <xdr:spPr>
        <a:xfrm>
          <a:off x="4543425" y="140493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95250</xdr:colOff>
      <xdr:row>76</xdr:row>
      <xdr:rowOff>0</xdr:rowOff>
    </xdr:from>
    <xdr:ext cx="409575" cy="257175"/>
    <xdr:sp>
      <xdr:nvSpPr>
        <xdr:cNvPr id="291" name="【公営住宅】_x000a_有形固定資産減価償却率最大値テキスト"/>
        <xdr:cNvSpPr txBox="1"/>
      </xdr:nvSpPr>
      <xdr:spPr>
        <a:xfrm>
          <a:off x="4667250" y="123158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15.9</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sp>
      <xdr:nvSpPr>
        <xdr:cNvPr id="292" name="直線コネクタ 291"/>
        <xdr:cNvSpPr/>
      </xdr:nvSpPr>
      <xdr:spPr>
        <a:xfrm>
          <a:off x="4543425" y="125349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95250</xdr:colOff>
      <xdr:row>82</xdr:row>
      <xdr:rowOff>76200</xdr:rowOff>
    </xdr:from>
    <xdr:ext cx="409575" cy="257175"/>
    <xdr:sp>
      <xdr:nvSpPr>
        <xdr:cNvPr id="293" name="【公営住宅】_x000a_有形固定資産減価償却率平均値テキスト"/>
        <xdr:cNvSpPr txBox="1"/>
      </xdr:nvSpPr>
      <xdr:spPr>
        <a:xfrm>
          <a:off x="4667250" y="13363575"/>
          <a:ext cx="40957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65.8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fLocksText="0">
      <xdr:nvSpPr>
        <xdr:cNvPr id="294" name="フローチャート: 判断 293"/>
        <xdr:cNvSpPr/>
      </xdr:nvSpPr>
      <xdr:spPr>
        <a:xfrm>
          <a:off x="4581525" y="133826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fLocksText="0">
      <xdr:nvSpPr>
        <xdr:cNvPr id="295" name="フローチャート: 判断 294"/>
        <xdr:cNvSpPr/>
      </xdr:nvSpPr>
      <xdr:spPr>
        <a:xfrm>
          <a:off x="3743325" y="133635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fLocksText="0">
      <xdr:nvSpPr>
        <xdr:cNvPr id="296" name="フローチャート: 判断 295"/>
        <xdr:cNvSpPr/>
      </xdr:nvSpPr>
      <xdr:spPr>
        <a:xfrm>
          <a:off x="2857500" y="133731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fLocksText="0">
      <xdr:nvSpPr>
        <xdr:cNvPr id="297" name="フローチャート: 判断 296"/>
        <xdr:cNvSpPr/>
      </xdr:nvSpPr>
      <xdr:spPr>
        <a:xfrm>
          <a:off x="1971675" y="133350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fLocksText="0">
      <xdr:nvSpPr>
        <xdr:cNvPr id="298" name="フローチャート: 判断 297"/>
        <xdr:cNvSpPr/>
      </xdr:nvSpPr>
      <xdr:spPr>
        <a:xfrm>
          <a:off x="1076325" y="132969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23</xdr:col>
      <xdr:colOff>57150</xdr:colOff>
      <xdr:row>88</xdr:row>
      <xdr:rowOff>152400</xdr:rowOff>
    </xdr:from>
    <xdr:ext cx="762000" cy="257175"/>
    <xdr:sp>
      <xdr:nvSpPr>
        <xdr:cNvPr id="299" name="テキスト ボックス 298"/>
        <xdr:cNvSpPr txBox="1"/>
      </xdr:nvSpPr>
      <xdr:spPr>
        <a:xfrm>
          <a:off x="4438650"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88</xdr:row>
      <xdr:rowOff>152400</xdr:rowOff>
    </xdr:from>
    <xdr:ext cx="762000" cy="257175"/>
    <xdr:sp>
      <xdr:nvSpPr>
        <xdr:cNvPr id="300" name="テキスト ボックス 299"/>
        <xdr:cNvSpPr txBox="1"/>
      </xdr:nvSpPr>
      <xdr:spPr>
        <a:xfrm>
          <a:off x="3600450"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88</xdr:row>
      <xdr:rowOff>152400</xdr:rowOff>
    </xdr:from>
    <xdr:ext cx="762000" cy="257175"/>
    <xdr:sp>
      <xdr:nvSpPr>
        <xdr:cNvPr id="301" name="テキスト ボックス 300"/>
        <xdr:cNvSpPr txBox="1"/>
      </xdr:nvSpPr>
      <xdr:spPr>
        <a:xfrm>
          <a:off x="2714625"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152400</xdr:rowOff>
    </xdr:from>
    <xdr:ext cx="762000" cy="257175"/>
    <xdr:sp>
      <xdr:nvSpPr>
        <xdr:cNvPr id="302" name="テキスト ボックス 301"/>
        <xdr:cNvSpPr txBox="1"/>
      </xdr:nvSpPr>
      <xdr:spPr>
        <a:xfrm>
          <a:off x="1828800"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88</xdr:row>
      <xdr:rowOff>152400</xdr:rowOff>
    </xdr:from>
    <xdr:ext cx="762000" cy="257175"/>
    <xdr:sp>
      <xdr:nvSpPr>
        <xdr:cNvPr id="303" name="テキスト ボックス 302"/>
        <xdr:cNvSpPr txBox="1"/>
      </xdr:nvSpPr>
      <xdr:spPr>
        <a:xfrm>
          <a:off x="933450"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fLocksText="0">
      <xdr:nvSpPr>
        <xdr:cNvPr id="304" name="楕円 303"/>
        <xdr:cNvSpPr/>
      </xdr:nvSpPr>
      <xdr:spPr>
        <a:xfrm>
          <a:off x="4581525" y="132016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24</xdr:col>
      <xdr:colOff>95250</xdr:colOff>
      <xdr:row>80</xdr:row>
      <xdr:rowOff>104775</xdr:rowOff>
    </xdr:from>
    <xdr:ext cx="409575" cy="257175"/>
    <xdr:sp>
      <xdr:nvSpPr>
        <xdr:cNvPr id="305" name="【公営住宅】_x000a_有形固定資産減価償却率該当値テキスト"/>
        <xdr:cNvSpPr txBox="1"/>
      </xdr:nvSpPr>
      <xdr:spPr>
        <a:xfrm>
          <a:off x="4667250" y="130683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55.9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135889</xdr:rowOff>
    </xdr:from>
    <xdr:to>
      <xdr:col>20</xdr:col>
      <xdr:colOff>38100</xdr:colOff>
      <xdr:row>82</xdr:row>
      <xdr:rowOff>66039</xdr:rowOff>
    </xdr:to>
    <xdr:sp fLocksText="0">
      <xdr:nvSpPr>
        <xdr:cNvPr id="306" name="楕円 305"/>
        <xdr:cNvSpPr/>
      </xdr:nvSpPr>
      <xdr:spPr>
        <a:xfrm>
          <a:off x="3743325" y="132588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19</xdr:col>
      <xdr:colOff>177800</xdr:colOff>
      <xdr:row>81</xdr:row>
      <xdr:rowOff>131445</xdr:rowOff>
    </xdr:from>
    <xdr:to>
      <xdr:col>24</xdr:col>
      <xdr:colOff>63500</xdr:colOff>
      <xdr:row>82</xdr:row>
      <xdr:rowOff>15239</xdr:rowOff>
    </xdr:to>
    <xdr:sp>
      <xdr:nvSpPr>
        <xdr:cNvPr id="307" name="直線コネクタ 306"/>
        <xdr:cNvSpPr/>
      </xdr:nvSpPr>
      <xdr:spPr>
        <a:xfrm flipV="1">
          <a:off x="3800475" y="13258800"/>
          <a:ext cx="838200" cy="476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81</xdr:row>
      <xdr:rowOff>80645</xdr:rowOff>
    </xdr:from>
    <xdr:to>
      <xdr:col>15</xdr:col>
      <xdr:colOff>101600</xdr:colOff>
      <xdr:row>82</xdr:row>
      <xdr:rowOff>10795</xdr:rowOff>
    </xdr:to>
    <xdr:sp fLocksText="0">
      <xdr:nvSpPr>
        <xdr:cNvPr id="308" name="楕円 307"/>
        <xdr:cNvSpPr/>
      </xdr:nvSpPr>
      <xdr:spPr>
        <a:xfrm>
          <a:off x="2857500" y="132016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50800</xdr:colOff>
      <xdr:row>81</xdr:row>
      <xdr:rowOff>131445</xdr:rowOff>
    </xdr:from>
    <xdr:to>
      <xdr:col>19</xdr:col>
      <xdr:colOff>177800</xdr:colOff>
      <xdr:row>82</xdr:row>
      <xdr:rowOff>15239</xdr:rowOff>
    </xdr:to>
    <xdr:sp>
      <xdr:nvSpPr>
        <xdr:cNvPr id="309" name="直線コネクタ 308"/>
        <xdr:cNvSpPr/>
      </xdr:nvSpPr>
      <xdr:spPr>
        <a:xfrm>
          <a:off x="2905125" y="13258800"/>
          <a:ext cx="885825" cy="476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81</xdr:row>
      <xdr:rowOff>27305</xdr:rowOff>
    </xdr:from>
    <xdr:to>
      <xdr:col>10</xdr:col>
      <xdr:colOff>165100</xdr:colOff>
      <xdr:row>81</xdr:row>
      <xdr:rowOff>128905</xdr:rowOff>
    </xdr:to>
    <xdr:sp fLocksText="0">
      <xdr:nvSpPr>
        <xdr:cNvPr id="310" name="楕円 309"/>
        <xdr:cNvSpPr/>
      </xdr:nvSpPr>
      <xdr:spPr>
        <a:xfrm>
          <a:off x="1971675" y="131540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xdr:col>
      <xdr:colOff>114300</xdr:colOff>
      <xdr:row>81</xdr:row>
      <xdr:rowOff>78105</xdr:rowOff>
    </xdr:from>
    <xdr:to>
      <xdr:col>15</xdr:col>
      <xdr:colOff>50800</xdr:colOff>
      <xdr:row>81</xdr:row>
      <xdr:rowOff>131445</xdr:rowOff>
    </xdr:to>
    <xdr:sp>
      <xdr:nvSpPr>
        <xdr:cNvPr id="311" name="直線コネクタ 310"/>
        <xdr:cNvSpPr/>
      </xdr:nvSpPr>
      <xdr:spPr>
        <a:xfrm>
          <a:off x="2019300" y="13201650"/>
          <a:ext cx="885825" cy="571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xdr:col>
      <xdr:colOff>127000</xdr:colOff>
      <xdr:row>80</xdr:row>
      <xdr:rowOff>145414</xdr:rowOff>
    </xdr:from>
    <xdr:to>
      <xdr:col>6</xdr:col>
      <xdr:colOff>38100</xdr:colOff>
      <xdr:row>81</xdr:row>
      <xdr:rowOff>75564</xdr:rowOff>
    </xdr:to>
    <xdr:sp fLocksText="0">
      <xdr:nvSpPr>
        <xdr:cNvPr id="312" name="楕円 311"/>
        <xdr:cNvSpPr/>
      </xdr:nvSpPr>
      <xdr:spPr>
        <a:xfrm>
          <a:off x="1076325" y="131064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xdr:col>
      <xdr:colOff>177800</xdr:colOff>
      <xdr:row>81</xdr:row>
      <xdr:rowOff>24764</xdr:rowOff>
    </xdr:from>
    <xdr:to>
      <xdr:col>10</xdr:col>
      <xdr:colOff>114300</xdr:colOff>
      <xdr:row>81</xdr:row>
      <xdr:rowOff>78105</xdr:rowOff>
    </xdr:to>
    <xdr:sp>
      <xdr:nvSpPr>
        <xdr:cNvPr id="313" name="直線コネクタ 312"/>
        <xdr:cNvSpPr/>
      </xdr:nvSpPr>
      <xdr:spPr>
        <a:xfrm>
          <a:off x="1133475" y="13154025"/>
          <a:ext cx="885825" cy="571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18</xdr:col>
      <xdr:colOff>152400</xdr:colOff>
      <xdr:row>83</xdr:row>
      <xdr:rowOff>0</xdr:rowOff>
    </xdr:from>
    <xdr:ext cx="409575" cy="257175"/>
    <xdr:sp>
      <xdr:nvSpPr>
        <xdr:cNvPr id="314" name="n_1aveValue【公営住宅】_x000a_有形固定資産減価償却率"/>
        <xdr:cNvSpPr txBox="1"/>
      </xdr:nvSpPr>
      <xdr:spPr>
        <a:xfrm>
          <a:off x="3581400" y="134493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64.8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38100</xdr:colOff>
      <xdr:row>83</xdr:row>
      <xdr:rowOff>9525</xdr:rowOff>
    </xdr:from>
    <xdr:ext cx="409575" cy="257175"/>
    <xdr:sp>
      <xdr:nvSpPr>
        <xdr:cNvPr id="315" name="n_2aveValue【公営住宅】_x000a_有形固定資産減価償却率"/>
        <xdr:cNvSpPr txBox="1"/>
      </xdr:nvSpPr>
      <xdr:spPr>
        <a:xfrm>
          <a:off x="2705100" y="134588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65.2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95250</xdr:colOff>
      <xdr:row>82</xdr:row>
      <xdr:rowOff>142875</xdr:rowOff>
    </xdr:from>
    <xdr:ext cx="409575" cy="257175"/>
    <xdr:sp>
      <xdr:nvSpPr>
        <xdr:cNvPr id="316" name="n_3aveValue【公営住宅】_x000a_有形固定資産減価償却率"/>
        <xdr:cNvSpPr txBox="1"/>
      </xdr:nvSpPr>
      <xdr:spPr>
        <a:xfrm>
          <a:off x="1809750" y="134302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63.1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161925</xdr:colOff>
      <xdr:row>82</xdr:row>
      <xdr:rowOff>104775</xdr:rowOff>
    </xdr:from>
    <xdr:ext cx="409575" cy="257175"/>
    <xdr:sp>
      <xdr:nvSpPr>
        <xdr:cNvPr id="317" name="n_4aveValue【公営住宅】_x000a_有形固定資産減価償却率"/>
        <xdr:cNvSpPr txBox="1"/>
      </xdr:nvSpPr>
      <xdr:spPr>
        <a:xfrm>
          <a:off x="923925" y="133921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61.2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152400</xdr:colOff>
      <xdr:row>80</xdr:row>
      <xdr:rowOff>85725</xdr:rowOff>
    </xdr:from>
    <xdr:ext cx="409575" cy="257175"/>
    <xdr:sp>
      <xdr:nvSpPr>
        <xdr:cNvPr id="318" name="n_1mainValue【公営住宅】_x000a_有形固定資産減価償却率"/>
        <xdr:cNvSpPr txBox="1"/>
      </xdr:nvSpPr>
      <xdr:spPr>
        <a:xfrm>
          <a:off x="3581400" y="130492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58.8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38100</xdr:colOff>
      <xdr:row>80</xdr:row>
      <xdr:rowOff>28575</xdr:rowOff>
    </xdr:from>
    <xdr:ext cx="409575" cy="257175"/>
    <xdr:sp>
      <xdr:nvSpPr>
        <xdr:cNvPr id="319" name="n_2mainValue【公営住宅】_x000a_有形固定資産減価償却率"/>
        <xdr:cNvSpPr txBox="1"/>
      </xdr:nvSpPr>
      <xdr:spPr>
        <a:xfrm>
          <a:off x="2705100" y="129921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55.9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95250</xdr:colOff>
      <xdr:row>79</xdr:row>
      <xdr:rowOff>142875</xdr:rowOff>
    </xdr:from>
    <xdr:ext cx="409575" cy="257175"/>
    <xdr:sp>
      <xdr:nvSpPr>
        <xdr:cNvPr id="320" name="n_3mainValue【公営住宅】_x000a_有形固定資産減価償却率"/>
        <xdr:cNvSpPr txBox="1"/>
      </xdr:nvSpPr>
      <xdr:spPr>
        <a:xfrm>
          <a:off x="1809750" y="129444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53.1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161925</xdr:colOff>
      <xdr:row>79</xdr:row>
      <xdr:rowOff>95250</xdr:rowOff>
    </xdr:from>
    <xdr:ext cx="409575" cy="257175"/>
    <xdr:sp>
      <xdr:nvSpPr>
        <xdr:cNvPr id="321" name="n_4mainValue【公営住宅】_x000a_有形固定資産減価償却率"/>
        <xdr:cNvSpPr txBox="1"/>
      </xdr:nvSpPr>
      <xdr:spPr>
        <a:xfrm>
          <a:off x="923925" y="128968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50.3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fLocksText="0">
      <xdr:nvSpPr>
        <xdr:cNvPr id="322" name="正方形/長方形 321"/>
        <xdr:cNvSpPr/>
      </xdr:nvSpPr>
      <xdr:spPr>
        <a:xfrm>
          <a:off x="6600825" y="11172825"/>
          <a:ext cx="4724400" cy="6000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公営住宅</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fLocksText="0">
      <xdr:nvSpPr>
        <xdr:cNvPr id="323" name="正方形/長方形 322"/>
        <xdr:cNvSpPr/>
      </xdr:nvSpPr>
      <xdr:spPr>
        <a:xfrm>
          <a:off x="6734175" y="117919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fLocksText="0">
      <xdr:nvSpPr>
        <xdr:cNvPr id="324" name="正方形/長方形 323"/>
        <xdr:cNvSpPr/>
      </xdr:nvSpPr>
      <xdr:spPr>
        <a:xfrm>
          <a:off x="6734175" y="119919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90/90</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fLocksText="0">
      <xdr:nvSpPr>
        <xdr:cNvPr id="325" name="正方形/長方形 324"/>
        <xdr:cNvSpPr/>
      </xdr:nvSpPr>
      <xdr:spPr>
        <a:xfrm>
          <a:off x="7743825" y="117919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fLocksText="0">
      <xdr:nvSpPr>
        <xdr:cNvPr id="326" name="正方形/長方形 325"/>
        <xdr:cNvSpPr/>
      </xdr:nvSpPr>
      <xdr:spPr>
        <a:xfrm>
          <a:off x="7743825" y="119919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0.798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fLocksText="0">
      <xdr:nvSpPr>
        <xdr:cNvPr id="327" name="正方形/長方形 326"/>
        <xdr:cNvSpPr/>
      </xdr:nvSpPr>
      <xdr:spPr>
        <a:xfrm>
          <a:off x="8886825" y="117919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fLocksText="0">
      <xdr:nvSpPr>
        <xdr:cNvPr id="328" name="正方形/長方形 327"/>
        <xdr:cNvSpPr/>
      </xdr:nvSpPr>
      <xdr:spPr>
        <a:xfrm>
          <a:off x="8886825" y="119919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1.112</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fLocksText="0">
      <xdr:nvSpPr>
        <xdr:cNvPr id="329" name="正方形/長方形 328"/>
        <xdr:cNvSpPr/>
      </xdr:nvSpPr>
      <xdr:spPr>
        <a:xfrm>
          <a:off x="6600825" y="12249150"/>
          <a:ext cx="47244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34</xdr:col>
      <xdr:colOff>85725</xdr:colOff>
      <xdr:row>74</xdr:row>
      <xdr:rowOff>76200</xdr:rowOff>
    </xdr:from>
    <xdr:ext cx="352425" cy="228600"/>
    <xdr:sp>
      <xdr:nvSpPr>
        <xdr:cNvPr id="330" name="テキスト ボックス 329"/>
        <xdr:cNvSpPr txBox="1"/>
      </xdr:nvSpPr>
      <xdr:spPr>
        <a:xfrm>
          <a:off x="6562725" y="1206817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sp>
      <xdr:nvSpPr>
        <xdr:cNvPr id="331" name="直線コネクタ 330"/>
        <xdr:cNvSpPr/>
      </xdr:nvSpPr>
      <xdr:spPr>
        <a:xfrm>
          <a:off x="6600825" y="144113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86</xdr:row>
      <xdr:rowOff>114300</xdr:rowOff>
    </xdr:from>
    <xdr:to>
      <xdr:col>59</xdr:col>
      <xdr:colOff>50800</xdr:colOff>
      <xdr:row>86</xdr:row>
      <xdr:rowOff>114300</xdr:rowOff>
    </xdr:to>
    <xdr:sp>
      <xdr:nvSpPr>
        <xdr:cNvPr id="332" name="直線コネクタ 331"/>
        <xdr:cNvSpPr/>
      </xdr:nvSpPr>
      <xdr:spPr>
        <a:xfrm>
          <a:off x="6600825" y="140493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85</xdr:row>
      <xdr:rowOff>142875</xdr:rowOff>
    </xdr:from>
    <xdr:ext cx="466725" cy="257175"/>
    <xdr:sp>
      <xdr:nvSpPr>
        <xdr:cNvPr id="333" name="テキスト ボックス 332"/>
        <xdr:cNvSpPr txBox="1"/>
      </xdr:nvSpPr>
      <xdr:spPr>
        <a:xfrm>
          <a:off x="6134100" y="139160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sp>
      <xdr:nvSpPr>
        <xdr:cNvPr id="334" name="直線コネクタ 333"/>
        <xdr:cNvSpPr/>
      </xdr:nvSpPr>
      <xdr:spPr>
        <a:xfrm>
          <a:off x="6600825" y="136874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83</xdr:row>
      <xdr:rowOff>104775</xdr:rowOff>
    </xdr:from>
    <xdr:ext cx="466725" cy="257175"/>
    <xdr:sp>
      <xdr:nvSpPr>
        <xdr:cNvPr id="335" name="テキスト ボックス 334"/>
        <xdr:cNvSpPr txBox="1"/>
      </xdr:nvSpPr>
      <xdr:spPr>
        <a:xfrm>
          <a:off x="6134100" y="135540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sp>
      <xdr:nvSpPr>
        <xdr:cNvPr id="336" name="直線コネクタ 335"/>
        <xdr:cNvSpPr/>
      </xdr:nvSpPr>
      <xdr:spPr>
        <a:xfrm>
          <a:off x="6600825" y="133254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81</xdr:row>
      <xdr:rowOff>66675</xdr:rowOff>
    </xdr:from>
    <xdr:ext cx="466725" cy="257175"/>
    <xdr:sp>
      <xdr:nvSpPr>
        <xdr:cNvPr id="337" name="テキスト ボックス 336"/>
        <xdr:cNvSpPr txBox="1"/>
      </xdr:nvSpPr>
      <xdr:spPr>
        <a:xfrm>
          <a:off x="6134100" y="131921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sp>
      <xdr:nvSpPr>
        <xdr:cNvPr id="338" name="直線コネクタ 337"/>
        <xdr:cNvSpPr/>
      </xdr:nvSpPr>
      <xdr:spPr>
        <a:xfrm>
          <a:off x="6600825" y="129635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79</xdr:row>
      <xdr:rowOff>28575</xdr:rowOff>
    </xdr:from>
    <xdr:ext cx="466725" cy="257175"/>
    <xdr:sp>
      <xdr:nvSpPr>
        <xdr:cNvPr id="339" name="テキスト ボックス 338"/>
        <xdr:cNvSpPr txBox="1"/>
      </xdr:nvSpPr>
      <xdr:spPr>
        <a:xfrm>
          <a:off x="6134100" y="128301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3.000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sp>
      <xdr:nvSpPr>
        <xdr:cNvPr id="340" name="直線コネクタ 339"/>
        <xdr:cNvSpPr/>
      </xdr:nvSpPr>
      <xdr:spPr>
        <a:xfrm>
          <a:off x="6600825" y="126111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76</xdr:row>
      <xdr:rowOff>161925</xdr:rowOff>
    </xdr:from>
    <xdr:ext cx="466725" cy="257175"/>
    <xdr:sp>
      <xdr:nvSpPr>
        <xdr:cNvPr id="341" name="テキスト ボックス 340"/>
        <xdr:cNvSpPr txBox="1"/>
      </xdr:nvSpPr>
      <xdr:spPr>
        <a:xfrm>
          <a:off x="6134100" y="124777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sp>
      <xdr:nvSpPr>
        <xdr:cNvPr id="342" name="直線コネクタ 341"/>
        <xdr:cNvSpPr/>
      </xdr:nvSpPr>
      <xdr:spPr>
        <a:xfrm>
          <a:off x="6600825" y="122491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74</xdr:row>
      <xdr:rowOff>123825</xdr:rowOff>
    </xdr:from>
    <xdr:ext cx="466725" cy="257175"/>
    <xdr:sp>
      <xdr:nvSpPr>
        <xdr:cNvPr id="343" name="テキスト ボックス 342"/>
        <xdr:cNvSpPr txBox="1"/>
      </xdr:nvSpPr>
      <xdr:spPr>
        <a:xfrm>
          <a:off x="6134100" y="121158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5.000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fLocksText="0">
      <xdr:nvSpPr>
        <xdr:cNvPr id="344" name="【公営住宅】_x000a_一人当たり面積グラフ枠"/>
        <xdr:cNvSpPr/>
      </xdr:nvSpPr>
      <xdr:spPr>
        <a:xfrm>
          <a:off x="6600825" y="12249150"/>
          <a:ext cx="47244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sp>
      <xdr:nvSpPr>
        <xdr:cNvPr id="345" name="直線コネクタ 344"/>
        <xdr:cNvSpPr/>
      </xdr:nvSpPr>
      <xdr:spPr>
        <a:xfrm flipV="1">
          <a:off x="10477500" y="12849225"/>
          <a:ext cx="0" cy="12001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38100</xdr:colOff>
      <xdr:row>86</xdr:row>
      <xdr:rowOff>114300</xdr:rowOff>
    </xdr:from>
    <xdr:ext cx="466725" cy="257175"/>
    <xdr:sp>
      <xdr:nvSpPr>
        <xdr:cNvPr id="346" name="【公営住宅】_x000a_一人当たり面積最小値テキスト"/>
        <xdr:cNvSpPr txBox="1"/>
      </xdr:nvSpPr>
      <xdr:spPr>
        <a:xfrm>
          <a:off x="10515600" y="140493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0.001</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sp>
      <xdr:nvSpPr>
        <xdr:cNvPr id="347" name="直線コネクタ 346"/>
        <xdr:cNvSpPr/>
      </xdr:nvSpPr>
      <xdr:spPr>
        <a:xfrm>
          <a:off x="10391775" y="140493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38100</xdr:colOff>
      <xdr:row>77</xdr:row>
      <xdr:rowOff>171450</xdr:rowOff>
    </xdr:from>
    <xdr:ext cx="466725" cy="257175"/>
    <xdr:sp>
      <xdr:nvSpPr>
        <xdr:cNvPr id="348" name="【公営住宅】_x000a_一人当たり面積最大値テキスト"/>
        <xdr:cNvSpPr txBox="1"/>
      </xdr:nvSpPr>
      <xdr:spPr>
        <a:xfrm>
          <a:off x="10515600" y="126396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3.317</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sp>
      <xdr:nvSpPr>
        <xdr:cNvPr id="349" name="直線コネクタ 348"/>
        <xdr:cNvSpPr/>
      </xdr:nvSpPr>
      <xdr:spPr>
        <a:xfrm>
          <a:off x="10391775" y="128492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38100</xdr:colOff>
      <xdr:row>84</xdr:row>
      <xdr:rowOff>66675</xdr:rowOff>
    </xdr:from>
    <xdr:ext cx="466725" cy="257175"/>
    <xdr:sp>
      <xdr:nvSpPr>
        <xdr:cNvPr id="350" name="【公営住宅】_x000a_一人当たり面積平均値テキスト"/>
        <xdr:cNvSpPr txBox="1"/>
      </xdr:nvSpPr>
      <xdr:spPr>
        <a:xfrm>
          <a:off x="10515600" y="13677900"/>
          <a:ext cx="46672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0.505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fLocksText="0">
      <xdr:nvSpPr>
        <xdr:cNvPr id="351" name="フローチャート: 判断 350"/>
        <xdr:cNvSpPr/>
      </xdr:nvSpPr>
      <xdr:spPr>
        <a:xfrm>
          <a:off x="10429875" y="138112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fLocksText="0">
      <xdr:nvSpPr>
        <xdr:cNvPr id="352" name="フローチャート: 判断 351"/>
        <xdr:cNvSpPr/>
      </xdr:nvSpPr>
      <xdr:spPr>
        <a:xfrm>
          <a:off x="9591675" y="138112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fLocksText="0">
      <xdr:nvSpPr>
        <xdr:cNvPr id="353" name="フローチャート: 判断 352"/>
        <xdr:cNvSpPr/>
      </xdr:nvSpPr>
      <xdr:spPr>
        <a:xfrm>
          <a:off x="8696325" y="138112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fLocksText="0">
      <xdr:nvSpPr>
        <xdr:cNvPr id="354" name="フローチャート: 判断 353"/>
        <xdr:cNvSpPr/>
      </xdr:nvSpPr>
      <xdr:spPr>
        <a:xfrm>
          <a:off x="7810500" y="138207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fLocksText="0">
      <xdr:nvSpPr>
        <xdr:cNvPr id="355" name="フローチャート: 判断 354"/>
        <xdr:cNvSpPr/>
      </xdr:nvSpPr>
      <xdr:spPr>
        <a:xfrm>
          <a:off x="6924675" y="138207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54</xdr:col>
      <xdr:colOff>0</xdr:colOff>
      <xdr:row>88</xdr:row>
      <xdr:rowOff>152400</xdr:rowOff>
    </xdr:from>
    <xdr:ext cx="762000" cy="257175"/>
    <xdr:sp>
      <xdr:nvSpPr>
        <xdr:cNvPr id="356" name="テキスト ボックス 355"/>
        <xdr:cNvSpPr txBox="1"/>
      </xdr:nvSpPr>
      <xdr:spPr>
        <a:xfrm>
          <a:off x="10287000"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152400</xdr:rowOff>
    </xdr:from>
    <xdr:ext cx="762000" cy="257175"/>
    <xdr:sp>
      <xdr:nvSpPr>
        <xdr:cNvPr id="357" name="テキスト ボックス 356"/>
        <xdr:cNvSpPr txBox="1"/>
      </xdr:nvSpPr>
      <xdr:spPr>
        <a:xfrm>
          <a:off x="9448800"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88</xdr:row>
      <xdr:rowOff>152400</xdr:rowOff>
    </xdr:from>
    <xdr:ext cx="762000" cy="257175"/>
    <xdr:sp>
      <xdr:nvSpPr>
        <xdr:cNvPr id="358" name="テキスト ボックス 357"/>
        <xdr:cNvSpPr txBox="1"/>
      </xdr:nvSpPr>
      <xdr:spPr>
        <a:xfrm>
          <a:off x="8553450"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88</xdr:row>
      <xdr:rowOff>152400</xdr:rowOff>
    </xdr:from>
    <xdr:ext cx="762000" cy="257175"/>
    <xdr:sp>
      <xdr:nvSpPr>
        <xdr:cNvPr id="359" name="テキスト ボックス 358"/>
        <xdr:cNvSpPr txBox="1"/>
      </xdr:nvSpPr>
      <xdr:spPr>
        <a:xfrm>
          <a:off x="7667625"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152400</xdr:rowOff>
    </xdr:from>
    <xdr:ext cx="762000" cy="257175"/>
    <xdr:sp>
      <xdr:nvSpPr>
        <xdr:cNvPr id="360" name="テキスト ボックス 359"/>
        <xdr:cNvSpPr txBox="1"/>
      </xdr:nvSpPr>
      <xdr:spPr>
        <a:xfrm>
          <a:off x="6781800"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63119</xdr:rowOff>
    </xdr:from>
    <xdr:to>
      <xdr:col>55</xdr:col>
      <xdr:colOff>50800</xdr:colOff>
      <xdr:row>86</xdr:row>
      <xdr:rowOff>164719</xdr:rowOff>
    </xdr:to>
    <xdr:sp fLocksText="0">
      <xdr:nvSpPr>
        <xdr:cNvPr id="361" name="楕円 360"/>
        <xdr:cNvSpPr/>
      </xdr:nvSpPr>
      <xdr:spPr>
        <a:xfrm>
          <a:off x="10429875" y="140017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55</xdr:col>
      <xdr:colOff>38100</xdr:colOff>
      <xdr:row>85</xdr:row>
      <xdr:rowOff>152400</xdr:rowOff>
    </xdr:from>
    <xdr:ext cx="466725" cy="257175"/>
    <xdr:sp>
      <xdr:nvSpPr>
        <xdr:cNvPr id="362" name="【公営住宅】_x000a_一人当たり面積該当値テキスト"/>
        <xdr:cNvSpPr txBox="1"/>
      </xdr:nvSpPr>
      <xdr:spPr>
        <a:xfrm>
          <a:off x="10515600" y="139255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0.001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62737</xdr:rowOff>
    </xdr:from>
    <xdr:to>
      <xdr:col>50</xdr:col>
      <xdr:colOff>165100</xdr:colOff>
      <xdr:row>86</xdr:row>
      <xdr:rowOff>164337</xdr:rowOff>
    </xdr:to>
    <xdr:sp fLocksText="0">
      <xdr:nvSpPr>
        <xdr:cNvPr id="363" name="楕円 362"/>
        <xdr:cNvSpPr/>
      </xdr:nvSpPr>
      <xdr:spPr>
        <a:xfrm>
          <a:off x="9591675" y="140017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50</xdr:col>
      <xdr:colOff>114300</xdr:colOff>
      <xdr:row>86</xdr:row>
      <xdr:rowOff>113537</xdr:rowOff>
    </xdr:from>
    <xdr:to>
      <xdr:col>55</xdr:col>
      <xdr:colOff>0</xdr:colOff>
      <xdr:row>86</xdr:row>
      <xdr:rowOff>113919</xdr:rowOff>
    </xdr:to>
    <xdr:sp>
      <xdr:nvSpPr>
        <xdr:cNvPr id="364" name="直線コネクタ 363"/>
        <xdr:cNvSpPr/>
      </xdr:nvSpPr>
      <xdr:spPr>
        <a:xfrm>
          <a:off x="9639300" y="14049375"/>
          <a:ext cx="8382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86</xdr:row>
      <xdr:rowOff>62737</xdr:rowOff>
    </xdr:from>
    <xdr:to>
      <xdr:col>46</xdr:col>
      <xdr:colOff>38100</xdr:colOff>
      <xdr:row>86</xdr:row>
      <xdr:rowOff>164337</xdr:rowOff>
    </xdr:to>
    <xdr:sp fLocksText="0">
      <xdr:nvSpPr>
        <xdr:cNvPr id="365" name="楕円 364"/>
        <xdr:cNvSpPr/>
      </xdr:nvSpPr>
      <xdr:spPr>
        <a:xfrm>
          <a:off x="8696325" y="140017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45</xdr:col>
      <xdr:colOff>177800</xdr:colOff>
      <xdr:row>86</xdr:row>
      <xdr:rowOff>113537</xdr:rowOff>
    </xdr:from>
    <xdr:to>
      <xdr:col>50</xdr:col>
      <xdr:colOff>114300</xdr:colOff>
      <xdr:row>86</xdr:row>
      <xdr:rowOff>113537</xdr:rowOff>
    </xdr:to>
    <xdr:sp>
      <xdr:nvSpPr>
        <xdr:cNvPr id="366" name="直線コネクタ 365"/>
        <xdr:cNvSpPr/>
      </xdr:nvSpPr>
      <xdr:spPr>
        <a:xfrm>
          <a:off x="8753475" y="1404937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86</xdr:row>
      <xdr:rowOff>62737</xdr:rowOff>
    </xdr:from>
    <xdr:to>
      <xdr:col>41</xdr:col>
      <xdr:colOff>101600</xdr:colOff>
      <xdr:row>86</xdr:row>
      <xdr:rowOff>164337</xdr:rowOff>
    </xdr:to>
    <xdr:sp fLocksText="0">
      <xdr:nvSpPr>
        <xdr:cNvPr id="367" name="楕円 366"/>
        <xdr:cNvSpPr/>
      </xdr:nvSpPr>
      <xdr:spPr>
        <a:xfrm>
          <a:off x="7810500" y="140017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41</xdr:col>
      <xdr:colOff>50800</xdr:colOff>
      <xdr:row>86</xdr:row>
      <xdr:rowOff>113537</xdr:rowOff>
    </xdr:from>
    <xdr:to>
      <xdr:col>45</xdr:col>
      <xdr:colOff>177800</xdr:colOff>
      <xdr:row>86</xdr:row>
      <xdr:rowOff>113537</xdr:rowOff>
    </xdr:to>
    <xdr:sp>
      <xdr:nvSpPr>
        <xdr:cNvPr id="368" name="直線コネクタ 367"/>
        <xdr:cNvSpPr/>
      </xdr:nvSpPr>
      <xdr:spPr>
        <a:xfrm>
          <a:off x="7858125" y="1404937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36</xdr:col>
      <xdr:colOff>63500</xdr:colOff>
      <xdr:row>86</xdr:row>
      <xdr:rowOff>62737</xdr:rowOff>
    </xdr:from>
    <xdr:to>
      <xdr:col>36</xdr:col>
      <xdr:colOff>165100</xdr:colOff>
      <xdr:row>86</xdr:row>
      <xdr:rowOff>164337</xdr:rowOff>
    </xdr:to>
    <xdr:sp fLocksText="0">
      <xdr:nvSpPr>
        <xdr:cNvPr id="369" name="楕円 368"/>
        <xdr:cNvSpPr/>
      </xdr:nvSpPr>
      <xdr:spPr>
        <a:xfrm>
          <a:off x="6924675" y="140017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36</xdr:col>
      <xdr:colOff>114300</xdr:colOff>
      <xdr:row>86</xdr:row>
      <xdr:rowOff>113537</xdr:rowOff>
    </xdr:from>
    <xdr:to>
      <xdr:col>41</xdr:col>
      <xdr:colOff>50800</xdr:colOff>
      <xdr:row>86</xdr:row>
      <xdr:rowOff>113537</xdr:rowOff>
    </xdr:to>
    <xdr:sp>
      <xdr:nvSpPr>
        <xdr:cNvPr id="370" name="直線コネクタ 369"/>
        <xdr:cNvSpPr/>
      </xdr:nvSpPr>
      <xdr:spPr>
        <a:xfrm>
          <a:off x="6972300" y="1404937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49</xdr:col>
      <xdr:colOff>57150</xdr:colOff>
      <xdr:row>83</xdr:row>
      <xdr:rowOff>161925</xdr:rowOff>
    </xdr:from>
    <xdr:ext cx="466725" cy="257175"/>
    <xdr:sp>
      <xdr:nvSpPr>
        <xdr:cNvPr id="371" name="n_1aveValue【公営住宅】_x000a_一人当たり面積"/>
        <xdr:cNvSpPr txBox="1"/>
      </xdr:nvSpPr>
      <xdr:spPr>
        <a:xfrm>
          <a:off x="9391650" y="136112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0.509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133350</xdr:colOff>
      <xdr:row>83</xdr:row>
      <xdr:rowOff>161925</xdr:rowOff>
    </xdr:from>
    <xdr:ext cx="466725" cy="257175"/>
    <xdr:sp>
      <xdr:nvSpPr>
        <xdr:cNvPr id="372" name="n_2aveValue【公営住宅】_x000a_一人当たり面積"/>
        <xdr:cNvSpPr txBox="1"/>
      </xdr:nvSpPr>
      <xdr:spPr>
        <a:xfrm>
          <a:off x="8515350" y="136112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0.510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0</xdr:colOff>
      <xdr:row>83</xdr:row>
      <xdr:rowOff>161925</xdr:rowOff>
    </xdr:from>
    <xdr:ext cx="466725" cy="257175"/>
    <xdr:sp>
      <xdr:nvSpPr>
        <xdr:cNvPr id="373" name="n_3aveValue【公営住宅】_x000a_一人当たり面積"/>
        <xdr:cNvSpPr txBox="1"/>
      </xdr:nvSpPr>
      <xdr:spPr>
        <a:xfrm>
          <a:off x="7620000" y="136112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0.503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66675</xdr:colOff>
      <xdr:row>83</xdr:row>
      <xdr:rowOff>161925</xdr:rowOff>
    </xdr:from>
    <xdr:ext cx="466725" cy="257175"/>
    <xdr:sp>
      <xdr:nvSpPr>
        <xdr:cNvPr id="374" name="n_4aveValue【公営住宅】_x000a_一人当たり面積"/>
        <xdr:cNvSpPr txBox="1"/>
      </xdr:nvSpPr>
      <xdr:spPr>
        <a:xfrm>
          <a:off x="6734175" y="136112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0.498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57150</xdr:colOff>
      <xdr:row>86</xdr:row>
      <xdr:rowOff>152400</xdr:rowOff>
    </xdr:from>
    <xdr:ext cx="466725" cy="257175"/>
    <xdr:sp>
      <xdr:nvSpPr>
        <xdr:cNvPr id="375" name="n_1mainValue【公営住宅】_x000a_一人当たり面積"/>
        <xdr:cNvSpPr txBox="1"/>
      </xdr:nvSpPr>
      <xdr:spPr>
        <a:xfrm>
          <a:off x="9391650" y="140874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0.002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133350</xdr:colOff>
      <xdr:row>86</xdr:row>
      <xdr:rowOff>152400</xdr:rowOff>
    </xdr:from>
    <xdr:ext cx="466725" cy="257175"/>
    <xdr:sp>
      <xdr:nvSpPr>
        <xdr:cNvPr id="376" name="n_2mainValue【公営住宅】_x000a_一人当たり面積"/>
        <xdr:cNvSpPr txBox="1"/>
      </xdr:nvSpPr>
      <xdr:spPr>
        <a:xfrm>
          <a:off x="8515350" y="140874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0.002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0</xdr:colOff>
      <xdr:row>86</xdr:row>
      <xdr:rowOff>152400</xdr:rowOff>
    </xdr:from>
    <xdr:ext cx="466725" cy="257175"/>
    <xdr:sp>
      <xdr:nvSpPr>
        <xdr:cNvPr id="377" name="n_3mainValue【公営住宅】_x000a_一人当たり面積"/>
        <xdr:cNvSpPr txBox="1"/>
      </xdr:nvSpPr>
      <xdr:spPr>
        <a:xfrm>
          <a:off x="7620000" y="140874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0.002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66675</xdr:colOff>
      <xdr:row>86</xdr:row>
      <xdr:rowOff>152400</xdr:rowOff>
    </xdr:from>
    <xdr:ext cx="466725" cy="257175"/>
    <xdr:sp>
      <xdr:nvSpPr>
        <xdr:cNvPr id="378" name="n_4mainValue【公営住宅】_x000a_一人当たり面積"/>
        <xdr:cNvSpPr txBox="1"/>
      </xdr:nvSpPr>
      <xdr:spPr>
        <a:xfrm>
          <a:off x="6734175" y="140874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0.002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fLocksText="0">
      <xdr:nvSpPr>
        <xdr:cNvPr id="379" name="正方形/長方形 378"/>
        <xdr:cNvSpPr/>
      </xdr:nvSpPr>
      <xdr:spPr>
        <a:xfrm>
          <a:off x="762000" y="14763750"/>
          <a:ext cx="4724400" cy="6381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港湾・漁港</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fLocksText="0">
      <xdr:nvSpPr>
        <xdr:cNvPr id="380" name="正方形/長方形 379"/>
        <xdr:cNvSpPr/>
      </xdr:nvSpPr>
      <xdr:spPr>
        <a:xfrm>
          <a:off x="885825" y="154209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fLocksText="0">
      <xdr:nvSpPr>
        <xdr:cNvPr id="381" name="正方形/長方形 380"/>
        <xdr:cNvSpPr/>
      </xdr:nvSpPr>
      <xdr:spPr>
        <a:xfrm>
          <a:off x="885825" y="1563052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fLocksText="0">
      <xdr:nvSpPr>
        <xdr:cNvPr id="382" name="正方形/長方形 381"/>
        <xdr:cNvSpPr/>
      </xdr:nvSpPr>
      <xdr:spPr>
        <a:xfrm>
          <a:off x="1905000" y="154209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fLocksText="0">
      <xdr:nvSpPr>
        <xdr:cNvPr id="383" name="正方形/長方形 382"/>
        <xdr:cNvSpPr/>
      </xdr:nvSpPr>
      <xdr:spPr>
        <a:xfrm>
          <a:off x="1905000" y="1563052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67.9</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fLocksText="0">
      <xdr:nvSpPr>
        <xdr:cNvPr id="384" name="正方形/長方形 383"/>
        <xdr:cNvSpPr/>
      </xdr:nvSpPr>
      <xdr:spPr>
        <a:xfrm>
          <a:off x="3048000" y="154209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fLocksText="0">
      <xdr:nvSpPr>
        <xdr:cNvPr id="385" name="正方形/長方形 384"/>
        <xdr:cNvSpPr/>
      </xdr:nvSpPr>
      <xdr:spPr>
        <a:xfrm>
          <a:off x="3048000" y="1563052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84.9</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fLocksText="0">
      <xdr:nvSpPr>
        <xdr:cNvPr id="386" name="正方形/長方形 385"/>
        <xdr:cNvSpPr/>
      </xdr:nvSpPr>
      <xdr:spPr>
        <a:xfrm>
          <a:off x="762000" y="15906750"/>
          <a:ext cx="4724400" cy="2286000"/>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fLocksText="0">
      <xdr:nvSpPr>
        <xdr:cNvPr id="387" name="正方形/長方形 386"/>
        <xdr:cNvSpPr/>
      </xdr:nvSpPr>
      <xdr:spPr>
        <a:xfrm>
          <a:off x="6600825" y="14763750"/>
          <a:ext cx="4724400" cy="6381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港湾・漁港</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fLocksText="0">
      <xdr:nvSpPr>
        <xdr:cNvPr id="388" name="正方形/長方形 387"/>
        <xdr:cNvSpPr/>
      </xdr:nvSpPr>
      <xdr:spPr>
        <a:xfrm>
          <a:off x="6734175" y="154209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fLocksText="0">
      <xdr:nvSpPr>
        <xdr:cNvPr id="389" name="正方形/長方形 388"/>
        <xdr:cNvSpPr/>
      </xdr:nvSpPr>
      <xdr:spPr>
        <a:xfrm>
          <a:off x="6734175" y="1563052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fLocksText="0">
      <xdr:nvSpPr>
        <xdr:cNvPr id="390" name="正方形/長方形 389"/>
        <xdr:cNvSpPr/>
      </xdr:nvSpPr>
      <xdr:spPr>
        <a:xfrm>
          <a:off x="7743825" y="154209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fLocksText="0">
      <xdr:nvSpPr>
        <xdr:cNvPr id="391" name="正方形/長方形 390"/>
        <xdr:cNvSpPr/>
      </xdr:nvSpPr>
      <xdr:spPr>
        <a:xfrm>
          <a:off x="7743825" y="1563052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120,051</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fLocksText="0">
      <xdr:nvSpPr>
        <xdr:cNvPr id="392" name="正方形/長方形 391"/>
        <xdr:cNvSpPr/>
      </xdr:nvSpPr>
      <xdr:spPr>
        <a:xfrm>
          <a:off x="8886825" y="154209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fLocksText="0">
      <xdr:nvSpPr>
        <xdr:cNvPr id="393" name="正方形/長方形 392"/>
        <xdr:cNvSpPr/>
      </xdr:nvSpPr>
      <xdr:spPr>
        <a:xfrm>
          <a:off x="8886825" y="1563052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126,922</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fLocksText="0">
      <xdr:nvSpPr>
        <xdr:cNvPr id="394" name="正方形/長方形 393"/>
        <xdr:cNvSpPr/>
      </xdr:nvSpPr>
      <xdr:spPr>
        <a:xfrm>
          <a:off x="6600825" y="15906750"/>
          <a:ext cx="4724400" cy="2286000"/>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fLocksText="0">
      <xdr:nvSpPr>
        <xdr:cNvPr id="395" name="正方形/長方形 394"/>
        <xdr:cNvSpPr/>
      </xdr:nvSpPr>
      <xdr:spPr>
        <a:xfrm>
          <a:off x="12449175" y="3971925"/>
          <a:ext cx="4724400" cy="6000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認定こども園・幼稚園・保育所</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fLocksText="0">
      <xdr:nvSpPr>
        <xdr:cNvPr id="396" name="正方形/長方形 395"/>
        <xdr:cNvSpPr/>
      </xdr:nvSpPr>
      <xdr:spPr>
        <a:xfrm>
          <a:off x="12573000" y="45910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fLocksText="0">
      <xdr:nvSpPr>
        <xdr:cNvPr id="397" name="正方形/長方形 396"/>
        <xdr:cNvSpPr/>
      </xdr:nvSpPr>
      <xdr:spPr>
        <a:xfrm>
          <a:off x="12573000" y="47910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31/99</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fLocksText="0">
      <xdr:nvSpPr>
        <xdr:cNvPr id="398" name="正方形/長方形 397"/>
        <xdr:cNvSpPr/>
      </xdr:nvSpPr>
      <xdr:spPr>
        <a:xfrm>
          <a:off x="13592175" y="45910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fLocksText="0">
      <xdr:nvSpPr>
        <xdr:cNvPr id="399" name="正方形/長方形 398"/>
        <xdr:cNvSpPr/>
      </xdr:nvSpPr>
      <xdr:spPr>
        <a:xfrm>
          <a:off x="13592175" y="47910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58.9</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fLocksText="0">
      <xdr:nvSpPr>
        <xdr:cNvPr id="400" name="正方形/長方形 399"/>
        <xdr:cNvSpPr/>
      </xdr:nvSpPr>
      <xdr:spPr>
        <a:xfrm>
          <a:off x="14735175" y="45910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fLocksText="0">
      <xdr:nvSpPr>
        <xdr:cNvPr id="401" name="正方形/長方形 400"/>
        <xdr:cNvSpPr/>
      </xdr:nvSpPr>
      <xdr:spPr>
        <a:xfrm>
          <a:off x="14735175" y="47910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61.0</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fLocksText="0">
      <xdr:nvSpPr>
        <xdr:cNvPr id="402" name="正方形/長方形 401"/>
        <xdr:cNvSpPr/>
      </xdr:nvSpPr>
      <xdr:spPr>
        <a:xfrm>
          <a:off x="12449175" y="5048250"/>
          <a:ext cx="47244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65</xdr:col>
      <xdr:colOff>19050</xdr:colOff>
      <xdr:row>30</xdr:row>
      <xdr:rowOff>0</xdr:rowOff>
    </xdr:from>
    <xdr:ext cx="295275" cy="228600"/>
    <xdr:sp>
      <xdr:nvSpPr>
        <xdr:cNvPr id="403" name="テキスト ボックス 402"/>
        <xdr:cNvSpPr txBox="1"/>
      </xdr:nvSpPr>
      <xdr:spPr>
        <a:xfrm>
          <a:off x="12401550" y="4867275"/>
          <a:ext cx="2952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sp>
      <xdr:nvSpPr>
        <xdr:cNvPr id="404" name="直線コネクタ 403"/>
        <xdr:cNvSpPr/>
      </xdr:nvSpPr>
      <xdr:spPr>
        <a:xfrm>
          <a:off x="12449175" y="72104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161925</xdr:colOff>
      <xdr:row>43</xdr:row>
      <xdr:rowOff>104775</xdr:rowOff>
    </xdr:from>
    <xdr:ext cx="466725" cy="257175"/>
    <xdr:sp>
      <xdr:nvSpPr>
        <xdr:cNvPr id="405" name="テキスト ボックス 404"/>
        <xdr:cNvSpPr txBox="1"/>
      </xdr:nvSpPr>
      <xdr:spPr>
        <a:xfrm>
          <a:off x="11972925" y="70770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sp>
      <xdr:nvSpPr>
        <xdr:cNvPr id="406" name="直線コネクタ 405"/>
        <xdr:cNvSpPr/>
      </xdr:nvSpPr>
      <xdr:spPr>
        <a:xfrm>
          <a:off x="12449175" y="68484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161925</xdr:colOff>
      <xdr:row>41</xdr:row>
      <xdr:rowOff>66675</xdr:rowOff>
    </xdr:from>
    <xdr:ext cx="466725" cy="257175"/>
    <xdr:sp>
      <xdr:nvSpPr>
        <xdr:cNvPr id="407" name="テキスト ボックス 406"/>
        <xdr:cNvSpPr txBox="1"/>
      </xdr:nvSpPr>
      <xdr:spPr>
        <a:xfrm>
          <a:off x="11972925" y="67151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sp>
      <xdr:nvSpPr>
        <xdr:cNvPr id="408" name="直線コネクタ 407"/>
        <xdr:cNvSpPr/>
      </xdr:nvSpPr>
      <xdr:spPr>
        <a:xfrm>
          <a:off x="12449175" y="64865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38100</xdr:colOff>
      <xdr:row>39</xdr:row>
      <xdr:rowOff>28575</xdr:rowOff>
    </xdr:from>
    <xdr:ext cx="400050" cy="257175"/>
    <xdr:sp>
      <xdr:nvSpPr>
        <xdr:cNvPr id="409" name="テキスト ボックス 408"/>
        <xdr:cNvSpPr txBox="1"/>
      </xdr:nvSpPr>
      <xdr:spPr>
        <a:xfrm>
          <a:off x="12039600" y="635317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80.0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sp>
      <xdr:nvSpPr>
        <xdr:cNvPr id="410" name="直線コネクタ 409"/>
        <xdr:cNvSpPr/>
      </xdr:nvSpPr>
      <xdr:spPr>
        <a:xfrm>
          <a:off x="12449175" y="61341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38100</xdr:colOff>
      <xdr:row>36</xdr:row>
      <xdr:rowOff>161925</xdr:rowOff>
    </xdr:from>
    <xdr:ext cx="400050" cy="257175"/>
    <xdr:sp>
      <xdr:nvSpPr>
        <xdr:cNvPr id="411" name="テキスト ボックス 410"/>
        <xdr:cNvSpPr txBox="1"/>
      </xdr:nvSpPr>
      <xdr:spPr>
        <a:xfrm>
          <a:off x="12039600" y="6000750"/>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sp>
      <xdr:nvSpPr>
        <xdr:cNvPr id="412" name="直線コネクタ 411"/>
        <xdr:cNvSpPr/>
      </xdr:nvSpPr>
      <xdr:spPr>
        <a:xfrm>
          <a:off x="12449175" y="57721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38100</xdr:colOff>
      <xdr:row>34</xdr:row>
      <xdr:rowOff>123825</xdr:rowOff>
    </xdr:from>
    <xdr:ext cx="400050" cy="257175"/>
    <xdr:sp>
      <xdr:nvSpPr>
        <xdr:cNvPr id="413" name="テキスト ボックス 412"/>
        <xdr:cNvSpPr txBox="1"/>
      </xdr:nvSpPr>
      <xdr:spPr>
        <a:xfrm>
          <a:off x="12039600" y="5638800"/>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sp>
      <xdr:nvSpPr>
        <xdr:cNvPr id="414" name="直線コネクタ 413"/>
        <xdr:cNvSpPr/>
      </xdr:nvSpPr>
      <xdr:spPr>
        <a:xfrm>
          <a:off x="12449175" y="54102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38100</xdr:colOff>
      <xdr:row>32</xdr:row>
      <xdr:rowOff>85725</xdr:rowOff>
    </xdr:from>
    <xdr:ext cx="400050" cy="257175"/>
    <xdr:sp>
      <xdr:nvSpPr>
        <xdr:cNvPr id="415" name="テキスト ボックス 414"/>
        <xdr:cNvSpPr txBox="1"/>
      </xdr:nvSpPr>
      <xdr:spPr>
        <a:xfrm>
          <a:off x="12039600" y="5276850"/>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sp>
      <xdr:nvSpPr>
        <xdr:cNvPr id="416" name="直線コネクタ 415"/>
        <xdr:cNvSpPr/>
      </xdr:nvSpPr>
      <xdr:spPr>
        <a:xfrm>
          <a:off x="12449175" y="50482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104775</xdr:colOff>
      <xdr:row>30</xdr:row>
      <xdr:rowOff>47625</xdr:rowOff>
    </xdr:from>
    <xdr:ext cx="342900" cy="257175"/>
    <xdr:sp>
      <xdr:nvSpPr>
        <xdr:cNvPr id="417" name="テキスト ボックス 416"/>
        <xdr:cNvSpPr txBox="1"/>
      </xdr:nvSpPr>
      <xdr:spPr>
        <a:xfrm>
          <a:off x="12106275" y="4914900"/>
          <a:ext cx="3429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fLocksText="0">
      <xdr:nvSpPr>
        <xdr:cNvPr id="418" name="【認定こども園・幼稚園・保育所】_x000a_有形固定資産減価償却率グラフ枠"/>
        <xdr:cNvSpPr/>
      </xdr:nvSpPr>
      <xdr:spPr>
        <a:xfrm>
          <a:off x="12449175" y="5048250"/>
          <a:ext cx="47244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sp>
      <xdr:nvSpPr>
        <xdr:cNvPr id="419" name="直線コネクタ 418"/>
        <xdr:cNvSpPr/>
      </xdr:nvSpPr>
      <xdr:spPr>
        <a:xfrm flipV="1">
          <a:off x="16316325" y="5495925"/>
          <a:ext cx="0" cy="133350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161925</xdr:colOff>
      <xdr:row>42</xdr:row>
      <xdr:rowOff>19050</xdr:rowOff>
    </xdr:from>
    <xdr:ext cx="409575" cy="257175"/>
    <xdr:sp>
      <xdr:nvSpPr>
        <xdr:cNvPr id="420" name="【認定こども園・幼稚園・保育所】_x000a_有形固定資産減価償却率最小値テキスト"/>
        <xdr:cNvSpPr txBox="1"/>
      </xdr:nvSpPr>
      <xdr:spPr>
        <a:xfrm>
          <a:off x="16354425" y="68294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98.6</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sp>
      <xdr:nvSpPr>
        <xdr:cNvPr id="421" name="直線コネクタ 420"/>
        <xdr:cNvSpPr/>
      </xdr:nvSpPr>
      <xdr:spPr>
        <a:xfrm>
          <a:off x="16230600" y="68199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161925</xdr:colOff>
      <xdr:row>32</xdr:row>
      <xdr:rowOff>85725</xdr:rowOff>
    </xdr:from>
    <xdr:ext cx="409575" cy="257175"/>
    <xdr:sp>
      <xdr:nvSpPr>
        <xdr:cNvPr id="422" name="【認定こども園・幼稚園・保育所】_x000a_有形固定資産減価償却率最大値テキスト"/>
        <xdr:cNvSpPr txBox="1"/>
      </xdr:nvSpPr>
      <xdr:spPr>
        <a:xfrm>
          <a:off x="16354425" y="52768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24.3</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sp>
      <xdr:nvSpPr>
        <xdr:cNvPr id="423" name="直線コネクタ 422"/>
        <xdr:cNvSpPr/>
      </xdr:nvSpPr>
      <xdr:spPr>
        <a:xfrm>
          <a:off x="16230600" y="54959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161925</xdr:colOff>
      <xdr:row>37</xdr:row>
      <xdr:rowOff>47625</xdr:rowOff>
    </xdr:from>
    <xdr:ext cx="409575" cy="257175"/>
    <xdr:sp>
      <xdr:nvSpPr>
        <xdr:cNvPr id="424" name="【認定こども園・幼稚園・保育所】_x000a_有形固定資産減価償却率平均値テキスト"/>
        <xdr:cNvSpPr txBox="1"/>
      </xdr:nvSpPr>
      <xdr:spPr>
        <a:xfrm>
          <a:off x="16354425" y="6048375"/>
          <a:ext cx="40957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59.2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fLocksText="0">
      <xdr:nvSpPr>
        <xdr:cNvPr id="425" name="フローチャート: 判断 424"/>
        <xdr:cNvSpPr/>
      </xdr:nvSpPr>
      <xdr:spPr>
        <a:xfrm>
          <a:off x="16268700" y="60674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fLocksText="0">
      <xdr:nvSpPr>
        <xdr:cNvPr id="426" name="フローチャート: 判断 425"/>
        <xdr:cNvSpPr/>
      </xdr:nvSpPr>
      <xdr:spPr>
        <a:xfrm>
          <a:off x="15430500" y="60579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fLocksText="0">
      <xdr:nvSpPr>
        <xdr:cNvPr id="427" name="フローチャート: 判断 426"/>
        <xdr:cNvSpPr/>
      </xdr:nvSpPr>
      <xdr:spPr>
        <a:xfrm>
          <a:off x="14544675" y="60483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fLocksText="0">
      <xdr:nvSpPr>
        <xdr:cNvPr id="428" name="フローチャート: 判断 427"/>
        <xdr:cNvSpPr/>
      </xdr:nvSpPr>
      <xdr:spPr>
        <a:xfrm>
          <a:off x="13649325" y="60388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fLocksText="0">
      <xdr:nvSpPr>
        <xdr:cNvPr id="429" name="フローチャート: 判断 428"/>
        <xdr:cNvSpPr/>
      </xdr:nvSpPr>
      <xdr:spPr>
        <a:xfrm>
          <a:off x="12763500" y="60483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84</xdr:col>
      <xdr:colOff>123825</xdr:colOff>
      <xdr:row>44</xdr:row>
      <xdr:rowOff>76200</xdr:rowOff>
    </xdr:from>
    <xdr:ext cx="762000" cy="257175"/>
    <xdr:sp>
      <xdr:nvSpPr>
        <xdr:cNvPr id="430" name="テキスト ボックス 429"/>
        <xdr:cNvSpPr txBox="1"/>
      </xdr:nvSpPr>
      <xdr:spPr>
        <a:xfrm>
          <a:off x="16125825"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44</xdr:row>
      <xdr:rowOff>76200</xdr:rowOff>
    </xdr:from>
    <xdr:ext cx="762000" cy="257175"/>
    <xdr:sp>
      <xdr:nvSpPr>
        <xdr:cNvPr id="431" name="テキスト ボックス 430"/>
        <xdr:cNvSpPr txBox="1"/>
      </xdr:nvSpPr>
      <xdr:spPr>
        <a:xfrm>
          <a:off x="15287625"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76200</xdr:rowOff>
    </xdr:from>
    <xdr:ext cx="762000" cy="257175"/>
    <xdr:sp>
      <xdr:nvSpPr>
        <xdr:cNvPr id="432" name="テキスト ボックス 431"/>
        <xdr:cNvSpPr txBox="1"/>
      </xdr:nvSpPr>
      <xdr:spPr>
        <a:xfrm>
          <a:off x="1440180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44</xdr:row>
      <xdr:rowOff>76200</xdr:rowOff>
    </xdr:from>
    <xdr:ext cx="762000" cy="257175"/>
    <xdr:sp>
      <xdr:nvSpPr>
        <xdr:cNvPr id="433" name="テキスト ボックス 432"/>
        <xdr:cNvSpPr txBox="1"/>
      </xdr:nvSpPr>
      <xdr:spPr>
        <a:xfrm>
          <a:off x="1350645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44</xdr:row>
      <xdr:rowOff>76200</xdr:rowOff>
    </xdr:from>
    <xdr:ext cx="762000" cy="257175"/>
    <xdr:sp>
      <xdr:nvSpPr>
        <xdr:cNvPr id="434" name="テキスト ボックス 433"/>
        <xdr:cNvSpPr txBox="1"/>
      </xdr:nvSpPr>
      <xdr:spPr>
        <a:xfrm>
          <a:off x="12620625"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fLocksText="0">
      <xdr:nvSpPr>
        <xdr:cNvPr id="435" name="楕円 434"/>
        <xdr:cNvSpPr/>
      </xdr:nvSpPr>
      <xdr:spPr>
        <a:xfrm>
          <a:off x="16268700" y="59340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85</xdr:col>
      <xdr:colOff>161925</xdr:colOff>
      <xdr:row>35</xdr:row>
      <xdr:rowOff>123825</xdr:rowOff>
    </xdr:from>
    <xdr:ext cx="409575" cy="257175"/>
    <xdr:sp>
      <xdr:nvSpPr>
        <xdr:cNvPr id="436" name="【認定こども園・幼稚園・保育所】_x000a_有形固定資産減価償却率該当値テキスト"/>
        <xdr:cNvSpPr txBox="1"/>
      </xdr:nvSpPr>
      <xdr:spPr>
        <a:xfrm>
          <a:off x="16354425" y="58007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51.9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124460</xdr:rowOff>
    </xdr:from>
    <xdr:to>
      <xdr:col>81</xdr:col>
      <xdr:colOff>101600</xdr:colOff>
      <xdr:row>37</xdr:row>
      <xdr:rowOff>54610</xdr:rowOff>
    </xdr:to>
    <xdr:sp fLocksText="0">
      <xdr:nvSpPr>
        <xdr:cNvPr id="437" name="楕円 436"/>
        <xdr:cNvSpPr/>
      </xdr:nvSpPr>
      <xdr:spPr>
        <a:xfrm>
          <a:off x="15430500" y="59626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81</xdr:col>
      <xdr:colOff>50800</xdr:colOff>
      <xdr:row>36</xdr:row>
      <xdr:rowOff>150495</xdr:rowOff>
    </xdr:from>
    <xdr:to>
      <xdr:col>85</xdr:col>
      <xdr:colOff>127000</xdr:colOff>
      <xdr:row>37</xdr:row>
      <xdr:rowOff>3810</xdr:rowOff>
    </xdr:to>
    <xdr:sp>
      <xdr:nvSpPr>
        <xdr:cNvPr id="438" name="直線コネクタ 437"/>
        <xdr:cNvSpPr/>
      </xdr:nvSpPr>
      <xdr:spPr>
        <a:xfrm flipV="1">
          <a:off x="15478125" y="5991225"/>
          <a:ext cx="838200"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36</xdr:row>
      <xdr:rowOff>78740</xdr:rowOff>
    </xdr:from>
    <xdr:to>
      <xdr:col>76</xdr:col>
      <xdr:colOff>165100</xdr:colOff>
      <xdr:row>37</xdr:row>
      <xdr:rowOff>8890</xdr:rowOff>
    </xdr:to>
    <xdr:sp fLocksText="0">
      <xdr:nvSpPr>
        <xdr:cNvPr id="439" name="楕円 438"/>
        <xdr:cNvSpPr/>
      </xdr:nvSpPr>
      <xdr:spPr>
        <a:xfrm>
          <a:off x="14544675" y="59150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76</xdr:col>
      <xdr:colOff>114300</xdr:colOff>
      <xdr:row>36</xdr:row>
      <xdr:rowOff>129540</xdr:rowOff>
    </xdr:from>
    <xdr:to>
      <xdr:col>81</xdr:col>
      <xdr:colOff>50800</xdr:colOff>
      <xdr:row>37</xdr:row>
      <xdr:rowOff>3810</xdr:rowOff>
    </xdr:to>
    <xdr:sp>
      <xdr:nvSpPr>
        <xdr:cNvPr id="440" name="直線コネクタ 439"/>
        <xdr:cNvSpPr/>
      </xdr:nvSpPr>
      <xdr:spPr>
        <a:xfrm>
          <a:off x="14592300" y="5972175"/>
          <a:ext cx="885825" cy="381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36</xdr:row>
      <xdr:rowOff>71120</xdr:rowOff>
    </xdr:from>
    <xdr:to>
      <xdr:col>72</xdr:col>
      <xdr:colOff>38100</xdr:colOff>
      <xdr:row>37</xdr:row>
      <xdr:rowOff>1270</xdr:rowOff>
    </xdr:to>
    <xdr:sp fLocksText="0">
      <xdr:nvSpPr>
        <xdr:cNvPr id="441" name="楕円 440"/>
        <xdr:cNvSpPr/>
      </xdr:nvSpPr>
      <xdr:spPr>
        <a:xfrm>
          <a:off x="13649325" y="59055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71</xdr:col>
      <xdr:colOff>177800</xdr:colOff>
      <xdr:row>36</xdr:row>
      <xdr:rowOff>121920</xdr:rowOff>
    </xdr:from>
    <xdr:to>
      <xdr:col>76</xdr:col>
      <xdr:colOff>114300</xdr:colOff>
      <xdr:row>36</xdr:row>
      <xdr:rowOff>129540</xdr:rowOff>
    </xdr:to>
    <xdr:sp>
      <xdr:nvSpPr>
        <xdr:cNvPr id="442" name="直線コネクタ 441"/>
        <xdr:cNvSpPr/>
      </xdr:nvSpPr>
      <xdr:spPr>
        <a:xfrm>
          <a:off x="13706475" y="5962650"/>
          <a:ext cx="885825"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67</xdr:col>
      <xdr:colOff>0</xdr:colOff>
      <xdr:row>37</xdr:row>
      <xdr:rowOff>25400</xdr:rowOff>
    </xdr:from>
    <xdr:to>
      <xdr:col>67</xdr:col>
      <xdr:colOff>101600</xdr:colOff>
      <xdr:row>37</xdr:row>
      <xdr:rowOff>127000</xdr:rowOff>
    </xdr:to>
    <xdr:sp fLocksText="0">
      <xdr:nvSpPr>
        <xdr:cNvPr id="443" name="楕円 442"/>
        <xdr:cNvSpPr/>
      </xdr:nvSpPr>
      <xdr:spPr>
        <a:xfrm>
          <a:off x="12763500" y="60293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67</xdr:col>
      <xdr:colOff>50800</xdr:colOff>
      <xdr:row>36</xdr:row>
      <xdr:rowOff>121920</xdr:rowOff>
    </xdr:from>
    <xdr:to>
      <xdr:col>71</xdr:col>
      <xdr:colOff>177800</xdr:colOff>
      <xdr:row>37</xdr:row>
      <xdr:rowOff>76200</xdr:rowOff>
    </xdr:to>
    <xdr:sp>
      <xdr:nvSpPr>
        <xdr:cNvPr id="444" name="直線コネクタ 443"/>
        <xdr:cNvSpPr/>
      </xdr:nvSpPr>
      <xdr:spPr>
        <a:xfrm flipV="1">
          <a:off x="12811125" y="5962650"/>
          <a:ext cx="885825" cy="1143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80</xdr:col>
      <xdr:colOff>19050</xdr:colOff>
      <xdr:row>37</xdr:row>
      <xdr:rowOff>142875</xdr:rowOff>
    </xdr:from>
    <xdr:ext cx="409575" cy="257175"/>
    <xdr:sp>
      <xdr:nvSpPr>
        <xdr:cNvPr id="445" name="n_1aveValue【認定こども園・幼稚園・保育所】_x000a_有形固定資産減価償却率"/>
        <xdr:cNvSpPr txBox="1"/>
      </xdr:nvSpPr>
      <xdr:spPr>
        <a:xfrm>
          <a:off x="15259050" y="61436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58.5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95250</xdr:colOff>
      <xdr:row>37</xdr:row>
      <xdr:rowOff>142875</xdr:rowOff>
    </xdr:from>
    <xdr:ext cx="409575" cy="257175"/>
    <xdr:sp>
      <xdr:nvSpPr>
        <xdr:cNvPr id="446" name="n_2aveValue【認定こども園・幼稚園・保育所】_x000a_有形固定資産減価償却率"/>
        <xdr:cNvSpPr txBox="1"/>
      </xdr:nvSpPr>
      <xdr:spPr>
        <a:xfrm>
          <a:off x="14382750" y="61436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58.3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161925</xdr:colOff>
      <xdr:row>37</xdr:row>
      <xdr:rowOff>133350</xdr:rowOff>
    </xdr:from>
    <xdr:ext cx="409575" cy="257175"/>
    <xdr:sp>
      <xdr:nvSpPr>
        <xdr:cNvPr id="447" name="n_3aveValue【認定こども園・幼稚園・保育所】_x000a_有形固定資産減価償却率"/>
        <xdr:cNvSpPr txBox="1"/>
      </xdr:nvSpPr>
      <xdr:spPr>
        <a:xfrm>
          <a:off x="13496925" y="61341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57.9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38100</xdr:colOff>
      <xdr:row>37</xdr:row>
      <xdr:rowOff>142875</xdr:rowOff>
    </xdr:from>
    <xdr:ext cx="409575" cy="257175"/>
    <xdr:sp>
      <xdr:nvSpPr>
        <xdr:cNvPr id="448" name="n_4aveValue【認定こども園・幼稚園・保育所】_x000a_有形固定資産減価償却率"/>
        <xdr:cNvSpPr txBox="1"/>
      </xdr:nvSpPr>
      <xdr:spPr>
        <a:xfrm>
          <a:off x="12611100" y="61436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58.4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19050</xdr:colOff>
      <xdr:row>35</xdr:row>
      <xdr:rowOff>66675</xdr:rowOff>
    </xdr:from>
    <xdr:ext cx="409575" cy="257175"/>
    <xdr:sp>
      <xdr:nvSpPr>
        <xdr:cNvPr id="449" name="n_1mainValue【認定こども園・幼稚園・保育所】_x000a_有形固定資産減価償却率"/>
        <xdr:cNvSpPr txBox="1"/>
      </xdr:nvSpPr>
      <xdr:spPr>
        <a:xfrm>
          <a:off x="15259050" y="57435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53.2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95250</xdr:colOff>
      <xdr:row>35</xdr:row>
      <xdr:rowOff>28575</xdr:rowOff>
    </xdr:from>
    <xdr:ext cx="409575" cy="257175"/>
    <xdr:sp>
      <xdr:nvSpPr>
        <xdr:cNvPr id="450" name="n_2mainValue【認定こども園・幼稚園・保育所】_x000a_有形固定資産減価償却率"/>
        <xdr:cNvSpPr txBox="1"/>
      </xdr:nvSpPr>
      <xdr:spPr>
        <a:xfrm>
          <a:off x="14382750" y="57054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50.8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161925</xdr:colOff>
      <xdr:row>35</xdr:row>
      <xdr:rowOff>19050</xdr:rowOff>
    </xdr:from>
    <xdr:ext cx="409575" cy="257175"/>
    <xdr:sp>
      <xdr:nvSpPr>
        <xdr:cNvPr id="451" name="n_3mainValue【認定こども園・幼稚園・保育所】_x000a_有形固定資産減価償却率"/>
        <xdr:cNvSpPr txBox="1"/>
      </xdr:nvSpPr>
      <xdr:spPr>
        <a:xfrm>
          <a:off x="13496925" y="56959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50.4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38100</xdr:colOff>
      <xdr:row>35</xdr:row>
      <xdr:rowOff>142875</xdr:rowOff>
    </xdr:from>
    <xdr:ext cx="409575" cy="257175"/>
    <xdr:sp>
      <xdr:nvSpPr>
        <xdr:cNvPr id="452" name="n_4mainValue【認定こども園・幼稚園・保育所】_x000a_有形固定資産減価償却率"/>
        <xdr:cNvSpPr txBox="1"/>
      </xdr:nvSpPr>
      <xdr:spPr>
        <a:xfrm>
          <a:off x="12611100" y="58197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57.0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fLocksText="0">
      <xdr:nvSpPr>
        <xdr:cNvPr id="453" name="正方形/長方形 452"/>
        <xdr:cNvSpPr/>
      </xdr:nvSpPr>
      <xdr:spPr>
        <a:xfrm>
          <a:off x="18288000" y="3971925"/>
          <a:ext cx="4724400" cy="6000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認定こども園・幼稚園・保育所</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fLocksText="0">
      <xdr:nvSpPr>
        <xdr:cNvPr id="454" name="正方形/長方形 453"/>
        <xdr:cNvSpPr/>
      </xdr:nvSpPr>
      <xdr:spPr>
        <a:xfrm>
          <a:off x="18411825" y="45910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fLocksText="0">
      <xdr:nvSpPr>
        <xdr:cNvPr id="455" name="正方形/長方形 454"/>
        <xdr:cNvSpPr/>
      </xdr:nvSpPr>
      <xdr:spPr>
        <a:xfrm>
          <a:off x="18411825" y="47910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23/99</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fLocksText="0">
      <xdr:nvSpPr>
        <xdr:cNvPr id="456" name="正方形/長方形 455"/>
        <xdr:cNvSpPr/>
      </xdr:nvSpPr>
      <xdr:spPr>
        <a:xfrm>
          <a:off x="19431000" y="45910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fLocksText="0">
      <xdr:nvSpPr>
        <xdr:cNvPr id="457" name="正方形/長方形 456"/>
        <xdr:cNvSpPr/>
      </xdr:nvSpPr>
      <xdr:spPr>
        <a:xfrm>
          <a:off x="19431000" y="47910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0.090</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fLocksText="0">
      <xdr:nvSpPr>
        <xdr:cNvPr id="458" name="正方形/長方形 457"/>
        <xdr:cNvSpPr/>
      </xdr:nvSpPr>
      <xdr:spPr>
        <a:xfrm>
          <a:off x="20574000" y="45910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fLocksText="0">
      <xdr:nvSpPr>
        <xdr:cNvPr id="459" name="正方形/長方形 458"/>
        <xdr:cNvSpPr/>
      </xdr:nvSpPr>
      <xdr:spPr>
        <a:xfrm>
          <a:off x="20574000" y="47910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0.058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fLocksText="0">
      <xdr:nvSpPr>
        <xdr:cNvPr id="460" name="正方形/長方形 459"/>
        <xdr:cNvSpPr/>
      </xdr:nvSpPr>
      <xdr:spPr>
        <a:xfrm>
          <a:off x="18288000" y="5048250"/>
          <a:ext cx="47244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95</xdr:col>
      <xdr:colOff>152400</xdr:colOff>
      <xdr:row>30</xdr:row>
      <xdr:rowOff>0</xdr:rowOff>
    </xdr:from>
    <xdr:ext cx="352425" cy="228600"/>
    <xdr:sp>
      <xdr:nvSpPr>
        <xdr:cNvPr id="461" name="テキスト ボックス 460"/>
        <xdr:cNvSpPr txBox="1"/>
      </xdr:nvSpPr>
      <xdr:spPr>
        <a:xfrm>
          <a:off x="18249900" y="486727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sp>
      <xdr:nvSpPr>
        <xdr:cNvPr id="462" name="直線コネクタ 461"/>
        <xdr:cNvSpPr/>
      </xdr:nvSpPr>
      <xdr:spPr>
        <a:xfrm>
          <a:off x="18288000" y="72104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96</xdr:col>
      <xdr:colOff>0</xdr:colOff>
      <xdr:row>42</xdr:row>
      <xdr:rowOff>38100</xdr:rowOff>
    </xdr:from>
    <xdr:to>
      <xdr:col>120</xdr:col>
      <xdr:colOff>114300</xdr:colOff>
      <xdr:row>42</xdr:row>
      <xdr:rowOff>38100</xdr:rowOff>
    </xdr:to>
    <xdr:sp>
      <xdr:nvSpPr>
        <xdr:cNvPr id="463" name="直線コネクタ 462"/>
        <xdr:cNvSpPr/>
      </xdr:nvSpPr>
      <xdr:spPr>
        <a:xfrm>
          <a:off x="18288000" y="68484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41</xdr:row>
      <xdr:rowOff>66675</xdr:rowOff>
    </xdr:from>
    <xdr:ext cx="466725" cy="257175"/>
    <xdr:sp>
      <xdr:nvSpPr>
        <xdr:cNvPr id="464" name="テキスト ボックス 463"/>
        <xdr:cNvSpPr txBox="1"/>
      </xdr:nvSpPr>
      <xdr:spPr>
        <a:xfrm>
          <a:off x="17811750" y="67151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sp>
      <xdr:nvSpPr>
        <xdr:cNvPr id="465" name="直線コネクタ 464"/>
        <xdr:cNvSpPr/>
      </xdr:nvSpPr>
      <xdr:spPr>
        <a:xfrm>
          <a:off x="18288000" y="64865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39</xdr:row>
      <xdr:rowOff>28575</xdr:rowOff>
    </xdr:from>
    <xdr:ext cx="466725" cy="257175"/>
    <xdr:sp>
      <xdr:nvSpPr>
        <xdr:cNvPr id="466" name="テキスト ボックス 465"/>
        <xdr:cNvSpPr txBox="1"/>
      </xdr:nvSpPr>
      <xdr:spPr>
        <a:xfrm>
          <a:off x="17811750" y="63531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0.100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sp>
      <xdr:nvSpPr>
        <xdr:cNvPr id="467" name="直線コネクタ 466"/>
        <xdr:cNvSpPr/>
      </xdr:nvSpPr>
      <xdr:spPr>
        <a:xfrm>
          <a:off x="18288000" y="61341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36</xdr:row>
      <xdr:rowOff>161925</xdr:rowOff>
    </xdr:from>
    <xdr:ext cx="466725" cy="257175"/>
    <xdr:sp>
      <xdr:nvSpPr>
        <xdr:cNvPr id="468" name="テキスト ボックス 467"/>
        <xdr:cNvSpPr txBox="1"/>
      </xdr:nvSpPr>
      <xdr:spPr>
        <a:xfrm>
          <a:off x="17811750" y="60007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sp>
      <xdr:nvSpPr>
        <xdr:cNvPr id="469" name="直線コネクタ 468"/>
        <xdr:cNvSpPr/>
      </xdr:nvSpPr>
      <xdr:spPr>
        <a:xfrm>
          <a:off x="18288000" y="57721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34</xdr:row>
      <xdr:rowOff>123825</xdr:rowOff>
    </xdr:from>
    <xdr:ext cx="466725" cy="257175"/>
    <xdr:sp>
      <xdr:nvSpPr>
        <xdr:cNvPr id="470" name="テキスト ボックス 469"/>
        <xdr:cNvSpPr txBox="1"/>
      </xdr:nvSpPr>
      <xdr:spPr>
        <a:xfrm>
          <a:off x="17811750" y="56388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0.300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sp>
      <xdr:nvSpPr>
        <xdr:cNvPr id="471" name="直線コネクタ 470"/>
        <xdr:cNvSpPr/>
      </xdr:nvSpPr>
      <xdr:spPr>
        <a:xfrm>
          <a:off x="18288000" y="54102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32</xdr:row>
      <xdr:rowOff>85725</xdr:rowOff>
    </xdr:from>
    <xdr:ext cx="466725" cy="257175"/>
    <xdr:sp>
      <xdr:nvSpPr>
        <xdr:cNvPr id="472" name="テキスト ボックス 471"/>
        <xdr:cNvSpPr txBox="1"/>
      </xdr:nvSpPr>
      <xdr:spPr>
        <a:xfrm>
          <a:off x="17811750" y="52768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0.400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sp>
      <xdr:nvSpPr>
        <xdr:cNvPr id="473" name="直線コネクタ 472"/>
        <xdr:cNvSpPr/>
      </xdr:nvSpPr>
      <xdr:spPr>
        <a:xfrm>
          <a:off x="18288000" y="50482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30</xdr:row>
      <xdr:rowOff>47625</xdr:rowOff>
    </xdr:from>
    <xdr:ext cx="466725" cy="257175"/>
    <xdr:sp>
      <xdr:nvSpPr>
        <xdr:cNvPr id="474" name="テキスト ボックス 473"/>
        <xdr:cNvSpPr txBox="1"/>
      </xdr:nvSpPr>
      <xdr:spPr>
        <a:xfrm>
          <a:off x="17811750" y="49149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0.500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fLocksText="0">
      <xdr:nvSpPr>
        <xdr:cNvPr id="475" name="【認定こども園・幼稚園・保育所】_x000a_一人当たり面積グラフ枠"/>
        <xdr:cNvSpPr/>
      </xdr:nvSpPr>
      <xdr:spPr>
        <a:xfrm>
          <a:off x="18288000" y="5048250"/>
          <a:ext cx="47244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sp>
      <xdr:nvSpPr>
        <xdr:cNvPr id="476" name="直線コネクタ 475"/>
        <xdr:cNvSpPr/>
      </xdr:nvSpPr>
      <xdr:spPr>
        <a:xfrm flipV="1">
          <a:off x="22164675" y="5553075"/>
          <a:ext cx="0" cy="12763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95250</xdr:colOff>
      <xdr:row>42</xdr:row>
      <xdr:rowOff>28575</xdr:rowOff>
    </xdr:from>
    <xdr:ext cx="466725" cy="257175"/>
    <xdr:sp>
      <xdr:nvSpPr>
        <xdr:cNvPr id="477" name="【認定こども園・幼稚園・保育所】_x000a_一人当たり面積最小値テキスト"/>
        <xdr:cNvSpPr txBox="1"/>
      </xdr:nvSpPr>
      <xdr:spPr>
        <a:xfrm>
          <a:off x="22193250" y="68389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0.004</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sp>
      <xdr:nvSpPr>
        <xdr:cNvPr id="478" name="直線コネクタ 477"/>
        <xdr:cNvSpPr/>
      </xdr:nvSpPr>
      <xdr:spPr>
        <a:xfrm>
          <a:off x="22069425" y="68294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95250</xdr:colOff>
      <xdr:row>32</xdr:row>
      <xdr:rowOff>152400</xdr:rowOff>
    </xdr:from>
    <xdr:ext cx="466725" cy="257175"/>
    <xdr:sp>
      <xdr:nvSpPr>
        <xdr:cNvPr id="479" name="【認定こども園・幼稚園・保育所】_x000a_一人当たり面積最大値テキスト"/>
        <xdr:cNvSpPr txBox="1"/>
      </xdr:nvSpPr>
      <xdr:spPr>
        <a:xfrm>
          <a:off x="22193250" y="53435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0.360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sp>
      <xdr:nvSpPr>
        <xdr:cNvPr id="480" name="直線コネクタ 479"/>
        <xdr:cNvSpPr/>
      </xdr:nvSpPr>
      <xdr:spPr>
        <a:xfrm>
          <a:off x="22069425" y="55530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95250</xdr:colOff>
      <xdr:row>39</xdr:row>
      <xdr:rowOff>152400</xdr:rowOff>
    </xdr:from>
    <xdr:ext cx="466725" cy="257175"/>
    <xdr:sp>
      <xdr:nvSpPr>
        <xdr:cNvPr id="481" name="【認定こども園・幼稚園・保育所】_x000a_一人当たり面積平均値テキスト"/>
        <xdr:cNvSpPr txBox="1"/>
      </xdr:nvSpPr>
      <xdr:spPr>
        <a:xfrm>
          <a:off x="22193250" y="6477000"/>
          <a:ext cx="46672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0.086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fLocksText="0">
      <xdr:nvSpPr>
        <xdr:cNvPr id="482" name="フローチャート: 判断 481"/>
        <xdr:cNvSpPr/>
      </xdr:nvSpPr>
      <xdr:spPr>
        <a:xfrm>
          <a:off x="22107525" y="64865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fLocksText="0">
      <xdr:nvSpPr>
        <xdr:cNvPr id="483" name="フローチャート: 判断 482"/>
        <xdr:cNvSpPr/>
      </xdr:nvSpPr>
      <xdr:spPr>
        <a:xfrm>
          <a:off x="21269325" y="64865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fLocksText="0">
      <xdr:nvSpPr>
        <xdr:cNvPr id="484" name="フローチャート: 判断 483"/>
        <xdr:cNvSpPr/>
      </xdr:nvSpPr>
      <xdr:spPr>
        <a:xfrm>
          <a:off x="20383500" y="64865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fLocksText="0">
      <xdr:nvSpPr>
        <xdr:cNvPr id="485" name="フローチャート: 判断 484"/>
        <xdr:cNvSpPr/>
      </xdr:nvSpPr>
      <xdr:spPr>
        <a:xfrm>
          <a:off x="19497675" y="64865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fLocksText="0">
      <xdr:nvSpPr>
        <xdr:cNvPr id="486" name="フローチャート: 判断 485"/>
        <xdr:cNvSpPr/>
      </xdr:nvSpPr>
      <xdr:spPr>
        <a:xfrm>
          <a:off x="18602325" y="64865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115</xdr:col>
      <xdr:colOff>57150</xdr:colOff>
      <xdr:row>44</xdr:row>
      <xdr:rowOff>76200</xdr:rowOff>
    </xdr:from>
    <xdr:ext cx="762000" cy="257175"/>
    <xdr:sp>
      <xdr:nvSpPr>
        <xdr:cNvPr id="487" name="テキスト ボックス 486"/>
        <xdr:cNvSpPr txBox="1"/>
      </xdr:nvSpPr>
      <xdr:spPr>
        <a:xfrm>
          <a:off x="2196465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44</xdr:row>
      <xdr:rowOff>76200</xdr:rowOff>
    </xdr:from>
    <xdr:ext cx="762000" cy="257175"/>
    <xdr:sp>
      <xdr:nvSpPr>
        <xdr:cNvPr id="488" name="テキスト ボックス 487"/>
        <xdr:cNvSpPr txBox="1"/>
      </xdr:nvSpPr>
      <xdr:spPr>
        <a:xfrm>
          <a:off x="2112645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44</xdr:row>
      <xdr:rowOff>76200</xdr:rowOff>
    </xdr:from>
    <xdr:ext cx="762000" cy="257175"/>
    <xdr:sp>
      <xdr:nvSpPr>
        <xdr:cNvPr id="489" name="テキスト ボックス 488"/>
        <xdr:cNvSpPr txBox="1"/>
      </xdr:nvSpPr>
      <xdr:spPr>
        <a:xfrm>
          <a:off x="20240625"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76200</xdr:rowOff>
    </xdr:from>
    <xdr:ext cx="762000" cy="257175"/>
    <xdr:sp>
      <xdr:nvSpPr>
        <xdr:cNvPr id="490" name="テキスト ボックス 489"/>
        <xdr:cNvSpPr txBox="1"/>
      </xdr:nvSpPr>
      <xdr:spPr>
        <a:xfrm>
          <a:off x="1935480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44</xdr:row>
      <xdr:rowOff>76200</xdr:rowOff>
    </xdr:from>
    <xdr:ext cx="762000" cy="257175"/>
    <xdr:sp>
      <xdr:nvSpPr>
        <xdr:cNvPr id="491" name="テキスト ボックス 490"/>
        <xdr:cNvSpPr txBox="1"/>
      </xdr:nvSpPr>
      <xdr:spPr>
        <a:xfrm>
          <a:off x="1845945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166370</xdr:rowOff>
    </xdr:from>
    <xdr:to>
      <xdr:col>116</xdr:col>
      <xdr:colOff>114300</xdr:colOff>
      <xdr:row>39</xdr:row>
      <xdr:rowOff>96520</xdr:rowOff>
    </xdr:to>
    <xdr:sp fLocksText="0">
      <xdr:nvSpPr>
        <xdr:cNvPr id="492" name="楕円 491"/>
        <xdr:cNvSpPr/>
      </xdr:nvSpPr>
      <xdr:spPr>
        <a:xfrm>
          <a:off x="22107525" y="63246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116</xdr:col>
      <xdr:colOff>95250</xdr:colOff>
      <xdr:row>38</xdr:row>
      <xdr:rowOff>19050</xdr:rowOff>
    </xdr:from>
    <xdr:ext cx="466725" cy="257175"/>
    <xdr:sp>
      <xdr:nvSpPr>
        <xdr:cNvPr id="493" name="【認定こども園・幼稚園・保育所】_x000a_一人当たり面積該当値テキスト"/>
        <xdr:cNvSpPr txBox="1"/>
      </xdr:nvSpPr>
      <xdr:spPr>
        <a:xfrm>
          <a:off x="22193250" y="61817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0.133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147320</xdr:rowOff>
    </xdr:from>
    <xdr:to>
      <xdr:col>112</xdr:col>
      <xdr:colOff>38100</xdr:colOff>
      <xdr:row>39</xdr:row>
      <xdr:rowOff>77470</xdr:rowOff>
    </xdr:to>
    <xdr:sp fLocksText="0">
      <xdr:nvSpPr>
        <xdr:cNvPr id="494" name="楕円 493"/>
        <xdr:cNvSpPr/>
      </xdr:nvSpPr>
      <xdr:spPr>
        <a:xfrm>
          <a:off x="21269325" y="63055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111</xdr:col>
      <xdr:colOff>177800</xdr:colOff>
      <xdr:row>39</xdr:row>
      <xdr:rowOff>26670</xdr:rowOff>
    </xdr:from>
    <xdr:to>
      <xdr:col>116</xdr:col>
      <xdr:colOff>63500</xdr:colOff>
      <xdr:row>39</xdr:row>
      <xdr:rowOff>45720</xdr:rowOff>
    </xdr:to>
    <xdr:sp>
      <xdr:nvSpPr>
        <xdr:cNvPr id="495" name="直線コネクタ 494"/>
        <xdr:cNvSpPr/>
      </xdr:nvSpPr>
      <xdr:spPr>
        <a:xfrm>
          <a:off x="21326475" y="6353175"/>
          <a:ext cx="838200"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107</xdr:col>
      <xdr:colOff>0</xdr:colOff>
      <xdr:row>38</xdr:row>
      <xdr:rowOff>147320</xdr:rowOff>
    </xdr:from>
    <xdr:to>
      <xdr:col>107</xdr:col>
      <xdr:colOff>101600</xdr:colOff>
      <xdr:row>39</xdr:row>
      <xdr:rowOff>77470</xdr:rowOff>
    </xdr:to>
    <xdr:sp fLocksText="0">
      <xdr:nvSpPr>
        <xdr:cNvPr id="496" name="楕円 495"/>
        <xdr:cNvSpPr/>
      </xdr:nvSpPr>
      <xdr:spPr>
        <a:xfrm>
          <a:off x="20383500" y="63055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107</xdr:col>
      <xdr:colOff>50800</xdr:colOff>
      <xdr:row>39</xdr:row>
      <xdr:rowOff>26670</xdr:rowOff>
    </xdr:from>
    <xdr:to>
      <xdr:col>111</xdr:col>
      <xdr:colOff>177800</xdr:colOff>
      <xdr:row>39</xdr:row>
      <xdr:rowOff>26670</xdr:rowOff>
    </xdr:to>
    <xdr:sp>
      <xdr:nvSpPr>
        <xdr:cNvPr id="497" name="直線コネクタ 496"/>
        <xdr:cNvSpPr/>
      </xdr:nvSpPr>
      <xdr:spPr>
        <a:xfrm>
          <a:off x="20431125" y="635317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102</xdr:col>
      <xdr:colOff>63500</xdr:colOff>
      <xdr:row>38</xdr:row>
      <xdr:rowOff>113030</xdr:rowOff>
    </xdr:from>
    <xdr:to>
      <xdr:col>102</xdr:col>
      <xdr:colOff>165100</xdr:colOff>
      <xdr:row>39</xdr:row>
      <xdr:rowOff>43180</xdr:rowOff>
    </xdr:to>
    <xdr:sp fLocksText="0">
      <xdr:nvSpPr>
        <xdr:cNvPr id="498" name="楕円 497"/>
        <xdr:cNvSpPr/>
      </xdr:nvSpPr>
      <xdr:spPr>
        <a:xfrm>
          <a:off x="19497675" y="62769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102</xdr:col>
      <xdr:colOff>114300</xdr:colOff>
      <xdr:row>38</xdr:row>
      <xdr:rowOff>163830</xdr:rowOff>
    </xdr:from>
    <xdr:to>
      <xdr:col>107</xdr:col>
      <xdr:colOff>50800</xdr:colOff>
      <xdr:row>39</xdr:row>
      <xdr:rowOff>26670</xdr:rowOff>
    </xdr:to>
    <xdr:sp>
      <xdr:nvSpPr>
        <xdr:cNvPr id="499" name="直線コネクタ 498"/>
        <xdr:cNvSpPr/>
      </xdr:nvSpPr>
      <xdr:spPr>
        <a:xfrm>
          <a:off x="19545300" y="6324600"/>
          <a:ext cx="885825"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97</xdr:col>
      <xdr:colOff>127000</xdr:colOff>
      <xdr:row>37</xdr:row>
      <xdr:rowOff>166370</xdr:rowOff>
    </xdr:from>
    <xdr:to>
      <xdr:col>98</xdr:col>
      <xdr:colOff>38100</xdr:colOff>
      <xdr:row>38</xdr:row>
      <xdr:rowOff>96520</xdr:rowOff>
    </xdr:to>
    <xdr:sp fLocksText="0">
      <xdr:nvSpPr>
        <xdr:cNvPr id="500" name="楕円 499"/>
        <xdr:cNvSpPr/>
      </xdr:nvSpPr>
      <xdr:spPr>
        <a:xfrm>
          <a:off x="18602325" y="61626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97</xdr:col>
      <xdr:colOff>177800</xdr:colOff>
      <xdr:row>38</xdr:row>
      <xdr:rowOff>45720</xdr:rowOff>
    </xdr:from>
    <xdr:to>
      <xdr:col>102</xdr:col>
      <xdr:colOff>114300</xdr:colOff>
      <xdr:row>38</xdr:row>
      <xdr:rowOff>163830</xdr:rowOff>
    </xdr:to>
    <xdr:sp>
      <xdr:nvSpPr>
        <xdr:cNvPr id="501" name="直線コネクタ 500"/>
        <xdr:cNvSpPr/>
      </xdr:nvSpPr>
      <xdr:spPr>
        <a:xfrm>
          <a:off x="18659475" y="6210300"/>
          <a:ext cx="885825" cy="1143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110</xdr:col>
      <xdr:colOff>114300</xdr:colOff>
      <xdr:row>40</xdr:row>
      <xdr:rowOff>95250</xdr:rowOff>
    </xdr:from>
    <xdr:ext cx="466725" cy="257175"/>
    <xdr:sp>
      <xdr:nvSpPr>
        <xdr:cNvPr id="502" name="n_1aveValue【認定こども園・幼稚園・保育所】_x000a_一人当たり面積"/>
        <xdr:cNvSpPr txBox="1"/>
      </xdr:nvSpPr>
      <xdr:spPr>
        <a:xfrm>
          <a:off x="21069300" y="65817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0.086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0</xdr:colOff>
      <xdr:row>40</xdr:row>
      <xdr:rowOff>85725</xdr:rowOff>
    </xdr:from>
    <xdr:ext cx="466725" cy="257175"/>
    <xdr:sp>
      <xdr:nvSpPr>
        <xdr:cNvPr id="503" name="n_2aveValue【認定こども園・幼稚園・保育所】_x000a_一人当たり面積"/>
        <xdr:cNvSpPr txBox="1"/>
      </xdr:nvSpPr>
      <xdr:spPr>
        <a:xfrm>
          <a:off x="20193000" y="65722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0.089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66675</xdr:colOff>
      <xdr:row>40</xdr:row>
      <xdr:rowOff>95250</xdr:rowOff>
    </xdr:from>
    <xdr:ext cx="466725" cy="257175"/>
    <xdr:sp>
      <xdr:nvSpPr>
        <xdr:cNvPr id="504" name="n_3aveValue【認定こども園・幼稚園・保育所】_x000a_一人当たり面積"/>
        <xdr:cNvSpPr txBox="1"/>
      </xdr:nvSpPr>
      <xdr:spPr>
        <a:xfrm>
          <a:off x="19307175" y="65817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0.087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133350</xdr:colOff>
      <xdr:row>40</xdr:row>
      <xdr:rowOff>95250</xdr:rowOff>
    </xdr:from>
    <xdr:ext cx="466725" cy="257175"/>
    <xdr:sp>
      <xdr:nvSpPr>
        <xdr:cNvPr id="505" name="n_4aveValue【認定こども園・幼稚園・保育所】_x000a_一人当たり面積"/>
        <xdr:cNvSpPr txBox="1"/>
      </xdr:nvSpPr>
      <xdr:spPr>
        <a:xfrm>
          <a:off x="18421350" y="65817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0.087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114300</xdr:colOff>
      <xdr:row>37</xdr:row>
      <xdr:rowOff>95250</xdr:rowOff>
    </xdr:from>
    <xdr:ext cx="466725" cy="257175"/>
    <xdr:sp>
      <xdr:nvSpPr>
        <xdr:cNvPr id="506" name="n_1mainValue【認定こども園・幼稚園・保育所】_x000a_一人当たり面積"/>
        <xdr:cNvSpPr txBox="1"/>
      </xdr:nvSpPr>
      <xdr:spPr>
        <a:xfrm>
          <a:off x="21069300" y="60960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0.138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0</xdr:colOff>
      <xdr:row>37</xdr:row>
      <xdr:rowOff>95250</xdr:rowOff>
    </xdr:from>
    <xdr:ext cx="466725" cy="257175"/>
    <xdr:sp>
      <xdr:nvSpPr>
        <xdr:cNvPr id="507" name="n_2mainValue【認定こども園・幼稚園・保育所】_x000a_一人当たり面積"/>
        <xdr:cNvSpPr txBox="1"/>
      </xdr:nvSpPr>
      <xdr:spPr>
        <a:xfrm>
          <a:off x="20193000" y="60960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0.138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66675</xdr:colOff>
      <xdr:row>37</xdr:row>
      <xdr:rowOff>57150</xdr:rowOff>
    </xdr:from>
    <xdr:ext cx="466725" cy="257175"/>
    <xdr:sp>
      <xdr:nvSpPr>
        <xdr:cNvPr id="508" name="n_3mainValue【認定こども園・幼稚園・保育所】_x000a_一人当たり面積"/>
        <xdr:cNvSpPr txBox="1"/>
      </xdr:nvSpPr>
      <xdr:spPr>
        <a:xfrm>
          <a:off x="19307175" y="60579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0.147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133350</xdr:colOff>
      <xdr:row>36</xdr:row>
      <xdr:rowOff>114300</xdr:rowOff>
    </xdr:from>
    <xdr:ext cx="466725" cy="257175"/>
    <xdr:sp>
      <xdr:nvSpPr>
        <xdr:cNvPr id="509" name="n_4mainValue【認定こども園・幼稚園・保育所】_x000a_一人当たり面積"/>
        <xdr:cNvSpPr txBox="1"/>
      </xdr:nvSpPr>
      <xdr:spPr>
        <a:xfrm>
          <a:off x="18421350" y="59531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0.178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fLocksText="0">
      <xdr:nvSpPr>
        <xdr:cNvPr id="510" name="正方形/長方形 509"/>
        <xdr:cNvSpPr/>
      </xdr:nvSpPr>
      <xdr:spPr>
        <a:xfrm>
          <a:off x="12449175" y="7572375"/>
          <a:ext cx="4724400" cy="6000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学校施設</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fLocksText="0">
      <xdr:nvSpPr>
        <xdr:cNvPr id="511" name="正方形/長方形 510"/>
        <xdr:cNvSpPr/>
      </xdr:nvSpPr>
      <xdr:spPr>
        <a:xfrm>
          <a:off x="12573000" y="81915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fLocksText="0">
      <xdr:nvSpPr>
        <xdr:cNvPr id="512" name="正方形/長方形 511"/>
        <xdr:cNvSpPr/>
      </xdr:nvSpPr>
      <xdr:spPr>
        <a:xfrm>
          <a:off x="12573000" y="83915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35/106</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fLocksText="0">
      <xdr:nvSpPr>
        <xdr:cNvPr id="513" name="正方形/長方形 512"/>
        <xdr:cNvSpPr/>
      </xdr:nvSpPr>
      <xdr:spPr>
        <a:xfrm>
          <a:off x="13592175" y="81915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fLocksText="0">
      <xdr:nvSpPr>
        <xdr:cNvPr id="514" name="正方形/長方形 513"/>
        <xdr:cNvSpPr/>
      </xdr:nvSpPr>
      <xdr:spPr>
        <a:xfrm>
          <a:off x="13592175" y="83915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65.7</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fLocksText="0">
      <xdr:nvSpPr>
        <xdr:cNvPr id="515" name="正方形/長方形 514"/>
        <xdr:cNvSpPr/>
      </xdr:nvSpPr>
      <xdr:spPr>
        <a:xfrm>
          <a:off x="14735175" y="81915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fLocksText="0">
      <xdr:nvSpPr>
        <xdr:cNvPr id="516" name="正方形/長方形 515"/>
        <xdr:cNvSpPr/>
      </xdr:nvSpPr>
      <xdr:spPr>
        <a:xfrm>
          <a:off x="14735175" y="83915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70.9</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fLocksText="0">
      <xdr:nvSpPr>
        <xdr:cNvPr id="517" name="正方形/長方形 516"/>
        <xdr:cNvSpPr/>
      </xdr:nvSpPr>
      <xdr:spPr>
        <a:xfrm>
          <a:off x="12449175" y="8648700"/>
          <a:ext cx="47244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65</xdr:col>
      <xdr:colOff>19050</xdr:colOff>
      <xdr:row>52</xdr:row>
      <xdr:rowOff>38100</xdr:rowOff>
    </xdr:from>
    <xdr:ext cx="295275" cy="228600"/>
    <xdr:sp>
      <xdr:nvSpPr>
        <xdr:cNvPr id="518" name="テキスト ボックス 517"/>
        <xdr:cNvSpPr txBox="1"/>
      </xdr:nvSpPr>
      <xdr:spPr>
        <a:xfrm>
          <a:off x="12401550" y="8467725"/>
          <a:ext cx="2952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sp>
      <xdr:nvSpPr>
        <xdr:cNvPr id="519" name="直線コネクタ 518"/>
        <xdr:cNvSpPr/>
      </xdr:nvSpPr>
      <xdr:spPr>
        <a:xfrm>
          <a:off x="12449175" y="108108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161925</xdr:colOff>
      <xdr:row>65</xdr:row>
      <xdr:rowOff>142875</xdr:rowOff>
    </xdr:from>
    <xdr:ext cx="466725" cy="257175"/>
    <xdr:sp>
      <xdr:nvSpPr>
        <xdr:cNvPr id="520" name="テキスト ボックス 519"/>
        <xdr:cNvSpPr txBox="1"/>
      </xdr:nvSpPr>
      <xdr:spPr>
        <a:xfrm>
          <a:off x="11972925" y="106775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sp>
      <xdr:nvSpPr>
        <xdr:cNvPr id="521" name="直線コネクタ 520"/>
        <xdr:cNvSpPr/>
      </xdr:nvSpPr>
      <xdr:spPr>
        <a:xfrm>
          <a:off x="12449175" y="104489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161925</xdr:colOff>
      <xdr:row>63</xdr:row>
      <xdr:rowOff>104775</xdr:rowOff>
    </xdr:from>
    <xdr:ext cx="466725" cy="257175"/>
    <xdr:sp>
      <xdr:nvSpPr>
        <xdr:cNvPr id="522" name="テキスト ボックス 521"/>
        <xdr:cNvSpPr txBox="1"/>
      </xdr:nvSpPr>
      <xdr:spPr>
        <a:xfrm>
          <a:off x="11972925" y="103155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sp>
      <xdr:nvSpPr>
        <xdr:cNvPr id="523" name="直線コネクタ 522"/>
        <xdr:cNvSpPr/>
      </xdr:nvSpPr>
      <xdr:spPr>
        <a:xfrm>
          <a:off x="12449175" y="100869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38100</xdr:colOff>
      <xdr:row>61</xdr:row>
      <xdr:rowOff>66675</xdr:rowOff>
    </xdr:from>
    <xdr:ext cx="400050" cy="257175"/>
    <xdr:sp>
      <xdr:nvSpPr>
        <xdr:cNvPr id="524" name="テキスト ボックス 523"/>
        <xdr:cNvSpPr txBox="1"/>
      </xdr:nvSpPr>
      <xdr:spPr>
        <a:xfrm>
          <a:off x="12039600" y="995362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80.0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sp>
      <xdr:nvSpPr>
        <xdr:cNvPr id="525" name="直線コネクタ 524"/>
        <xdr:cNvSpPr/>
      </xdr:nvSpPr>
      <xdr:spPr>
        <a:xfrm>
          <a:off x="12449175" y="97250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38100</xdr:colOff>
      <xdr:row>59</xdr:row>
      <xdr:rowOff>28575</xdr:rowOff>
    </xdr:from>
    <xdr:ext cx="400050" cy="257175"/>
    <xdr:sp>
      <xdr:nvSpPr>
        <xdr:cNvPr id="526" name="テキスト ボックス 525"/>
        <xdr:cNvSpPr txBox="1"/>
      </xdr:nvSpPr>
      <xdr:spPr>
        <a:xfrm>
          <a:off x="12039600" y="959167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sp>
      <xdr:nvSpPr>
        <xdr:cNvPr id="527" name="直線コネクタ 526"/>
        <xdr:cNvSpPr/>
      </xdr:nvSpPr>
      <xdr:spPr>
        <a:xfrm>
          <a:off x="12449175" y="93726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38100</xdr:colOff>
      <xdr:row>56</xdr:row>
      <xdr:rowOff>161925</xdr:rowOff>
    </xdr:from>
    <xdr:ext cx="400050" cy="257175"/>
    <xdr:sp>
      <xdr:nvSpPr>
        <xdr:cNvPr id="528" name="テキスト ボックス 527"/>
        <xdr:cNvSpPr txBox="1"/>
      </xdr:nvSpPr>
      <xdr:spPr>
        <a:xfrm>
          <a:off x="12039600" y="9239250"/>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sp>
      <xdr:nvSpPr>
        <xdr:cNvPr id="529" name="直線コネクタ 528"/>
        <xdr:cNvSpPr/>
      </xdr:nvSpPr>
      <xdr:spPr>
        <a:xfrm>
          <a:off x="12449175" y="90106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38100</xdr:colOff>
      <xdr:row>54</xdr:row>
      <xdr:rowOff>123825</xdr:rowOff>
    </xdr:from>
    <xdr:ext cx="400050" cy="257175"/>
    <xdr:sp>
      <xdr:nvSpPr>
        <xdr:cNvPr id="530" name="テキスト ボックス 529"/>
        <xdr:cNvSpPr txBox="1"/>
      </xdr:nvSpPr>
      <xdr:spPr>
        <a:xfrm>
          <a:off x="12039600" y="8877300"/>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sp>
      <xdr:nvSpPr>
        <xdr:cNvPr id="531" name="直線コネクタ 530"/>
        <xdr:cNvSpPr/>
      </xdr:nvSpPr>
      <xdr:spPr>
        <a:xfrm>
          <a:off x="12449175" y="86487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104775</xdr:colOff>
      <xdr:row>52</xdr:row>
      <xdr:rowOff>85725</xdr:rowOff>
    </xdr:from>
    <xdr:ext cx="342900" cy="257175"/>
    <xdr:sp>
      <xdr:nvSpPr>
        <xdr:cNvPr id="532" name="テキスト ボックス 531"/>
        <xdr:cNvSpPr txBox="1"/>
      </xdr:nvSpPr>
      <xdr:spPr>
        <a:xfrm>
          <a:off x="12106275" y="8515350"/>
          <a:ext cx="3429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fLocksText="0">
      <xdr:nvSpPr>
        <xdr:cNvPr id="533" name="【学校施設】_x000a_有形固定資産減価償却率グラフ枠"/>
        <xdr:cNvSpPr/>
      </xdr:nvSpPr>
      <xdr:spPr>
        <a:xfrm>
          <a:off x="12449175" y="8648700"/>
          <a:ext cx="47244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sp>
      <xdr:nvSpPr>
        <xdr:cNvPr id="534" name="直線コネクタ 533"/>
        <xdr:cNvSpPr/>
      </xdr:nvSpPr>
      <xdr:spPr>
        <a:xfrm flipV="1">
          <a:off x="16316325" y="9229725"/>
          <a:ext cx="0" cy="109537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161925</xdr:colOff>
      <xdr:row>63</xdr:row>
      <xdr:rowOff>123825</xdr:rowOff>
    </xdr:from>
    <xdr:ext cx="409575" cy="257175"/>
    <xdr:sp>
      <xdr:nvSpPr>
        <xdr:cNvPr id="535" name="【学校施設】_x000a_有形固定資産減価償却率最小値テキスト"/>
        <xdr:cNvSpPr txBox="1"/>
      </xdr:nvSpPr>
      <xdr:spPr>
        <a:xfrm>
          <a:off x="16354425" y="103346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93.1</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sp>
      <xdr:nvSpPr>
        <xdr:cNvPr id="536" name="直線コネクタ 535"/>
        <xdr:cNvSpPr/>
      </xdr:nvSpPr>
      <xdr:spPr>
        <a:xfrm>
          <a:off x="16230600" y="103251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161925</xdr:colOff>
      <xdr:row>55</xdr:row>
      <xdr:rowOff>95250</xdr:rowOff>
    </xdr:from>
    <xdr:ext cx="409575" cy="257175"/>
    <xdr:sp>
      <xdr:nvSpPr>
        <xdr:cNvPr id="537" name="【学校施設】_x000a_有形固定資産減価償却率最大値テキスト"/>
        <xdr:cNvSpPr txBox="1"/>
      </xdr:nvSpPr>
      <xdr:spPr>
        <a:xfrm>
          <a:off x="16354425" y="90106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32.0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sp>
      <xdr:nvSpPr>
        <xdr:cNvPr id="538" name="直線コネクタ 537"/>
        <xdr:cNvSpPr/>
      </xdr:nvSpPr>
      <xdr:spPr>
        <a:xfrm>
          <a:off x="16230600" y="92297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161925</xdr:colOff>
      <xdr:row>60</xdr:row>
      <xdr:rowOff>57150</xdr:rowOff>
    </xdr:from>
    <xdr:ext cx="409575" cy="257175"/>
    <xdr:sp>
      <xdr:nvSpPr>
        <xdr:cNvPr id="539" name="【学校施設】_x000a_有形固定資産減価償却率平均値テキスト"/>
        <xdr:cNvSpPr txBox="1"/>
      </xdr:nvSpPr>
      <xdr:spPr>
        <a:xfrm>
          <a:off x="16354425" y="9782175"/>
          <a:ext cx="40957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66.9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fLocksText="0">
      <xdr:nvSpPr>
        <xdr:cNvPr id="540" name="フローチャート: 判断 539"/>
        <xdr:cNvSpPr/>
      </xdr:nvSpPr>
      <xdr:spPr>
        <a:xfrm>
          <a:off x="16268700" y="98012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fLocksText="0">
      <xdr:nvSpPr>
        <xdr:cNvPr id="541" name="フローチャート: 判断 540"/>
        <xdr:cNvSpPr/>
      </xdr:nvSpPr>
      <xdr:spPr>
        <a:xfrm>
          <a:off x="15430500" y="97917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fLocksText="0">
      <xdr:nvSpPr>
        <xdr:cNvPr id="542" name="フローチャート: 判断 541"/>
        <xdr:cNvSpPr/>
      </xdr:nvSpPr>
      <xdr:spPr>
        <a:xfrm>
          <a:off x="14544675" y="97821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fLocksText="0">
      <xdr:nvSpPr>
        <xdr:cNvPr id="543" name="フローチャート: 判断 542"/>
        <xdr:cNvSpPr/>
      </xdr:nvSpPr>
      <xdr:spPr>
        <a:xfrm>
          <a:off x="13649325" y="97726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fLocksText="0">
      <xdr:nvSpPr>
        <xdr:cNvPr id="544" name="フローチャート: 判断 543"/>
        <xdr:cNvSpPr/>
      </xdr:nvSpPr>
      <xdr:spPr>
        <a:xfrm>
          <a:off x="12763500" y="97631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84</xdr:col>
      <xdr:colOff>123825</xdr:colOff>
      <xdr:row>66</xdr:row>
      <xdr:rowOff>114300</xdr:rowOff>
    </xdr:from>
    <xdr:ext cx="762000" cy="257175"/>
    <xdr:sp>
      <xdr:nvSpPr>
        <xdr:cNvPr id="545" name="テキスト ボックス 544"/>
        <xdr:cNvSpPr txBox="1"/>
      </xdr:nvSpPr>
      <xdr:spPr>
        <a:xfrm>
          <a:off x="16125825"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66</xdr:row>
      <xdr:rowOff>114300</xdr:rowOff>
    </xdr:from>
    <xdr:ext cx="762000" cy="257175"/>
    <xdr:sp>
      <xdr:nvSpPr>
        <xdr:cNvPr id="546" name="テキスト ボックス 545"/>
        <xdr:cNvSpPr txBox="1"/>
      </xdr:nvSpPr>
      <xdr:spPr>
        <a:xfrm>
          <a:off x="15287625"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114300</xdr:rowOff>
    </xdr:from>
    <xdr:ext cx="762000" cy="257175"/>
    <xdr:sp>
      <xdr:nvSpPr>
        <xdr:cNvPr id="547" name="テキスト ボックス 546"/>
        <xdr:cNvSpPr txBox="1"/>
      </xdr:nvSpPr>
      <xdr:spPr>
        <a:xfrm>
          <a:off x="1440180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66</xdr:row>
      <xdr:rowOff>114300</xdr:rowOff>
    </xdr:from>
    <xdr:ext cx="762000" cy="257175"/>
    <xdr:sp>
      <xdr:nvSpPr>
        <xdr:cNvPr id="548" name="テキスト ボックス 547"/>
        <xdr:cNvSpPr txBox="1"/>
      </xdr:nvSpPr>
      <xdr:spPr>
        <a:xfrm>
          <a:off x="1350645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66</xdr:row>
      <xdr:rowOff>114300</xdr:rowOff>
    </xdr:from>
    <xdr:ext cx="762000" cy="257175"/>
    <xdr:sp>
      <xdr:nvSpPr>
        <xdr:cNvPr id="549" name="テキスト ボックス 548"/>
        <xdr:cNvSpPr txBox="1"/>
      </xdr:nvSpPr>
      <xdr:spPr>
        <a:xfrm>
          <a:off x="12620625"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fLocksText="0">
      <xdr:nvSpPr>
        <xdr:cNvPr id="550" name="楕円 549"/>
        <xdr:cNvSpPr/>
      </xdr:nvSpPr>
      <xdr:spPr>
        <a:xfrm>
          <a:off x="16268700" y="97536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85</xdr:col>
      <xdr:colOff>161925</xdr:colOff>
      <xdr:row>59</xdr:row>
      <xdr:rowOff>47625</xdr:rowOff>
    </xdr:from>
    <xdr:ext cx="409575" cy="257175"/>
    <xdr:sp>
      <xdr:nvSpPr>
        <xdr:cNvPr id="551" name="【学校施設】_x000a_有形固定資産減価償却率該当値テキスト"/>
        <xdr:cNvSpPr txBox="1"/>
      </xdr:nvSpPr>
      <xdr:spPr>
        <a:xfrm>
          <a:off x="16354425" y="96107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64.2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137795</xdr:rowOff>
    </xdr:from>
    <xdr:to>
      <xdr:col>81</xdr:col>
      <xdr:colOff>101600</xdr:colOff>
      <xdr:row>60</xdr:row>
      <xdr:rowOff>67945</xdr:rowOff>
    </xdr:to>
    <xdr:sp fLocksText="0">
      <xdr:nvSpPr>
        <xdr:cNvPr id="552" name="楕円 551"/>
        <xdr:cNvSpPr/>
      </xdr:nvSpPr>
      <xdr:spPr>
        <a:xfrm>
          <a:off x="15430500" y="96964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81</xdr:col>
      <xdr:colOff>50800</xdr:colOff>
      <xdr:row>60</xdr:row>
      <xdr:rowOff>17145</xdr:rowOff>
    </xdr:from>
    <xdr:to>
      <xdr:col>85</xdr:col>
      <xdr:colOff>127000</xdr:colOff>
      <xdr:row>60</xdr:row>
      <xdr:rowOff>80010</xdr:rowOff>
    </xdr:to>
    <xdr:sp>
      <xdr:nvSpPr>
        <xdr:cNvPr id="553" name="直線コネクタ 552"/>
        <xdr:cNvSpPr/>
      </xdr:nvSpPr>
      <xdr:spPr>
        <a:xfrm>
          <a:off x="15478125" y="9744075"/>
          <a:ext cx="838200" cy="666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59</xdr:row>
      <xdr:rowOff>103505</xdr:rowOff>
    </xdr:from>
    <xdr:to>
      <xdr:col>76</xdr:col>
      <xdr:colOff>165100</xdr:colOff>
      <xdr:row>60</xdr:row>
      <xdr:rowOff>33655</xdr:rowOff>
    </xdr:to>
    <xdr:sp fLocksText="0">
      <xdr:nvSpPr>
        <xdr:cNvPr id="554" name="楕円 553"/>
        <xdr:cNvSpPr/>
      </xdr:nvSpPr>
      <xdr:spPr>
        <a:xfrm>
          <a:off x="14544675" y="96678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76</xdr:col>
      <xdr:colOff>114300</xdr:colOff>
      <xdr:row>59</xdr:row>
      <xdr:rowOff>154305</xdr:rowOff>
    </xdr:from>
    <xdr:to>
      <xdr:col>81</xdr:col>
      <xdr:colOff>50800</xdr:colOff>
      <xdr:row>60</xdr:row>
      <xdr:rowOff>17145</xdr:rowOff>
    </xdr:to>
    <xdr:sp>
      <xdr:nvSpPr>
        <xdr:cNvPr id="555" name="直線コネクタ 554"/>
        <xdr:cNvSpPr/>
      </xdr:nvSpPr>
      <xdr:spPr>
        <a:xfrm>
          <a:off x="14592300" y="9715500"/>
          <a:ext cx="885825"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59</xdr:row>
      <xdr:rowOff>76835</xdr:rowOff>
    </xdr:from>
    <xdr:to>
      <xdr:col>72</xdr:col>
      <xdr:colOff>38100</xdr:colOff>
      <xdr:row>60</xdr:row>
      <xdr:rowOff>6985</xdr:rowOff>
    </xdr:to>
    <xdr:sp fLocksText="0">
      <xdr:nvSpPr>
        <xdr:cNvPr id="556" name="楕円 555"/>
        <xdr:cNvSpPr/>
      </xdr:nvSpPr>
      <xdr:spPr>
        <a:xfrm>
          <a:off x="13649325" y="96393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71</xdr:col>
      <xdr:colOff>177800</xdr:colOff>
      <xdr:row>59</xdr:row>
      <xdr:rowOff>127635</xdr:rowOff>
    </xdr:from>
    <xdr:to>
      <xdr:col>76</xdr:col>
      <xdr:colOff>114300</xdr:colOff>
      <xdr:row>59</xdr:row>
      <xdr:rowOff>154305</xdr:rowOff>
    </xdr:to>
    <xdr:sp>
      <xdr:nvSpPr>
        <xdr:cNvPr id="557" name="直線コネクタ 556"/>
        <xdr:cNvSpPr/>
      </xdr:nvSpPr>
      <xdr:spPr>
        <a:xfrm>
          <a:off x="13706475" y="9686925"/>
          <a:ext cx="885825"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67</xdr:col>
      <xdr:colOff>0</xdr:colOff>
      <xdr:row>59</xdr:row>
      <xdr:rowOff>63500</xdr:rowOff>
    </xdr:from>
    <xdr:to>
      <xdr:col>67</xdr:col>
      <xdr:colOff>101600</xdr:colOff>
      <xdr:row>59</xdr:row>
      <xdr:rowOff>165100</xdr:rowOff>
    </xdr:to>
    <xdr:sp fLocksText="0">
      <xdr:nvSpPr>
        <xdr:cNvPr id="558" name="楕円 557"/>
        <xdr:cNvSpPr/>
      </xdr:nvSpPr>
      <xdr:spPr>
        <a:xfrm>
          <a:off x="12763500" y="96297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67</xdr:col>
      <xdr:colOff>50800</xdr:colOff>
      <xdr:row>59</xdr:row>
      <xdr:rowOff>114300</xdr:rowOff>
    </xdr:from>
    <xdr:to>
      <xdr:col>71</xdr:col>
      <xdr:colOff>177800</xdr:colOff>
      <xdr:row>59</xdr:row>
      <xdr:rowOff>127635</xdr:rowOff>
    </xdr:to>
    <xdr:sp>
      <xdr:nvSpPr>
        <xdr:cNvPr id="559" name="直線コネクタ 558"/>
        <xdr:cNvSpPr/>
      </xdr:nvSpPr>
      <xdr:spPr>
        <a:xfrm>
          <a:off x="12811125" y="9677400"/>
          <a:ext cx="885825"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80</xdr:col>
      <xdr:colOff>19050</xdr:colOff>
      <xdr:row>60</xdr:row>
      <xdr:rowOff>161925</xdr:rowOff>
    </xdr:from>
    <xdr:ext cx="409575" cy="257175"/>
    <xdr:sp>
      <xdr:nvSpPr>
        <xdr:cNvPr id="560" name="n_1aveValue【学校施設】_x000a_有形固定資産減価償却率"/>
        <xdr:cNvSpPr txBox="1"/>
      </xdr:nvSpPr>
      <xdr:spPr>
        <a:xfrm>
          <a:off x="15259050" y="98869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66.4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95250</xdr:colOff>
      <xdr:row>60</xdr:row>
      <xdr:rowOff>152400</xdr:rowOff>
    </xdr:from>
    <xdr:ext cx="409575" cy="257175"/>
    <xdr:sp>
      <xdr:nvSpPr>
        <xdr:cNvPr id="561" name="n_2aveValue【学校施設】_x000a_有形固定資産減価償却率"/>
        <xdr:cNvSpPr txBox="1"/>
      </xdr:nvSpPr>
      <xdr:spPr>
        <a:xfrm>
          <a:off x="14382750" y="98774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65.8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161925</xdr:colOff>
      <xdr:row>60</xdr:row>
      <xdr:rowOff>142875</xdr:rowOff>
    </xdr:from>
    <xdr:ext cx="409575" cy="257175"/>
    <xdr:sp>
      <xdr:nvSpPr>
        <xdr:cNvPr id="562" name="n_3aveValue【学校施設】_x000a_有形固定資産減価償却率"/>
        <xdr:cNvSpPr txBox="1"/>
      </xdr:nvSpPr>
      <xdr:spPr>
        <a:xfrm>
          <a:off x="13496925" y="98679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65.2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38100</xdr:colOff>
      <xdr:row>60</xdr:row>
      <xdr:rowOff>133350</xdr:rowOff>
    </xdr:from>
    <xdr:ext cx="409575" cy="257175"/>
    <xdr:sp>
      <xdr:nvSpPr>
        <xdr:cNvPr id="563" name="n_4aveValue【学校施設】_x000a_有形固定資産減価償却率"/>
        <xdr:cNvSpPr txBox="1"/>
      </xdr:nvSpPr>
      <xdr:spPr>
        <a:xfrm>
          <a:off x="12611100" y="98583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64.7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19050</xdr:colOff>
      <xdr:row>58</xdr:row>
      <xdr:rowOff>85725</xdr:rowOff>
    </xdr:from>
    <xdr:ext cx="409575" cy="257175"/>
    <xdr:sp>
      <xdr:nvSpPr>
        <xdr:cNvPr id="564" name="n_1mainValue【学校施設】_x000a_有形固定資産減価償却率"/>
        <xdr:cNvSpPr txBox="1"/>
      </xdr:nvSpPr>
      <xdr:spPr>
        <a:xfrm>
          <a:off x="15259050" y="94869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60.9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95250</xdr:colOff>
      <xdr:row>58</xdr:row>
      <xdr:rowOff>47625</xdr:rowOff>
    </xdr:from>
    <xdr:ext cx="409575" cy="257175"/>
    <xdr:sp>
      <xdr:nvSpPr>
        <xdr:cNvPr id="565" name="n_2mainValue【学校施設】_x000a_有形固定資産減価償却率"/>
        <xdr:cNvSpPr txBox="1"/>
      </xdr:nvSpPr>
      <xdr:spPr>
        <a:xfrm>
          <a:off x="14382750" y="94488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59.1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161925</xdr:colOff>
      <xdr:row>58</xdr:row>
      <xdr:rowOff>19050</xdr:rowOff>
    </xdr:from>
    <xdr:ext cx="409575" cy="257175"/>
    <xdr:sp>
      <xdr:nvSpPr>
        <xdr:cNvPr id="566" name="n_3mainValue【学校施設】_x000a_有形固定資産減価償却率"/>
        <xdr:cNvSpPr txBox="1"/>
      </xdr:nvSpPr>
      <xdr:spPr>
        <a:xfrm>
          <a:off x="13496925" y="94202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57.7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38100</xdr:colOff>
      <xdr:row>58</xdr:row>
      <xdr:rowOff>9525</xdr:rowOff>
    </xdr:from>
    <xdr:ext cx="409575" cy="257175"/>
    <xdr:sp>
      <xdr:nvSpPr>
        <xdr:cNvPr id="567" name="n_4mainValue【学校施設】_x000a_有形固定資産減価償却率"/>
        <xdr:cNvSpPr txBox="1"/>
      </xdr:nvSpPr>
      <xdr:spPr>
        <a:xfrm>
          <a:off x="12611100" y="94107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57.0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fLocksText="0">
      <xdr:nvSpPr>
        <xdr:cNvPr id="568" name="正方形/長方形 567"/>
        <xdr:cNvSpPr/>
      </xdr:nvSpPr>
      <xdr:spPr>
        <a:xfrm>
          <a:off x="18288000" y="7572375"/>
          <a:ext cx="4724400" cy="6000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学校施設</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fLocksText="0">
      <xdr:nvSpPr>
        <xdr:cNvPr id="569" name="正方形/長方形 568"/>
        <xdr:cNvSpPr/>
      </xdr:nvSpPr>
      <xdr:spPr>
        <a:xfrm>
          <a:off x="18411825" y="81915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fLocksText="0">
      <xdr:nvSpPr>
        <xdr:cNvPr id="570" name="正方形/長方形 569"/>
        <xdr:cNvSpPr/>
      </xdr:nvSpPr>
      <xdr:spPr>
        <a:xfrm>
          <a:off x="18411825" y="83915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99/106</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fLocksText="0">
      <xdr:nvSpPr>
        <xdr:cNvPr id="571" name="正方形/長方形 570"/>
        <xdr:cNvSpPr/>
      </xdr:nvSpPr>
      <xdr:spPr>
        <a:xfrm>
          <a:off x="19431000" y="81915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fLocksText="0">
      <xdr:nvSpPr>
        <xdr:cNvPr id="572" name="正方形/長方形 571"/>
        <xdr:cNvSpPr/>
      </xdr:nvSpPr>
      <xdr:spPr>
        <a:xfrm>
          <a:off x="19431000" y="83915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1.451</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fLocksText="0">
      <xdr:nvSpPr>
        <xdr:cNvPr id="573" name="正方形/長方形 572"/>
        <xdr:cNvSpPr/>
      </xdr:nvSpPr>
      <xdr:spPr>
        <a:xfrm>
          <a:off x="20574000" y="81915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fLocksText="0">
      <xdr:nvSpPr>
        <xdr:cNvPr id="574" name="正方形/長方形 573"/>
        <xdr:cNvSpPr/>
      </xdr:nvSpPr>
      <xdr:spPr>
        <a:xfrm>
          <a:off x="20574000" y="83915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1.181</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fLocksText="0">
      <xdr:nvSpPr>
        <xdr:cNvPr id="575" name="正方形/長方形 574"/>
        <xdr:cNvSpPr/>
      </xdr:nvSpPr>
      <xdr:spPr>
        <a:xfrm>
          <a:off x="18288000" y="8648700"/>
          <a:ext cx="47244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95</xdr:col>
      <xdr:colOff>152400</xdr:colOff>
      <xdr:row>52</xdr:row>
      <xdr:rowOff>38100</xdr:rowOff>
    </xdr:from>
    <xdr:ext cx="352425" cy="228600"/>
    <xdr:sp>
      <xdr:nvSpPr>
        <xdr:cNvPr id="576" name="テキスト ボックス 575"/>
        <xdr:cNvSpPr txBox="1"/>
      </xdr:nvSpPr>
      <xdr:spPr>
        <a:xfrm>
          <a:off x="18249900" y="84677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sp>
      <xdr:nvSpPr>
        <xdr:cNvPr id="577" name="直線コネクタ 576"/>
        <xdr:cNvSpPr/>
      </xdr:nvSpPr>
      <xdr:spPr>
        <a:xfrm>
          <a:off x="18288000" y="108108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65</xdr:row>
      <xdr:rowOff>142875</xdr:rowOff>
    </xdr:from>
    <xdr:ext cx="466725" cy="257175"/>
    <xdr:sp>
      <xdr:nvSpPr>
        <xdr:cNvPr id="578" name="テキスト ボックス 577"/>
        <xdr:cNvSpPr txBox="1"/>
      </xdr:nvSpPr>
      <xdr:spPr>
        <a:xfrm>
          <a:off x="17811750" y="106775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sp>
      <xdr:nvSpPr>
        <xdr:cNvPr id="579" name="直線コネクタ 578"/>
        <xdr:cNvSpPr/>
      </xdr:nvSpPr>
      <xdr:spPr>
        <a:xfrm>
          <a:off x="18288000" y="103727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63</xdr:row>
      <xdr:rowOff>28575</xdr:rowOff>
    </xdr:from>
    <xdr:ext cx="466725" cy="257175"/>
    <xdr:sp>
      <xdr:nvSpPr>
        <xdr:cNvPr id="580" name="テキスト ボックス 579"/>
        <xdr:cNvSpPr txBox="1"/>
      </xdr:nvSpPr>
      <xdr:spPr>
        <a:xfrm>
          <a:off x="17811750" y="102393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sp>
      <xdr:nvSpPr>
        <xdr:cNvPr id="581" name="直線コネクタ 580"/>
        <xdr:cNvSpPr/>
      </xdr:nvSpPr>
      <xdr:spPr>
        <a:xfrm>
          <a:off x="18288000" y="99441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60</xdr:row>
      <xdr:rowOff>85725</xdr:rowOff>
    </xdr:from>
    <xdr:ext cx="466725" cy="257175"/>
    <xdr:sp>
      <xdr:nvSpPr>
        <xdr:cNvPr id="582" name="テキスト ボックス 581"/>
        <xdr:cNvSpPr txBox="1"/>
      </xdr:nvSpPr>
      <xdr:spPr>
        <a:xfrm>
          <a:off x="17811750" y="98107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sp>
      <xdr:nvSpPr>
        <xdr:cNvPr id="583" name="直線コネクタ 582"/>
        <xdr:cNvSpPr/>
      </xdr:nvSpPr>
      <xdr:spPr>
        <a:xfrm>
          <a:off x="18288000" y="95154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57</xdr:row>
      <xdr:rowOff>142875</xdr:rowOff>
    </xdr:from>
    <xdr:ext cx="466725" cy="257175"/>
    <xdr:sp>
      <xdr:nvSpPr>
        <xdr:cNvPr id="584" name="テキスト ボックス 583"/>
        <xdr:cNvSpPr txBox="1"/>
      </xdr:nvSpPr>
      <xdr:spPr>
        <a:xfrm>
          <a:off x="17811750" y="93821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3.000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sp>
      <xdr:nvSpPr>
        <xdr:cNvPr id="585" name="直線コネクタ 584"/>
        <xdr:cNvSpPr/>
      </xdr:nvSpPr>
      <xdr:spPr>
        <a:xfrm>
          <a:off x="18288000" y="90773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55</xdr:row>
      <xdr:rowOff>28575</xdr:rowOff>
    </xdr:from>
    <xdr:ext cx="466725" cy="257175"/>
    <xdr:sp>
      <xdr:nvSpPr>
        <xdr:cNvPr id="586" name="テキスト ボックス 585"/>
        <xdr:cNvSpPr txBox="1"/>
      </xdr:nvSpPr>
      <xdr:spPr>
        <a:xfrm>
          <a:off x="17811750" y="89439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sp>
      <xdr:nvSpPr>
        <xdr:cNvPr id="587" name="直線コネクタ 586"/>
        <xdr:cNvSpPr/>
      </xdr:nvSpPr>
      <xdr:spPr>
        <a:xfrm>
          <a:off x="18288000" y="86487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52</xdr:row>
      <xdr:rowOff>85725</xdr:rowOff>
    </xdr:from>
    <xdr:ext cx="466725" cy="257175"/>
    <xdr:sp>
      <xdr:nvSpPr>
        <xdr:cNvPr id="588" name="テキスト ボックス 587"/>
        <xdr:cNvSpPr txBox="1"/>
      </xdr:nvSpPr>
      <xdr:spPr>
        <a:xfrm>
          <a:off x="17811750" y="85153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5.000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fLocksText="0">
      <xdr:nvSpPr>
        <xdr:cNvPr id="589" name="【学校施設】_x000a_一人当たり面積グラフ枠"/>
        <xdr:cNvSpPr/>
      </xdr:nvSpPr>
      <xdr:spPr>
        <a:xfrm>
          <a:off x="18288000" y="8648700"/>
          <a:ext cx="47244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sp>
      <xdr:nvSpPr>
        <xdr:cNvPr id="590" name="直線コネクタ 589"/>
        <xdr:cNvSpPr/>
      </xdr:nvSpPr>
      <xdr:spPr>
        <a:xfrm flipV="1">
          <a:off x="22164675" y="8991600"/>
          <a:ext cx="0" cy="147637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95250</xdr:colOff>
      <xdr:row>64</xdr:row>
      <xdr:rowOff>104775</xdr:rowOff>
    </xdr:from>
    <xdr:ext cx="466725" cy="257175"/>
    <xdr:sp>
      <xdr:nvSpPr>
        <xdr:cNvPr id="591" name="【学校施設】_x000a_一人当たり面積最小値テキスト"/>
        <xdr:cNvSpPr txBox="1"/>
      </xdr:nvSpPr>
      <xdr:spPr>
        <a:xfrm>
          <a:off x="22193250" y="104775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0.785</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sp>
      <xdr:nvSpPr>
        <xdr:cNvPr id="592" name="直線コネクタ 591"/>
        <xdr:cNvSpPr/>
      </xdr:nvSpPr>
      <xdr:spPr>
        <a:xfrm>
          <a:off x="22069425" y="104679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95250</xdr:colOff>
      <xdr:row>54</xdr:row>
      <xdr:rowOff>28575</xdr:rowOff>
    </xdr:from>
    <xdr:ext cx="466725" cy="257175"/>
    <xdr:sp>
      <xdr:nvSpPr>
        <xdr:cNvPr id="593" name="【学校施設】_x000a_一人当たり面積最大値テキスト"/>
        <xdr:cNvSpPr txBox="1"/>
      </xdr:nvSpPr>
      <xdr:spPr>
        <a:xfrm>
          <a:off x="22193250" y="87820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4.200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sp>
      <xdr:nvSpPr>
        <xdr:cNvPr id="594" name="直線コネクタ 593"/>
        <xdr:cNvSpPr/>
      </xdr:nvSpPr>
      <xdr:spPr>
        <a:xfrm>
          <a:off x="22069425" y="89916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95250</xdr:colOff>
      <xdr:row>61</xdr:row>
      <xdr:rowOff>104775</xdr:rowOff>
    </xdr:from>
    <xdr:ext cx="466725" cy="257175"/>
    <xdr:sp>
      <xdr:nvSpPr>
        <xdr:cNvPr id="595" name="【学校施設】_x000a_一人当たり面積平均値テキスト"/>
        <xdr:cNvSpPr txBox="1"/>
      </xdr:nvSpPr>
      <xdr:spPr>
        <a:xfrm>
          <a:off x="22193250" y="9991725"/>
          <a:ext cx="46672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1.450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fLocksText="0">
      <xdr:nvSpPr>
        <xdr:cNvPr id="596" name="フローチャート: 判断 595"/>
        <xdr:cNvSpPr/>
      </xdr:nvSpPr>
      <xdr:spPr>
        <a:xfrm>
          <a:off x="22107525" y="101346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fLocksText="0">
      <xdr:nvSpPr>
        <xdr:cNvPr id="597" name="フローチャート: 判断 596"/>
        <xdr:cNvSpPr/>
      </xdr:nvSpPr>
      <xdr:spPr>
        <a:xfrm>
          <a:off x="21269325" y="101441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fLocksText="0">
      <xdr:nvSpPr>
        <xdr:cNvPr id="598" name="フローチャート: 判断 597"/>
        <xdr:cNvSpPr/>
      </xdr:nvSpPr>
      <xdr:spPr>
        <a:xfrm>
          <a:off x="20383500" y="101441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fLocksText="0">
      <xdr:nvSpPr>
        <xdr:cNvPr id="599" name="フローチャート: 判断 598"/>
        <xdr:cNvSpPr/>
      </xdr:nvSpPr>
      <xdr:spPr>
        <a:xfrm>
          <a:off x="19497675" y="101346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fLocksText="0">
      <xdr:nvSpPr>
        <xdr:cNvPr id="600" name="フローチャート: 判断 599"/>
        <xdr:cNvSpPr/>
      </xdr:nvSpPr>
      <xdr:spPr>
        <a:xfrm>
          <a:off x="18602325" y="101441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115</xdr:col>
      <xdr:colOff>57150</xdr:colOff>
      <xdr:row>66</xdr:row>
      <xdr:rowOff>114300</xdr:rowOff>
    </xdr:from>
    <xdr:ext cx="762000" cy="257175"/>
    <xdr:sp>
      <xdr:nvSpPr>
        <xdr:cNvPr id="601" name="テキスト ボックス 600"/>
        <xdr:cNvSpPr txBox="1"/>
      </xdr:nvSpPr>
      <xdr:spPr>
        <a:xfrm>
          <a:off x="2196465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66</xdr:row>
      <xdr:rowOff>114300</xdr:rowOff>
    </xdr:from>
    <xdr:ext cx="762000" cy="257175"/>
    <xdr:sp>
      <xdr:nvSpPr>
        <xdr:cNvPr id="602" name="テキスト ボックス 601"/>
        <xdr:cNvSpPr txBox="1"/>
      </xdr:nvSpPr>
      <xdr:spPr>
        <a:xfrm>
          <a:off x="2112645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66</xdr:row>
      <xdr:rowOff>114300</xdr:rowOff>
    </xdr:from>
    <xdr:ext cx="762000" cy="257175"/>
    <xdr:sp>
      <xdr:nvSpPr>
        <xdr:cNvPr id="603" name="テキスト ボックス 602"/>
        <xdr:cNvSpPr txBox="1"/>
      </xdr:nvSpPr>
      <xdr:spPr>
        <a:xfrm>
          <a:off x="20240625"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114300</xdr:rowOff>
    </xdr:from>
    <xdr:ext cx="762000" cy="257175"/>
    <xdr:sp>
      <xdr:nvSpPr>
        <xdr:cNvPr id="604" name="テキスト ボックス 603"/>
        <xdr:cNvSpPr txBox="1"/>
      </xdr:nvSpPr>
      <xdr:spPr>
        <a:xfrm>
          <a:off x="1935480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66</xdr:row>
      <xdr:rowOff>114300</xdr:rowOff>
    </xdr:from>
    <xdr:ext cx="762000" cy="257175"/>
    <xdr:sp>
      <xdr:nvSpPr>
        <xdr:cNvPr id="605" name="テキスト ボックス 604"/>
        <xdr:cNvSpPr txBox="1"/>
      </xdr:nvSpPr>
      <xdr:spPr>
        <a:xfrm>
          <a:off x="1845945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123393</xdr:rowOff>
    </xdr:from>
    <xdr:to>
      <xdr:col>116</xdr:col>
      <xdr:colOff>114300</xdr:colOff>
      <xdr:row>64</xdr:row>
      <xdr:rowOff>53543</xdr:rowOff>
    </xdr:to>
    <xdr:sp fLocksText="0">
      <xdr:nvSpPr>
        <xdr:cNvPr id="606" name="楕円 605"/>
        <xdr:cNvSpPr/>
      </xdr:nvSpPr>
      <xdr:spPr>
        <a:xfrm>
          <a:off x="22107525" y="103346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116</xdr:col>
      <xdr:colOff>95250</xdr:colOff>
      <xdr:row>63</xdr:row>
      <xdr:rowOff>38100</xdr:rowOff>
    </xdr:from>
    <xdr:ext cx="466725" cy="257175"/>
    <xdr:sp>
      <xdr:nvSpPr>
        <xdr:cNvPr id="607" name="【学校施設】_x000a_一人当たり面積該当値テキスト"/>
        <xdr:cNvSpPr txBox="1"/>
      </xdr:nvSpPr>
      <xdr:spPr>
        <a:xfrm>
          <a:off x="22193250" y="102489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0.994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122021</xdr:rowOff>
    </xdr:from>
    <xdr:to>
      <xdr:col>112</xdr:col>
      <xdr:colOff>38100</xdr:colOff>
      <xdr:row>64</xdr:row>
      <xdr:rowOff>52171</xdr:rowOff>
    </xdr:to>
    <xdr:sp fLocksText="0">
      <xdr:nvSpPr>
        <xdr:cNvPr id="608" name="楕円 607"/>
        <xdr:cNvSpPr/>
      </xdr:nvSpPr>
      <xdr:spPr>
        <a:xfrm>
          <a:off x="21269325" y="103346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111</xdr:col>
      <xdr:colOff>177800</xdr:colOff>
      <xdr:row>64</xdr:row>
      <xdr:rowOff>1371</xdr:rowOff>
    </xdr:from>
    <xdr:to>
      <xdr:col>116</xdr:col>
      <xdr:colOff>63500</xdr:colOff>
      <xdr:row>64</xdr:row>
      <xdr:rowOff>2743</xdr:rowOff>
    </xdr:to>
    <xdr:sp>
      <xdr:nvSpPr>
        <xdr:cNvPr id="609" name="直線コネクタ 608"/>
        <xdr:cNvSpPr/>
      </xdr:nvSpPr>
      <xdr:spPr>
        <a:xfrm>
          <a:off x="21326475" y="10372725"/>
          <a:ext cx="8382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107</xdr:col>
      <xdr:colOff>0</xdr:colOff>
      <xdr:row>63</xdr:row>
      <xdr:rowOff>123393</xdr:rowOff>
    </xdr:from>
    <xdr:to>
      <xdr:col>107</xdr:col>
      <xdr:colOff>101600</xdr:colOff>
      <xdr:row>64</xdr:row>
      <xdr:rowOff>53543</xdr:rowOff>
    </xdr:to>
    <xdr:sp fLocksText="0">
      <xdr:nvSpPr>
        <xdr:cNvPr id="610" name="楕円 609"/>
        <xdr:cNvSpPr/>
      </xdr:nvSpPr>
      <xdr:spPr>
        <a:xfrm>
          <a:off x="20383500" y="103346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107</xdr:col>
      <xdr:colOff>50800</xdr:colOff>
      <xdr:row>64</xdr:row>
      <xdr:rowOff>1371</xdr:rowOff>
    </xdr:from>
    <xdr:to>
      <xdr:col>111</xdr:col>
      <xdr:colOff>177800</xdr:colOff>
      <xdr:row>64</xdr:row>
      <xdr:rowOff>2743</xdr:rowOff>
    </xdr:to>
    <xdr:sp>
      <xdr:nvSpPr>
        <xdr:cNvPr id="611" name="直線コネクタ 610"/>
        <xdr:cNvSpPr/>
      </xdr:nvSpPr>
      <xdr:spPr>
        <a:xfrm flipV="1">
          <a:off x="20431125" y="1037272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102</xdr:col>
      <xdr:colOff>63500</xdr:colOff>
      <xdr:row>63</xdr:row>
      <xdr:rowOff>128422</xdr:rowOff>
    </xdr:from>
    <xdr:to>
      <xdr:col>102</xdr:col>
      <xdr:colOff>165100</xdr:colOff>
      <xdr:row>64</xdr:row>
      <xdr:rowOff>58572</xdr:rowOff>
    </xdr:to>
    <xdr:sp fLocksText="0">
      <xdr:nvSpPr>
        <xdr:cNvPr id="612" name="楕円 611"/>
        <xdr:cNvSpPr/>
      </xdr:nvSpPr>
      <xdr:spPr>
        <a:xfrm>
          <a:off x="19497675" y="103346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102</xdr:col>
      <xdr:colOff>114300</xdr:colOff>
      <xdr:row>64</xdr:row>
      <xdr:rowOff>2743</xdr:rowOff>
    </xdr:from>
    <xdr:to>
      <xdr:col>107</xdr:col>
      <xdr:colOff>50800</xdr:colOff>
      <xdr:row>64</xdr:row>
      <xdr:rowOff>7772</xdr:rowOff>
    </xdr:to>
    <xdr:sp>
      <xdr:nvSpPr>
        <xdr:cNvPr id="613" name="直線コネクタ 612"/>
        <xdr:cNvSpPr/>
      </xdr:nvSpPr>
      <xdr:spPr>
        <a:xfrm flipV="1">
          <a:off x="19545300" y="10372725"/>
          <a:ext cx="885825"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97</xdr:col>
      <xdr:colOff>127000</xdr:colOff>
      <xdr:row>63</xdr:row>
      <xdr:rowOff>130708</xdr:rowOff>
    </xdr:from>
    <xdr:to>
      <xdr:col>98</xdr:col>
      <xdr:colOff>38100</xdr:colOff>
      <xdr:row>64</xdr:row>
      <xdr:rowOff>60858</xdr:rowOff>
    </xdr:to>
    <xdr:sp fLocksText="0">
      <xdr:nvSpPr>
        <xdr:cNvPr id="614" name="楕円 613"/>
        <xdr:cNvSpPr/>
      </xdr:nvSpPr>
      <xdr:spPr>
        <a:xfrm>
          <a:off x="18602325" y="103441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97</xdr:col>
      <xdr:colOff>177800</xdr:colOff>
      <xdr:row>64</xdr:row>
      <xdr:rowOff>7772</xdr:rowOff>
    </xdr:from>
    <xdr:to>
      <xdr:col>102</xdr:col>
      <xdr:colOff>114300</xdr:colOff>
      <xdr:row>64</xdr:row>
      <xdr:rowOff>10058</xdr:rowOff>
    </xdr:to>
    <xdr:sp>
      <xdr:nvSpPr>
        <xdr:cNvPr id="615" name="直線コネクタ 614"/>
        <xdr:cNvSpPr/>
      </xdr:nvSpPr>
      <xdr:spPr>
        <a:xfrm flipV="1">
          <a:off x="18659475" y="103822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110</xdr:col>
      <xdr:colOff>114300</xdr:colOff>
      <xdr:row>61</xdr:row>
      <xdr:rowOff>38100</xdr:rowOff>
    </xdr:from>
    <xdr:ext cx="466725" cy="257175"/>
    <xdr:sp>
      <xdr:nvSpPr>
        <xdr:cNvPr id="616" name="n_1aveValue【学校施設】_x000a_一人当たり面積"/>
        <xdr:cNvSpPr txBox="1"/>
      </xdr:nvSpPr>
      <xdr:spPr>
        <a:xfrm>
          <a:off x="21069300" y="99250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1.431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0</xdr:colOff>
      <xdr:row>61</xdr:row>
      <xdr:rowOff>38100</xdr:rowOff>
    </xdr:from>
    <xdr:ext cx="466725" cy="257175"/>
    <xdr:sp>
      <xdr:nvSpPr>
        <xdr:cNvPr id="617" name="n_2aveValue【学校施設】_x000a_一人当たり面積"/>
        <xdr:cNvSpPr txBox="1"/>
      </xdr:nvSpPr>
      <xdr:spPr>
        <a:xfrm>
          <a:off x="20193000" y="99250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1.430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66675</xdr:colOff>
      <xdr:row>61</xdr:row>
      <xdr:rowOff>38100</xdr:rowOff>
    </xdr:from>
    <xdr:ext cx="466725" cy="257175"/>
    <xdr:sp>
      <xdr:nvSpPr>
        <xdr:cNvPr id="618" name="n_3aveValue【学校施設】_x000a_一人当たり面積"/>
        <xdr:cNvSpPr txBox="1"/>
      </xdr:nvSpPr>
      <xdr:spPr>
        <a:xfrm>
          <a:off x="19307175" y="99250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1.449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133350</xdr:colOff>
      <xdr:row>61</xdr:row>
      <xdr:rowOff>38100</xdr:rowOff>
    </xdr:from>
    <xdr:ext cx="466725" cy="257175"/>
    <xdr:sp>
      <xdr:nvSpPr>
        <xdr:cNvPr id="619" name="n_4aveValue【学校施設】_x000a_一人当たり面積"/>
        <xdr:cNvSpPr txBox="1"/>
      </xdr:nvSpPr>
      <xdr:spPr>
        <a:xfrm>
          <a:off x="18421350" y="99250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1.437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114300</xdr:colOff>
      <xdr:row>64</xdr:row>
      <xdr:rowOff>47625</xdr:rowOff>
    </xdr:from>
    <xdr:ext cx="466725" cy="257175"/>
    <xdr:sp>
      <xdr:nvSpPr>
        <xdr:cNvPr id="620" name="n_1mainValue【学校施設】_x000a_一人当たり面積"/>
        <xdr:cNvSpPr txBox="1"/>
      </xdr:nvSpPr>
      <xdr:spPr>
        <a:xfrm>
          <a:off x="21069300" y="104203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0.997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0</xdr:colOff>
      <xdr:row>64</xdr:row>
      <xdr:rowOff>47625</xdr:rowOff>
    </xdr:from>
    <xdr:ext cx="466725" cy="257175"/>
    <xdr:sp>
      <xdr:nvSpPr>
        <xdr:cNvPr id="621" name="n_2mainValue【学校施設】_x000a_一人当たり面積"/>
        <xdr:cNvSpPr txBox="1"/>
      </xdr:nvSpPr>
      <xdr:spPr>
        <a:xfrm>
          <a:off x="20193000" y="104203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0.994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66675</xdr:colOff>
      <xdr:row>64</xdr:row>
      <xdr:rowOff>47625</xdr:rowOff>
    </xdr:from>
    <xdr:ext cx="466725" cy="257175"/>
    <xdr:sp>
      <xdr:nvSpPr>
        <xdr:cNvPr id="622" name="n_3mainValue【学校施設】_x000a_一人当たり面積"/>
        <xdr:cNvSpPr txBox="1"/>
      </xdr:nvSpPr>
      <xdr:spPr>
        <a:xfrm>
          <a:off x="19307175" y="104203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0.983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133350</xdr:colOff>
      <xdr:row>64</xdr:row>
      <xdr:rowOff>47625</xdr:rowOff>
    </xdr:from>
    <xdr:ext cx="466725" cy="257175"/>
    <xdr:sp>
      <xdr:nvSpPr>
        <xdr:cNvPr id="623" name="n_4mainValue【学校施設】_x000a_一人当たり面積"/>
        <xdr:cNvSpPr txBox="1"/>
      </xdr:nvSpPr>
      <xdr:spPr>
        <a:xfrm>
          <a:off x="18421350" y="104203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0.978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fLocksText="0">
      <xdr:nvSpPr>
        <xdr:cNvPr id="624" name="正方形/長方形 623"/>
        <xdr:cNvSpPr/>
      </xdr:nvSpPr>
      <xdr:spPr>
        <a:xfrm>
          <a:off x="12449175" y="11172825"/>
          <a:ext cx="4724400" cy="6000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児童館</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fLocksText="0">
      <xdr:nvSpPr>
        <xdr:cNvPr id="625" name="正方形/長方形 624"/>
        <xdr:cNvSpPr/>
      </xdr:nvSpPr>
      <xdr:spPr>
        <a:xfrm>
          <a:off x="12573000" y="117919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fLocksText="0">
      <xdr:nvSpPr>
        <xdr:cNvPr id="626" name="正方形/長方形 625"/>
        <xdr:cNvSpPr/>
      </xdr:nvSpPr>
      <xdr:spPr>
        <a:xfrm>
          <a:off x="12573000" y="119919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fLocksText="0">
      <xdr:nvSpPr>
        <xdr:cNvPr id="627" name="正方形/長方形 626"/>
        <xdr:cNvSpPr/>
      </xdr:nvSpPr>
      <xdr:spPr>
        <a:xfrm>
          <a:off x="13592175" y="117919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fLocksText="0">
      <xdr:nvSpPr>
        <xdr:cNvPr id="628" name="正方形/長方形 627"/>
        <xdr:cNvSpPr/>
      </xdr:nvSpPr>
      <xdr:spPr>
        <a:xfrm>
          <a:off x="13592175" y="119919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59.4</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fLocksText="0">
      <xdr:nvSpPr>
        <xdr:cNvPr id="629" name="正方形/長方形 628"/>
        <xdr:cNvSpPr/>
      </xdr:nvSpPr>
      <xdr:spPr>
        <a:xfrm>
          <a:off x="14735175" y="117919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fLocksText="0">
      <xdr:nvSpPr>
        <xdr:cNvPr id="630" name="正方形/長方形 629"/>
        <xdr:cNvSpPr/>
      </xdr:nvSpPr>
      <xdr:spPr>
        <a:xfrm>
          <a:off x="14735175" y="119919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70.0</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fLocksText="0">
      <xdr:nvSpPr>
        <xdr:cNvPr id="631" name="正方形/長方形 630"/>
        <xdr:cNvSpPr/>
      </xdr:nvSpPr>
      <xdr:spPr>
        <a:xfrm>
          <a:off x="12449175" y="12249150"/>
          <a:ext cx="4724400" cy="21621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fLocksText="0">
      <xdr:nvSpPr>
        <xdr:cNvPr id="632" name="正方形/長方形 631"/>
        <xdr:cNvSpPr/>
      </xdr:nvSpPr>
      <xdr:spPr>
        <a:xfrm>
          <a:off x="18288000" y="11172825"/>
          <a:ext cx="4724400" cy="6000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児童館</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fLocksText="0">
      <xdr:nvSpPr>
        <xdr:cNvPr id="633" name="正方形/長方形 632"/>
        <xdr:cNvSpPr/>
      </xdr:nvSpPr>
      <xdr:spPr>
        <a:xfrm>
          <a:off x="18411825" y="117919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fLocksText="0">
      <xdr:nvSpPr>
        <xdr:cNvPr id="634" name="正方形/長方形 633"/>
        <xdr:cNvSpPr/>
      </xdr:nvSpPr>
      <xdr:spPr>
        <a:xfrm>
          <a:off x="18411825" y="119919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fLocksText="0">
      <xdr:nvSpPr>
        <xdr:cNvPr id="635" name="正方形/長方形 634"/>
        <xdr:cNvSpPr/>
      </xdr:nvSpPr>
      <xdr:spPr>
        <a:xfrm>
          <a:off x="19431000" y="117919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fLocksText="0">
      <xdr:nvSpPr>
        <xdr:cNvPr id="636" name="正方形/長方形 635"/>
        <xdr:cNvSpPr/>
      </xdr:nvSpPr>
      <xdr:spPr>
        <a:xfrm>
          <a:off x="19431000" y="119919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0.021</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fLocksText="0">
      <xdr:nvSpPr>
        <xdr:cNvPr id="637" name="正方形/長方形 636"/>
        <xdr:cNvSpPr/>
      </xdr:nvSpPr>
      <xdr:spPr>
        <a:xfrm>
          <a:off x="20574000" y="117919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fLocksText="0">
      <xdr:nvSpPr>
        <xdr:cNvPr id="638" name="正方形/長方形 637"/>
        <xdr:cNvSpPr/>
      </xdr:nvSpPr>
      <xdr:spPr>
        <a:xfrm>
          <a:off x="20574000" y="119919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0.013</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fLocksText="0">
      <xdr:nvSpPr>
        <xdr:cNvPr id="639" name="正方形/長方形 638"/>
        <xdr:cNvSpPr/>
      </xdr:nvSpPr>
      <xdr:spPr>
        <a:xfrm>
          <a:off x="18288000" y="12249150"/>
          <a:ext cx="4724400" cy="21621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fLocksText="0">
      <xdr:nvSpPr>
        <xdr:cNvPr id="640" name="正方形/長方形 639"/>
        <xdr:cNvSpPr/>
      </xdr:nvSpPr>
      <xdr:spPr>
        <a:xfrm>
          <a:off x="12449175" y="14763750"/>
          <a:ext cx="4724400" cy="6381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公民館</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fLocksText="0">
      <xdr:nvSpPr>
        <xdr:cNvPr id="641" name="正方形/長方形 640"/>
        <xdr:cNvSpPr/>
      </xdr:nvSpPr>
      <xdr:spPr>
        <a:xfrm>
          <a:off x="12573000" y="154209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fLocksText="0">
      <xdr:nvSpPr>
        <xdr:cNvPr id="642" name="正方形/長方形 641"/>
        <xdr:cNvSpPr/>
      </xdr:nvSpPr>
      <xdr:spPr>
        <a:xfrm>
          <a:off x="12573000" y="1563052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fLocksText="0">
      <xdr:nvSpPr>
        <xdr:cNvPr id="643" name="正方形/長方形 642"/>
        <xdr:cNvSpPr/>
      </xdr:nvSpPr>
      <xdr:spPr>
        <a:xfrm>
          <a:off x="13592175" y="154209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fLocksText="0">
      <xdr:nvSpPr>
        <xdr:cNvPr id="644" name="正方形/長方形 643"/>
        <xdr:cNvSpPr/>
      </xdr:nvSpPr>
      <xdr:spPr>
        <a:xfrm>
          <a:off x="13592175" y="1563052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63.0</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fLocksText="0">
      <xdr:nvSpPr>
        <xdr:cNvPr id="645" name="正方形/長方形 644"/>
        <xdr:cNvSpPr/>
      </xdr:nvSpPr>
      <xdr:spPr>
        <a:xfrm>
          <a:off x="14735175" y="154209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fLocksText="0">
      <xdr:nvSpPr>
        <xdr:cNvPr id="646" name="正方形/長方形 645"/>
        <xdr:cNvSpPr/>
      </xdr:nvSpPr>
      <xdr:spPr>
        <a:xfrm>
          <a:off x="14735175" y="1563052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60.6</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fLocksText="0">
      <xdr:nvSpPr>
        <xdr:cNvPr id="647" name="正方形/長方形 646"/>
        <xdr:cNvSpPr/>
      </xdr:nvSpPr>
      <xdr:spPr>
        <a:xfrm>
          <a:off x="12449175" y="15906750"/>
          <a:ext cx="4724400" cy="2286000"/>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fLocksText="0">
      <xdr:nvSpPr>
        <xdr:cNvPr id="648" name="正方形/長方形 647"/>
        <xdr:cNvSpPr/>
      </xdr:nvSpPr>
      <xdr:spPr>
        <a:xfrm>
          <a:off x="18288000" y="14763750"/>
          <a:ext cx="4724400" cy="6381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公民館</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fLocksText="0">
      <xdr:nvSpPr>
        <xdr:cNvPr id="649" name="正方形/長方形 648"/>
        <xdr:cNvSpPr/>
      </xdr:nvSpPr>
      <xdr:spPr>
        <a:xfrm>
          <a:off x="18411825" y="154209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fLocksText="0">
      <xdr:nvSpPr>
        <xdr:cNvPr id="650" name="正方形/長方形 649"/>
        <xdr:cNvSpPr/>
      </xdr:nvSpPr>
      <xdr:spPr>
        <a:xfrm>
          <a:off x="18411825" y="1563052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fLocksText="0">
      <xdr:nvSpPr>
        <xdr:cNvPr id="651" name="正方形/長方形 650"/>
        <xdr:cNvSpPr/>
      </xdr:nvSpPr>
      <xdr:spPr>
        <a:xfrm>
          <a:off x="19431000" y="154209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fLocksText="0">
      <xdr:nvSpPr>
        <xdr:cNvPr id="652" name="正方形/長方形 651"/>
        <xdr:cNvSpPr/>
      </xdr:nvSpPr>
      <xdr:spPr>
        <a:xfrm>
          <a:off x="19431000" y="1563052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0.107</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fLocksText="0">
      <xdr:nvSpPr>
        <xdr:cNvPr id="653" name="正方形/長方形 652"/>
        <xdr:cNvSpPr/>
      </xdr:nvSpPr>
      <xdr:spPr>
        <a:xfrm>
          <a:off x="20574000" y="154209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fLocksText="0">
      <xdr:nvSpPr>
        <xdr:cNvPr id="654" name="正方形/長方形 653"/>
        <xdr:cNvSpPr/>
      </xdr:nvSpPr>
      <xdr:spPr>
        <a:xfrm>
          <a:off x="20574000" y="1563052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0.030</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fLocksText="0">
      <xdr:nvSpPr>
        <xdr:cNvPr id="655" name="正方形/長方形 654"/>
        <xdr:cNvSpPr/>
      </xdr:nvSpPr>
      <xdr:spPr>
        <a:xfrm>
          <a:off x="18288000" y="15906750"/>
          <a:ext cx="4724400" cy="2286000"/>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fLocksText="0">
      <xdr:nvSpPr>
        <xdr:cNvPr id="656" name="正方形/長方形 655"/>
        <xdr:cNvSpPr/>
      </xdr:nvSpPr>
      <xdr:spPr>
        <a:xfrm>
          <a:off x="762000" y="18573750"/>
          <a:ext cx="22250400" cy="1905000"/>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fLocksText="0">
      <xdr:nvSpPr>
        <xdr:cNvPr id="657" name="正方形/長方形 656"/>
        <xdr:cNvSpPr/>
      </xdr:nvSpPr>
      <xdr:spPr>
        <a:xfrm>
          <a:off x="762000" y="18640425"/>
          <a:ext cx="38481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p>
          <a:pPr algn="l"/>
          <a:r>
            <a:rPr altLang="en-US" lang="ja-JP"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fLocksText="0">
      <xdr:nvSpPr>
        <xdr:cNvPr id="658" name="テキスト ボックス 657"/>
        <xdr:cNvSpPr txBox="1"/>
      </xdr:nvSpPr>
      <xdr:spPr>
        <a:xfrm>
          <a:off x="838200" y="18888075"/>
          <a:ext cx="22088475" cy="1485900"/>
        </a:xfrm>
        <a:prstGeom prst="rect"/>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p>
          <a:pPr/>
          <a:r>
            <a:rPr altLang="en-US" lang="ja-JP" sz="1400">
              <a:solidFill>
                <a:schemeClr val="tx1"/>
              </a:solidFill>
              <a:effectLst/>
              <a:latin typeface="ＭＳ Ｐゴシック" panose="020B0600070205080204" pitchFamily="50" charset="-128"/>
              <a:ea typeface="ＭＳ Ｐゴシック" panose="020B0600070205080204" pitchFamily="50" charset="-128"/>
              <a:cs typeface="+mn-cs"/>
            </a:rPr>
            <a:t>　</a:t>
          </a:r>
          <a:r>
            <a:rPr altLang="ja-JP" lang="ja-JP" sz="1400">
              <a:solidFill>
                <a:schemeClr val="tx1"/>
              </a:solidFill>
              <a:effectLst/>
              <a:latin typeface="ＭＳ Ｐゴシック" panose="020B0600070205080204" pitchFamily="50" charset="-128"/>
              <a:ea typeface="ＭＳ Ｐゴシック" panose="020B0600070205080204" pitchFamily="50" charset="-128"/>
              <a:cs typeface="+mn-cs"/>
            </a:rPr>
            <a:t>認定こども園・幼稚園・保育所については、保育所の外壁等改修を実施したことで有形固定資産減価償却率が</a:t>
          </a:r>
          <a:r>
            <a:rPr altLang="ja-JP" lang="en-US" sz="1400">
              <a:solidFill>
                <a:schemeClr val="tx1"/>
              </a:solidFill>
              <a:effectLst/>
              <a:latin typeface="ＭＳ Ｐゴシック" panose="020B0600070205080204" pitchFamily="50" charset="-128"/>
              <a:ea typeface="ＭＳ Ｐゴシック" panose="020B0600070205080204" pitchFamily="50" charset="-128"/>
              <a:cs typeface="+mn-cs"/>
            </a:rPr>
            <a:t>1.3</a:t>
          </a:r>
          <a:r>
            <a:rPr altLang="ja-JP" lang="ja-JP" sz="1400">
              <a:solidFill>
                <a:schemeClr val="tx1"/>
              </a:solidFill>
              <a:effectLst/>
              <a:latin typeface="ＭＳ Ｐゴシック" panose="020B0600070205080204" pitchFamily="50" charset="-128"/>
              <a:ea typeface="ＭＳ Ｐゴシック" panose="020B0600070205080204" pitchFamily="50" charset="-128"/>
              <a:cs typeface="+mn-cs"/>
            </a:rPr>
            <a:t>ポイント低下している。</a:t>
          </a:r>
          <a:endParaRPr altLang="ja-JP" lang="ja-JP" sz="1400">
            <a:solidFill>
              <a:srgbClr val="000000"/>
            </a:solidFill>
            <a:effectLst/>
            <a:latin typeface="ＭＳ Ｐゴシック" panose="020B0600070205080204" pitchFamily="50" charset="-128"/>
            <a:ea typeface="ＭＳ Ｐゴシック" panose="020B0600070205080204" pitchFamily="50" charset="-128"/>
          </a:endParaRPr>
        </a:p>
        <a:p>
          <a:r>
            <a:rPr altLang="ja-JP" lang="ja-JP" sz="1400">
              <a:solidFill>
                <a:schemeClr val="tx1"/>
              </a:solidFill>
              <a:effectLst/>
              <a:latin typeface="ＭＳ Ｐゴシック" panose="020B0600070205080204" pitchFamily="50" charset="-128"/>
              <a:ea typeface="ＭＳ Ｐゴシック" panose="020B0600070205080204" pitchFamily="50" charset="-128"/>
              <a:cs typeface="+mn-cs"/>
            </a:rPr>
            <a:t>公営住宅については、市営住宅の</a:t>
          </a:r>
          <a:r>
            <a:rPr altLang="ja-JP" lang="en-US" sz="1400">
              <a:solidFill>
                <a:schemeClr val="tx1"/>
              </a:solidFill>
              <a:effectLst/>
              <a:latin typeface="ＭＳ Ｐゴシック" panose="020B0600070205080204" pitchFamily="50" charset="-128"/>
              <a:ea typeface="ＭＳ Ｐゴシック" panose="020B0600070205080204" pitchFamily="50" charset="-128"/>
              <a:cs typeface="+mn-cs"/>
            </a:rPr>
            <a:t>1</a:t>
          </a:r>
          <a:r>
            <a:rPr altLang="ja-JP" lang="ja-JP" sz="1400">
              <a:solidFill>
                <a:schemeClr val="tx1"/>
              </a:solidFill>
              <a:effectLst/>
              <a:latin typeface="ＭＳ Ｐゴシック" panose="020B0600070205080204" pitchFamily="50" charset="-128"/>
              <a:ea typeface="ＭＳ Ｐゴシック" panose="020B0600070205080204" pitchFamily="50" charset="-128"/>
              <a:cs typeface="+mn-cs"/>
            </a:rPr>
            <a:t>棟を廃止したことにより、有形固定資産減価償却率が</a:t>
          </a:r>
          <a:r>
            <a:rPr altLang="ja-JP" lang="en-US" sz="1400">
              <a:solidFill>
                <a:schemeClr val="tx1"/>
              </a:solidFill>
              <a:effectLst/>
              <a:latin typeface="ＭＳ Ｐゴシック" panose="020B0600070205080204" pitchFamily="50" charset="-128"/>
              <a:ea typeface="ＭＳ Ｐゴシック" panose="020B0600070205080204" pitchFamily="50" charset="-128"/>
              <a:cs typeface="+mn-cs"/>
            </a:rPr>
            <a:t>2.9</a:t>
          </a:r>
          <a:r>
            <a:rPr altLang="ja-JP" lang="ja-JP" sz="1400">
              <a:solidFill>
                <a:schemeClr val="tx1"/>
              </a:solidFill>
              <a:effectLst/>
              <a:latin typeface="ＭＳ Ｐゴシック" panose="020B0600070205080204" pitchFamily="50" charset="-128"/>
              <a:ea typeface="ＭＳ Ｐゴシック" panose="020B0600070205080204" pitchFamily="50" charset="-128"/>
              <a:cs typeface="+mn-cs"/>
            </a:rPr>
            <a:t>ポイント低下している。一人当たり面積は施設の規模も狭小であることから、類似団体と比較して小さくなっている。</a:t>
          </a:r>
          <a:endParaRPr altLang="ja-JP" lang="ja-JP" sz="14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3</xdr:col>
      <xdr:colOff>63500</xdr:colOff>
      <xdr:row>0</xdr:row>
      <xdr:rowOff>127000</xdr:rowOff>
    </xdr:from>
    <xdr:to>
      <xdr:col>70</xdr:col>
      <xdr:colOff>0</xdr:colOff>
      <xdr:row>4</xdr:row>
      <xdr:rowOff>76200</xdr:rowOff>
    </xdr:to>
    <xdr:sp fLocksText="0">
      <xdr:nvSpPr>
        <xdr:cNvPr id="2" name="正方形/長方形 1"/>
        <xdr:cNvSpPr/>
      </xdr:nvSpPr>
      <xdr:spPr>
        <a:xfrm>
          <a:off x="638175" y="123825"/>
          <a:ext cx="12696825" cy="60960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ja-JP" lang="en-US" sz="3200" b="1">
              <a:solidFill>
                <a:srgbClr val="000000"/>
              </a:solidFill>
              <a:latin typeface="ＭＳ Ｐゴシック" panose="020B0600070205080204" pitchFamily="50" charset="-128"/>
              <a:ea typeface="ＭＳ Ｐゴシック" panose="020B0600070205080204" pitchFamily="50" charset="-128"/>
            </a:rPr>
            <a:t>(13)-2</a:t>
          </a:r>
          <a:r>
            <a:rPr altLang="en-US" lang="ja-JP" sz="3200" b="1">
              <a:solidFill>
                <a:srgbClr val="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fLocksText="0">
      <xdr:nvSpPr>
        <xdr:cNvPr id="3" name="正方形/長方形 2"/>
        <xdr:cNvSpPr/>
      </xdr:nvSpPr>
      <xdr:spPr>
        <a:xfrm>
          <a:off x="19050000" y="190500"/>
          <a:ext cx="3962400" cy="533400"/>
        </a:xfrm>
        <a:prstGeom prst="rect"/>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fLocksText="0">
      <xdr:nvSpPr>
        <xdr:cNvPr id="4" name="正方形/長方形 3"/>
        <xdr:cNvSpPr/>
      </xdr:nvSpPr>
      <xdr:spPr>
        <a:xfrm>
          <a:off x="19069050" y="219075"/>
          <a:ext cx="3914775" cy="476250"/>
        </a:xfrm>
        <a:prstGeom prst="rect"/>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fLocksText="0">
      <xdr:nvSpPr>
        <xdr:cNvPr id="5" name="正方形/長方形 4"/>
        <xdr:cNvSpPr/>
      </xdr:nvSpPr>
      <xdr:spPr>
        <a:xfrm>
          <a:off x="19097625" y="238125"/>
          <a:ext cx="3857625" cy="419100"/>
        </a:xfrm>
        <a:prstGeom prst="rect"/>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2000" b="1">
              <a:solidFill>
                <a:srgbClr val="FFFFFF"/>
              </a:solidFill>
              <a:latin typeface="ＭＳ ゴシック" panose="020B0609070205080204" pitchFamily="49" charset="-128"/>
              <a:ea typeface="ＭＳ ゴシック" panose="020B0609070205080204" pitchFamily="49" charset="-128"/>
            </a:rPr>
            <a:t>大阪府藤井寺市</a:t>
          </a:r>
        </a:p>
      </xdr:txBody>
    </xdr:sp>
    <xdr:clientData/>
  </xdr:twoCellAnchor>
  <xdr:twoCellAnchor>
    <xdr:from>
      <xdr:col>85</xdr:col>
      <xdr:colOff>63500</xdr:colOff>
      <xdr:row>1</xdr:row>
      <xdr:rowOff>19050</xdr:rowOff>
    </xdr:from>
    <xdr:to>
      <xdr:col>99</xdr:col>
      <xdr:colOff>57150</xdr:colOff>
      <xdr:row>4</xdr:row>
      <xdr:rowOff>63500</xdr:rowOff>
    </xdr:to>
    <xdr:sp fLocksText="0">
      <xdr:nvSpPr>
        <xdr:cNvPr id="6" name="正方形/長方形 5"/>
        <xdr:cNvSpPr/>
      </xdr:nvSpPr>
      <xdr:spPr>
        <a:xfrm>
          <a:off x="16259175" y="190500"/>
          <a:ext cx="2657475" cy="533400"/>
        </a:xfrm>
        <a:prstGeom prst="rect"/>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fLocksText="0">
      <xdr:nvSpPr>
        <xdr:cNvPr id="7" name="正方形/長方形 6"/>
        <xdr:cNvSpPr/>
      </xdr:nvSpPr>
      <xdr:spPr>
        <a:xfrm>
          <a:off x="16278225" y="219075"/>
          <a:ext cx="2619375" cy="476250"/>
        </a:xfrm>
        <a:prstGeom prst="rect"/>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fLocksText="0">
      <xdr:nvSpPr>
        <xdr:cNvPr id="8" name="正方形/長方形 7"/>
        <xdr:cNvSpPr/>
      </xdr:nvSpPr>
      <xdr:spPr>
        <a:xfrm>
          <a:off x="16306800" y="238125"/>
          <a:ext cx="2562225" cy="428625"/>
        </a:xfrm>
        <a:prstGeom prst="rect"/>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2000" b="1">
              <a:solidFill>
                <a:srgbClr val="FFFFFF"/>
              </a:solidFill>
              <a:latin typeface="ＭＳ ゴシック" panose="020B0609070205080204" pitchFamily="49" charset="-128"/>
              <a:ea typeface="ＭＳ ゴシック" panose="020B0609070205080204" pitchFamily="49" charset="-128"/>
            </a:rPr>
            <a:t>令和</a:t>
          </a:r>
          <a:r>
            <a:rPr altLang="ja-JP" lang="en-US" sz="2000" b="1">
              <a:solidFill>
                <a:srgbClr val="FFFFFF"/>
              </a:solidFill>
              <a:latin typeface="ＭＳ ゴシック" panose="020B0609070205080204" pitchFamily="49" charset="-128"/>
              <a:ea typeface="ＭＳ ゴシック" panose="020B0609070205080204" pitchFamily="49" charset="-128"/>
            </a:rPr>
            <a:t>5</a:t>
          </a:r>
          <a:r>
            <a:rPr altLang="en-US" lang="ja-JP"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fLocksText="0">
      <xdr:nvSpPr>
        <xdr:cNvPr id="9" name="正方形/長方形 8"/>
        <xdr:cNvSpPr/>
      </xdr:nvSpPr>
      <xdr:spPr>
        <a:xfrm>
          <a:off x="762000" y="847725"/>
          <a:ext cx="10096500" cy="1685925"/>
        </a:xfrm>
        <a:prstGeom prst="rect"/>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fLocksText="0">
      <xdr:nvSpPr>
        <xdr:cNvPr id="10" name="正方形/長方形 9"/>
        <xdr:cNvSpPr/>
      </xdr:nvSpPr>
      <xdr:spPr>
        <a:xfrm>
          <a:off x="885825" y="885825"/>
          <a:ext cx="1400175" cy="16192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dist"/>
          <a:r>
            <a:rPr altLang="en-US" lang="ja-JP"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fLocksText="0">
      <xdr:nvSpPr>
        <xdr:cNvPr id="11" name="正方形/長方形 10"/>
        <xdr:cNvSpPr/>
      </xdr:nvSpPr>
      <xdr:spPr>
        <a:xfrm>
          <a:off x="2219325" y="885825"/>
          <a:ext cx="1333500" cy="16192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100" b="1">
              <a:solidFill>
                <a:srgbClr val="000000"/>
              </a:solidFill>
              <a:latin typeface="ＭＳ ゴシック" panose="020B0609070205080204" pitchFamily="49" charset="-128"/>
              <a:ea typeface="ＭＳ ゴシック" panose="020B0609070205080204" pitchFamily="49" charset="-128"/>
            </a:rPr>
            <a:t>62,700
61,604
8.89
25,995,883
25,961,804
15,187
14,917,416
16,179,013</a:t>
          </a:r>
          <a:endParaRPr altLang="en-US" lang="ja-JP"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fLocksText="0">
      <xdr:nvSpPr>
        <xdr:cNvPr id="12" name="正方形/長方形 11"/>
        <xdr:cNvSpPr/>
      </xdr:nvSpPr>
      <xdr:spPr>
        <a:xfrm>
          <a:off x="3552825" y="885825"/>
          <a:ext cx="1524000" cy="16192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en-US" lang="ja-JP" sz="1100" b="1">
              <a:solidFill>
                <a:srgbClr val="000000"/>
              </a:solidFill>
              <a:latin typeface="ＭＳ ゴシック" panose="020B0609070205080204" pitchFamily="49" charset="-128"/>
              <a:ea typeface="ＭＳ ゴシック" panose="020B0609070205080204" pitchFamily="49" charset="-128"/>
            </a:rPr>
            <a:t>人</a:t>
          </a:r>
          <a:r>
            <a:rPr altLang="ja-JP" lang="en-US" sz="1100" b="1">
              <a:solidFill>
                <a:srgbClr val="000000"/>
              </a:solidFill>
              <a:latin typeface="ＭＳ ゴシック" panose="020B0609070205080204" pitchFamily="49" charset="-128"/>
              <a:ea typeface="ＭＳ ゴシック" panose="020B0609070205080204" pitchFamily="49" charset="-128"/>
            </a:rPr>
            <a:t>(R6.1.1</a:t>
          </a:r>
          <a:r>
            <a:rPr altLang="en-US" lang="ja-JP" sz="1100" b="1">
              <a:solidFill>
                <a:srgbClr val="000000"/>
              </a:solidFill>
              <a:latin typeface="ＭＳ ゴシック" panose="020B0609070205080204" pitchFamily="49" charset="-128"/>
              <a:ea typeface="ＭＳ ゴシック" panose="020B0609070205080204" pitchFamily="49" charset="-128"/>
            </a:rPr>
            <a:t>現在</a:t>
          </a:r>
          <a:r>
            <a:rPr altLang="ja-JP" lang="en-US" sz="1100" b="1">
              <a:solidFill>
                <a:srgbClr val="000000"/>
              </a:solidFill>
              <a:latin typeface="ＭＳ ゴシック" panose="020B0609070205080204" pitchFamily="49" charset="-128"/>
              <a:ea typeface="ＭＳ ゴシック" panose="020B0609070205080204" pitchFamily="49" charset="-128"/>
            </a:rPr>
            <a:t>)
</a:t>
          </a:r>
          <a:r>
            <a:rPr altLang="en-US" lang="ja-JP" sz="1100" b="1">
              <a:solidFill>
                <a:srgbClr val="000000"/>
              </a:solidFill>
              <a:latin typeface="ＭＳ ゴシック" panose="020B0609070205080204" pitchFamily="49" charset="-128"/>
              <a:ea typeface="ＭＳ ゴシック" panose="020B0609070205080204" pitchFamily="49" charset="-128"/>
            </a:rPr>
            <a:t>人</a:t>
          </a:r>
          <a:r>
            <a:rPr altLang="ja-JP" lang="en-US" sz="1100" b="1">
              <a:solidFill>
                <a:srgbClr val="000000"/>
              </a:solidFill>
              <a:latin typeface="ＭＳ ゴシック" panose="020B0609070205080204" pitchFamily="49" charset="-128"/>
              <a:ea typeface="ＭＳ ゴシック" panose="020B0609070205080204" pitchFamily="49" charset="-128"/>
            </a:rPr>
            <a:t>(R6.1.1</a:t>
          </a:r>
          <a:r>
            <a:rPr altLang="en-US" lang="ja-JP" sz="1100" b="1">
              <a:solidFill>
                <a:srgbClr val="000000"/>
              </a:solidFill>
              <a:latin typeface="ＭＳ ゴシック" panose="020B0609070205080204" pitchFamily="49" charset="-128"/>
              <a:ea typeface="ＭＳ ゴシック" panose="020B0609070205080204" pitchFamily="49" charset="-128"/>
            </a:rPr>
            <a:t>現在</a:t>
          </a:r>
          <a:r>
            <a:rPr altLang="ja-JP" lang="en-US" sz="1100" b="1">
              <a:solidFill>
                <a:srgbClr val="000000"/>
              </a:solidFill>
              <a:latin typeface="ＭＳ ゴシック" panose="020B0609070205080204" pitchFamily="49" charset="-128"/>
              <a:ea typeface="ＭＳ ゴシック" panose="020B0609070205080204" pitchFamily="49" charset="-128"/>
            </a:rPr>
            <a:t>)
</a:t>
          </a:r>
          <a:r>
            <a:rPr altLang="en-US" lang="ja-JP"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fLocksText="0">
      <xdr:nvSpPr>
        <xdr:cNvPr id="13" name="正方形/長方形 12"/>
        <xdr:cNvSpPr/>
      </xdr:nvSpPr>
      <xdr:spPr>
        <a:xfrm>
          <a:off x="5076825" y="904875"/>
          <a:ext cx="2028825" cy="8858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dist"/>
          <a:r>
            <a:rPr altLang="en-US" lang="ja-JP"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fLocksText="0">
      <xdr:nvSpPr>
        <xdr:cNvPr id="14" name="正方形/長方形 13"/>
        <xdr:cNvSpPr/>
      </xdr:nvSpPr>
      <xdr:spPr>
        <a:xfrm>
          <a:off x="7115175" y="904875"/>
          <a:ext cx="1266825" cy="8858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100" b="1">
              <a:solidFill>
                <a:srgbClr val="000000"/>
              </a:solidFill>
              <a:latin typeface="ＭＳ ゴシック" panose="020B0609070205080204" pitchFamily="49" charset="-128"/>
              <a:ea typeface="ＭＳ ゴシック" panose="020B0609070205080204" pitchFamily="49" charset="-128"/>
            </a:rPr>
            <a:t>-
-
3.2
43.0</a:t>
          </a:r>
          <a:endParaRPr altLang="en-US" lang="ja-JP"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fLocksText="0">
      <xdr:nvSpPr>
        <xdr:cNvPr id="15" name="正方形/長方形 14"/>
        <xdr:cNvSpPr/>
      </xdr:nvSpPr>
      <xdr:spPr>
        <a:xfrm>
          <a:off x="8448675" y="914400"/>
          <a:ext cx="638175" cy="8858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en-US" lang="ja-JP"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fLocksText="0">
      <xdr:nvSpPr>
        <xdr:cNvPr id="16" name="正方形/長方形 15"/>
        <xdr:cNvSpPr/>
      </xdr:nvSpPr>
      <xdr:spPr>
        <a:xfrm>
          <a:off x="5076825" y="1628775"/>
          <a:ext cx="2028825" cy="60960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dist"/>
          <a:r>
            <a:rPr altLang="en-US" lang="ja-JP" sz="1100" b="1">
              <a:solidFill>
                <a:srgbClr val="000000"/>
              </a:solidFill>
              <a:latin typeface="ＭＳ ゴシック" panose="020B0609070205080204" pitchFamily="49" charset="-128"/>
              <a:ea typeface="ＭＳ ゴシック" panose="020B0609070205080204" pitchFamily="49" charset="-128"/>
            </a:rPr>
            <a:t>市町村類型
</a:t>
          </a:r>
          <a:r>
            <a:rPr altLang="ja-JP" lang="en-US" sz="1100" b="1">
              <a:solidFill>
                <a:srgbClr val="000000"/>
              </a:solidFill>
              <a:latin typeface="ＭＳ ゴシック" panose="020B0609070205080204" pitchFamily="49" charset="-128"/>
              <a:ea typeface="ＭＳ ゴシック" panose="020B0609070205080204" pitchFamily="49" charset="-128"/>
            </a:rPr>
            <a:t>(</a:t>
          </a:r>
          <a:r>
            <a:rPr altLang="en-US" lang="ja-JP" sz="1100" b="1">
              <a:solidFill>
                <a:srgbClr val="000000"/>
              </a:solidFill>
              <a:latin typeface="ＭＳ ゴシック" panose="020B0609070205080204" pitchFamily="49" charset="-128"/>
              <a:ea typeface="ＭＳ ゴシック" panose="020B0609070205080204" pitchFamily="49" charset="-128"/>
            </a:rPr>
            <a:t>年度毎</a:t>
          </a:r>
          <a:r>
            <a:rPr altLang="ja-JP" lang="en-US" sz="1100" b="1">
              <a:solidFill>
                <a:srgbClr val="000000"/>
              </a:solidFill>
              <a:latin typeface="ＭＳ ゴシック" panose="020B0609070205080204" pitchFamily="49" charset="-128"/>
              <a:ea typeface="ＭＳ ゴシック" panose="020B0609070205080204" pitchFamily="49" charset="-128"/>
            </a:rPr>
            <a:t>)</a:t>
          </a:r>
          <a:endParaRPr altLang="en-US" lang="ja-JP"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fLocksText="0">
      <xdr:nvSpPr>
        <xdr:cNvPr id="17" name="正方形/長方形 16"/>
        <xdr:cNvSpPr/>
      </xdr:nvSpPr>
      <xdr:spPr>
        <a:xfrm>
          <a:off x="7172325" y="1628775"/>
          <a:ext cx="3429000" cy="60960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ja-JP" lang="en-US" sz="1100" b="1">
              <a:solidFill>
                <a:srgbClr val="000000"/>
              </a:solidFill>
              <a:latin typeface="ＭＳ ゴシック" panose="020B0609070205080204" pitchFamily="49" charset="-128"/>
              <a:ea typeface="ＭＳ ゴシック" panose="020B0609070205080204" pitchFamily="49" charset="-128"/>
            </a:rPr>
            <a:t>R01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R02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R03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R04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R05  Ⅱ</a:t>
          </a:r>
          <a:r>
            <a:rPr altLang="en-US" lang="ja-JP"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fLocksText="0">
      <xdr:nvSpPr>
        <xdr:cNvPr id="18" name="角丸四角形 17"/>
        <xdr:cNvSpPr/>
      </xdr:nvSpPr>
      <xdr:spPr>
        <a:xfrm>
          <a:off x="11077575" y="847725"/>
          <a:ext cx="1524000" cy="12001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fLocksText="0">
      <xdr:nvSpPr>
        <xdr:cNvPr id="19" name="正方形/長方形 18"/>
        <xdr:cNvSpPr/>
      </xdr:nvSpPr>
      <xdr:spPr>
        <a:xfrm>
          <a:off x="11334750" y="914400"/>
          <a:ext cx="13335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r>
            <a:rPr altLang="en-US" lang="ja-JP"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fLocksText="0">
      <xdr:nvSpPr>
        <xdr:cNvPr id="20" name="正方形/長方形 19"/>
        <xdr:cNvSpPr/>
      </xdr:nvSpPr>
      <xdr:spPr>
        <a:xfrm>
          <a:off x="11334750" y="1162050"/>
          <a:ext cx="13335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r>
            <a:rPr altLang="en-US" lang="ja-JP"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fLocksText="0">
      <xdr:nvSpPr>
        <xdr:cNvPr id="21" name="正方形/長方形 20"/>
        <xdr:cNvSpPr/>
      </xdr:nvSpPr>
      <xdr:spPr>
        <a:xfrm>
          <a:off x="11334750" y="1476375"/>
          <a:ext cx="1457325" cy="60960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r>
            <a:rPr altLang="en-US" lang="ja-JP"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sp>
      <xdr:nvSpPr>
        <xdr:cNvPr id="22" name="直線コネクタ 21"/>
        <xdr:cNvSpPr/>
      </xdr:nvSpPr>
      <xdr:spPr>
        <a:xfrm flipH="1">
          <a:off x="11153775" y="990600"/>
          <a:ext cx="20955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58</xdr:col>
      <xdr:colOff>161925</xdr:colOff>
      <xdr:row>5</xdr:row>
      <xdr:rowOff>133350</xdr:rowOff>
    </xdr:from>
    <xdr:to>
      <xdr:col>59</xdr:col>
      <xdr:colOff>73025</xdr:colOff>
      <xdr:row>6</xdr:row>
      <xdr:rowOff>63500</xdr:rowOff>
    </xdr:to>
    <xdr:sp fLocksText="0">
      <xdr:nvSpPr>
        <xdr:cNvPr id="23" name="楕円 22"/>
        <xdr:cNvSpPr/>
      </xdr:nvSpPr>
      <xdr:spPr>
        <a:xfrm>
          <a:off x="11210925" y="9525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fLocksText="0">
      <xdr:nvSpPr>
        <xdr:cNvPr id="24" name="フローチャート: 判断 23"/>
        <xdr:cNvSpPr/>
      </xdr:nvSpPr>
      <xdr:spPr>
        <a:xfrm>
          <a:off x="11210925" y="12001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sp>
      <xdr:nvSpPr>
        <xdr:cNvPr id="25" name="直線コネクタ 24"/>
        <xdr:cNvSpPr/>
      </xdr:nvSpPr>
      <xdr:spPr>
        <a:xfrm>
          <a:off x="11258550" y="1457325"/>
          <a:ext cx="0" cy="1333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58</xdr:col>
      <xdr:colOff>127000</xdr:colOff>
      <xdr:row>8</xdr:row>
      <xdr:rowOff>152400</xdr:rowOff>
    </xdr:from>
    <xdr:to>
      <xdr:col>59</xdr:col>
      <xdr:colOff>107950</xdr:colOff>
      <xdr:row>8</xdr:row>
      <xdr:rowOff>152400</xdr:rowOff>
    </xdr:to>
    <xdr:sp>
      <xdr:nvSpPr>
        <xdr:cNvPr id="26" name="直線コネクタ 25"/>
        <xdr:cNvSpPr/>
      </xdr:nvSpPr>
      <xdr:spPr>
        <a:xfrm>
          <a:off x="11172825" y="1457325"/>
          <a:ext cx="171450" cy="0"/>
        </a:xfrm>
        <a:prstGeom prst="line"/>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59</xdr:col>
      <xdr:colOff>15875</xdr:colOff>
      <xdr:row>10</xdr:row>
      <xdr:rowOff>47625</xdr:rowOff>
    </xdr:from>
    <xdr:to>
      <xdr:col>59</xdr:col>
      <xdr:colOff>15875</xdr:colOff>
      <xdr:row>11</xdr:row>
      <xdr:rowOff>15875</xdr:rowOff>
    </xdr:to>
    <xdr:sp>
      <xdr:nvSpPr>
        <xdr:cNvPr id="27" name="直線コネクタ 26"/>
        <xdr:cNvSpPr/>
      </xdr:nvSpPr>
      <xdr:spPr>
        <a:xfrm flipV="1">
          <a:off x="11258550" y="1676400"/>
          <a:ext cx="0" cy="1333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58</xdr:col>
      <xdr:colOff>127000</xdr:colOff>
      <xdr:row>11</xdr:row>
      <xdr:rowOff>19050</xdr:rowOff>
    </xdr:from>
    <xdr:to>
      <xdr:col>59</xdr:col>
      <xdr:colOff>107950</xdr:colOff>
      <xdr:row>11</xdr:row>
      <xdr:rowOff>19050</xdr:rowOff>
    </xdr:to>
    <xdr:sp>
      <xdr:nvSpPr>
        <xdr:cNvPr id="28" name="直線コネクタ 27"/>
        <xdr:cNvSpPr/>
      </xdr:nvSpPr>
      <xdr:spPr>
        <a:xfrm>
          <a:off x="11172825" y="1809750"/>
          <a:ext cx="171450" cy="0"/>
        </a:xfrm>
        <a:prstGeom prst="line"/>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xdr:col>
      <xdr:colOff>123825</xdr:colOff>
      <xdr:row>16</xdr:row>
      <xdr:rowOff>47625</xdr:rowOff>
    </xdr:from>
    <xdr:ext cx="8896350" cy="257175"/>
    <xdr:sp>
      <xdr:nvSpPr>
        <xdr:cNvPr id="29" name="テキスト ボックス 28"/>
        <xdr:cNvSpPr txBox="1"/>
      </xdr:nvSpPr>
      <xdr:spPr>
        <a:xfrm>
          <a:off x="695325" y="2647950"/>
          <a:ext cx="88963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altLang="ja-JP" lang="en-US" sz="1000">
              <a:solidFill>
                <a:srgbClr val="000000"/>
              </a:solidFill>
              <a:latin typeface="ＭＳ Ｐゴシック" panose="020B0600070205080204" pitchFamily="50" charset="-128"/>
              <a:ea typeface="ＭＳ Ｐゴシック" panose="020B0600070205080204" pitchFamily="50" charset="-128"/>
            </a:rPr>
            <a:t>35</a:t>
          </a:r>
          <a:r>
            <a:rPr altLang="en-US" lang="ja-JP"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123825</xdr:colOff>
      <xdr:row>18</xdr:row>
      <xdr:rowOff>28575</xdr:rowOff>
    </xdr:from>
    <xdr:ext cx="6048375" cy="257175"/>
    <xdr:sp>
      <xdr:nvSpPr>
        <xdr:cNvPr id="30" name="テキスト ボックス 29"/>
        <xdr:cNvSpPr txBox="1"/>
      </xdr:nvSpPr>
      <xdr:spPr>
        <a:xfrm>
          <a:off x="695325" y="2952750"/>
          <a:ext cx="60483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altLang="ja-JP" lang="en-US" sz="1000">
              <a:solidFill>
                <a:srgbClr val="000000"/>
              </a:solidFill>
              <a:latin typeface="ＭＳ Ｐゴシック" panose="020B0600070205080204" pitchFamily="50" charset="-128"/>
              <a:ea typeface="ＭＳ Ｐゴシック" panose="020B0600070205080204" pitchFamily="50" charset="-128"/>
            </a:rPr>
            <a:t>1</a:t>
          </a:r>
          <a:r>
            <a:rPr altLang="en-US" lang="ja-JP" sz="1000">
              <a:solidFill>
                <a:srgbClr val="000000"/>
              </a:solidFill>
              <a:latin typeface="ＭＳ Ｐゴシック" panose="020B0600070205080204" pitchFamily="50" charset="-128"/>
              <a:ea typeface="ＭＳ Ｐゴシック" panose="020B0600070205080204" pitchFamily="50" charset="-128"/>
            </a:rPr>
            <a:t>月</a:t>
          </a:r>
          <a:r>
            <a:rPr altLang="ja-JP" lang="en-US" sz="1000">
              <a:solidFill>
                <a:srgbClr val="000000"/>
              </a:solidFill>
              <a:latin typeface="ＭＳ Ｐゴシック" panose="020B0600070205080204" pitchFamily="50" charset="-128"/>
              <a:ea typeface="ＭＳ Ｐゴシック" panose="020B0600070205080204" pitchFamily="50" charset="-128"/>
            </a:rPr>
            <a:t>1</a:t>
          </a:r>
          <a:r>
            <a:rPr altLang="en-US" lang="ja-JP"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123825</xdr:colOff>
      <xdr:row>20</xdr:row>
      <xdr:rowOff>0</xdr:rowOff>
    </xdr:from>
    <xdr:ext cx="8229600" cy="257175"/>
    <xdr:sp>
      <xdr:nvSpPr>
        <xdr:cNvPr id="31" name="テキスト ボックス 30"/>
        <xdr:cNvSpPr txBox="1"/>
      </xdr:nvSpPr>
      <xdr:spPr>
        <a:xfrm>
          <a:off x="695325" y="3248025"/>
          <a:ext cx="82296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altLang="ja-JP" lang="en-US" sz="1000">
              <a:solidFill>
                <a:srgbClr val="000000"/>
              </a:solidFill>
              <a:latin typeface="ＭＳ Ｐゴシック" panose="020B0600070205080204" pitchFamily="50" charset="-128"/>
              <a:ea typeface="ＭＳ Ｐゴシック" panose="020B0600070205080204" pitchFamily="50" charset="-128"/>
            </a:rPr>
            <a:t>5</a:t>
          </a:r>
          <a:r>
            <a:rPr altLang="en-US" lang="ja-JP"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123825</xdr:colOff>
      <xdr:row>21</xdr:row>
      <xdr:rowOff>142875</xdr:rowOff>
    </xdr:from>
    <xdr:ext cx="4429125" cy="257175"/>
    <xdr:sp>
      <xdr:nvSpPr>
        <xdr:cNvPr id="32" name="テキスト ボックス 31"/>
        <xdr:cNvSpPr txBox="1"/>
      </xdr:nvSpPr>
      <xdr:spPr>
        <a:xfrm>
          <a:off x="695325" y="3552825"/>
          <a:ext cx="44291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fLocksText="0">
      <xdr:nvSpPr>
        <xdr:cNvPr id="33" name="正方形/長方形 32"/>
        <xdr:cNvSpPr/>
      </xdr:nvSpPr>
      <xdr:spPr>
        <a:xfrm>
          <a:off x="762000" y="3971925"/>
          <a:ext cx="4724400" cy="6000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図書館</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fLocksText="0">
      <xdr:nvSpPr>
        <xdr:cNvPr id="34" name="正方形/長方形 33"/>
        <xdr:cNvSpPr/>
      </xdr:nvSpPr>
      <xdr:spPr>
        <a:xfrm>
          <a:off x="885825" y="45910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fLocksText="0">
      <xdr:nvSpPr>
        <xdr:cNvPr id="35" name="正方形/長方形 34"/>
        <xdr:cNvSpPr/>
      </xdr:nvSpPr>
      <xdr:spPr>
        <a:xfrm>
          <a:off x="885825" y="47910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101/104</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fLocksText="0">
      <xdr:nvSpPr>
        <xdr:cNvPr id="36" name="正方形/長方形 35"/>
        <xdr:cNvSpPr/>
      </xdr:nvSpPr>
      <xdr:spPr>
        <a:xfrm>
          <a:off x="1905000" y="45910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fLocksText="0">
      <xdr:nvSpPr>
        <xdr:cNvPr id="37" name="正方形/長方形 36"/>
        <xdr:cNvSpPr/>
      </xdr:nvSpPr>
      <xdr:spPr>
        <a:xfrm>
          <a:off x="1905000" y="47910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fLocksText="0">
      <xdr:nvSpPr>
        <xdr:cNvPr id="38" name="正方形/長方形 37"/>
        <xdr:cNvSpPr/>
      </xdr:nvSpPr>
      <xdr:spPr>
        <a:xfrm>
          <a:off x="3048000" y="45910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fLocksText="0">
      <xdr:nvSpPr>
        <xdr:cNvPr id="39" name="正方形/長方形 38"/>
        <xdr:cNvSpPr/>
      </xdr:nvSpPr>
      <xdr:spPr>
        <a:xfrm>
          <a:off x="3048000" y="47910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53.5</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fLocksText="0">
      <xdr:nvSpPr>
        <xdr:cNvPr id="40" name="正方形/長方形 39"/>
        <xdr:cNvSpPr/>
      </xdr:nvSpPr>
      <xdr:spPr>
        <a:xfrm>
          <a:off x="762000" y="5048250"/>
          <a:ext cx="47244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xdr:col>
      <xdr:colOff>152400</xdr:colOff>
      <xdr:row>30</xdr:row>
      <xdr:rowOff>0</xdr:rowOff>
    </xdr:from>
    <xdr:ext cx="295275" cy="228600"/>
    <xdr:sp>
      <xdr:nvSpPr>
        <xdr:cNvPr id="41" name="テキスト ボックス 40"/>
        <xdr:cNvSpPr txBox="1"/>
      </xdr:nvSpPr>
      <xdr:spPr>
        <a:xfrm>
          <a:off x="723900" y="4867275"/>
          <a:ext cx="2952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sp>
      <xdr:nvSpPr>
        <xdr:cNvPr id="42" name="直線コネクタ 41"/>
        <xdr:cNvSpPr/>
      </xdr:nvSpPr>
      <xdr:spPr>
        <a:xfrm>
          <a:off x="762000" y="72104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95250</xdr:colOff>
      <xdr:row>43</xdr:row>
      <xdr:rowOff>104775</xdr:rowOff>
    </xdr:from>
    <xdr:ext cx="466725" cy="257175"/>
    <xdr:sp>
      <xdr:nvSpPr>
        <xdr:cNvPr id="43" name="テキスト ボックス 42"/>
        <xdr:cNvSpPr txBox="1"/>
      </xdr:nvSpPr>
      <xdr:spPr>
        <a:xfrm>
          <a:off x="285750" y="70770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sp>
      <xdr:nvSpPr>
        <xdr:cNvPr id="44" name="直線コネクタ 43"/>
        <xdr:cNvSpPr/>
      </xdr:nvSpPr>
      <xdr:spPr>
        <a:xfrm>
          <a:off x="762000" y="69056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95250</xdr:colOff>
      <xdr:row>41</xdr:row>
      <xdr:rowOff>123825</xdr:rowOff>
    </xdr:from>
    <xdr:ext cx="466725" cy="257175"/>
    <xdr:sp>
      <xdr:nvSpPr>
        <xdr:cNvPr id="45" name="テキスト ボックス 44"/>
        <xdr:cNvSpPr txBox="1"/>
      </xdr:nvSpPr>
      <xdr:spPr>
        <a:xfrm>
          <a:off x="285750" y="67722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sp>
      <xdr:nvSpPr>
        <xdr:cNvPr id="46" name="直線コネクタ 45"/>
        <xdr:cNvSpPr/>
      </xdr:nvSpPr>
      <xdr:spPr>
        <a:xfrm>
          <a:off x="762000" y="65913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39</xdr:row>
      <xdr:rowOff>133350</xdr:rowOff>
    </xdr:from>
    <xdr:ext cx="400050" cy="257175"/>
    <xdr:sp>
      <xdr:nvSpPr>
        <xdr:cNvPr id="47" name="テキスト ボックス 46"/>
        <xdr:cNvSpPr txBox="1"/>
      </xdr:nvSpPr>
      <xdr:spPr>
        <a:xfrm>
          <a:off x="352425" y="6457950"/>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80.0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sp>
      <xdr:nvSpPr>
        <xdr:cNvPr id="48" name="直線コネクタ 47"/>
        <xdr:cNvSpPr/>
      </xdr:nvSpPr>
      <xdr:spPr>
        <a:xfrm>
          <a:off x="762000" y="62865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37</xdr:row>
      <xdr:rowOff>152400</xdr:rowOff>
    </xdr:from>
    <xdr:ext cx="400050" cy="257175"/>
    <xdr:sp>
      <xdr:nvSpPr>
        <xdr:cNvPr id="49" name="テキスト ボックス 48"/>
        <xdr:cNvSpPr txBox="1"/>
      </xdr:nvSpPr>
      <xdr:spPr>
        <a:xfrm>
          <a:off x="352425" y="6153150"/>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sp>
      <xdr:nvSpPr>
        <xdr:cNvPr id="50" name="直線コネクタ 49"/>
        <xdr:cNvSpPr/>
      </xdr:nvSpPr>
      <xdr:spPr>
        <a:xfrm>
          <a:off x="762000" y="59817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35</xdr:row>
      <xdr:rowOff>171450</xdr:rowOff>
    </xdr:from>
    <xdr:ext cx="400050" cy="257175"/>
    <xdr:sp>
      <xdr:nvSpPr>
        <xdr:cNvPr id="51" name="テキスト ボックス 50"/>
        <xdr:cNvSpPr txBox="1"/>
      </xdr:nvSpPr>
      <xdr:spPr>
        <a:xfrm>
          <a:off x="352425" y="583882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sp>
      <xdr:nvSpPr>
        <xdr:cNvPr id="52" name="直線コネクタ 51"/>
        <xdr:cNvSpPr/>
      </xdr:nvSpPr>
      <xdr:spPr>
        <a:xfrm>
          <a:off x="762000" y="56769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34</xdr:row>
      <xdr:rowOff>19050</xdr:rowOff>
    </xdr:from>
    <xdr:ext cx="400050" cy="257175"/>
    <xdr:sp>
      <xdr:nvSpPr>
        <xdr:cNvPr id="53" name="テキスト ボックス 52"/>
        <xdr:cNvSpPr txBox="1"/>
      </xdr:nvSpPr>
      <xdr:spPr>
        <a:xfrm>
          <a:off x="352425" y="553402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sp>
      <xdr:nvSpPr>
        <xdr:cNvPr id="54" name="直線コネクタ 53"/>
        <xdr:cNvSpPr/>
      </xdr:nvSpPr>
      <xdr:spPr>
        <a:xfrm>
          <a:off x="762000" y="53530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xdr:col>
      <xdr:colOff>38100</xdr:colOff>
      <xdr:row>32</xdr:row>
      <xdr:rowOff>28575</xdr:rowOff>
    </xdr:from>
    <xdr:ext cx="342900" cy="257175"/>
    <xdr:sp>
      <xdr:nvSpPr>
        <xdr:cNvPr id="55" name="テキスト ボックス 54"/>
        <xdr:cNvSpPr txBox="1"/>
      </xdr:nvSpPr>
      <xdr:spPr>
        <a:xfrm>
          <a:off x="419100" y="5219700"/>
          <a:ext cx="3429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sp>
      <xdr:nvSpPr>
        <xdr:cNvPr id="56" name="直線コネクタ 55"/>
        <xdr:cNvSpPr/>
      </xdr:nvSpPr>
      <xdr:spPr>
        <a:xfrm>
          <a:off x="762000" y="50482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xdr:col>
      <xdr:colOff>0</xdr:colOff>
      <xdr:row>31</xdr:row>
      <xdr:rowOff>19050</xdr:rowOff>
    </xdr:from>
    <xdr:to>
      <xdr:col>28</xdr:col>
      <xdr:colOff>152400</xdr:colOff>
      <xdr:row>44</xdr:row>
      <xdr:rowOff>76200</xdr:rowOff>
    </xdr:to>
    <xdr:sp fLocksText="0">
      <xdr:nvSpPr>
        <xdr:cNvPr id="57" name="【図書館】_x000a_有形固定資産減価償却率グラフ枠"/>
        <xdr:cNvSpPr/>
      </xdr:nvSpPr>
      <xdr:spPr>
        <a:xfrm>
          <a:off x="762000" y="5048250"/>
          <a:ext cx="47244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sp>
      <xdr:nvSpPr>
        <xdr:cNvPr id="58" name="直線コネクタ 57"/>
        <xdr:cNvSpPr/>
      </xdr:nvSpPr>
      <xdr:spPr>
        <a:xfrm flipV="1">
          <a:off x="4638675" y="5448300"/>
          <a:ext cx="0" cy="144780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95250</xdr:colOff>
      <xdr:row>42</xdr:row>
      <xdr:rowOff>85725</xdr:rowOff>
    </xdr:from>
    <xdr:ext cx="409575" cy="257175"/>
    <xdr:sp>
      <xdr:nvSpPr>
        <xdr:cNvPr id="59" name="【図書館】_x000a_有形固定資産減価償却率最小値テキスト"/>
        <xdr:cNvSpPr txBox="1"/>
      </xdr:nvSpPr>
      <xdr:spPr>
        <a:xfrm>
          <a:off x="4667250" y="68961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99.2</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sp>
      <xdr:nvSpPr>
        <xdr:cNvPr id="60" name="直線コネクタ 59"/>
        <xdr:cNvSpPr/>
      </xdr:nvSpPr>
      <xdr:spPr>
        <a:xfrm>
          <a:off x="4543425" y="68865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95250</xdr:colOff>
      <xdr:row>32</xdr:row>
      <xdr:rowOff>38100</xdr:rowOff>
    </xdr:from>
    <xdr:ext cx="342900" cy="257175"/>
    <xdr:sp>
      <xdr:nvSpPr>
        <xdr:cNvPr id="61" name="【図書館】_x000a_有形固定資産減価償却率最大値テキスト"/>
        <xdr:cNvSpPr txBox="1"/>
      </xdr:nvSpPr>
      <xdr:spPr>
        <a:xfrm>
          <a:off x="4667250" y="5229225"/>
          <a:ext cx="3429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5.5</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sp>
      <xdr:nvSpPr>
        <xdr:cNvPr id="62" name="直線コネクタ 61"/>
        <xdr:cNvSpPr/>
      </xdr:nvSpPr>
      <xdr:spPr>
        <a:xfrm>
          <a:off x="4543425" y="54483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95250</xdr:colOff>
      <xdr:row>36</xdr:row>
      <xdr:rowOff>152400</xdr:rowOff>
    </xdr:from>
    <xdr:ext cx="409575" cy="257175"/>
    <xdr:sp>
      <xdr:nvSpPr>
        <xdr:cNvPr id="63" name="【図書館】_x000a_有形固定資産減価償却率平均値テキスト"/>
        <xdr:cNvSpPr txBox="1"/>
      </xdr:nvSpPr>
      <xdr:spPr>
        <a:xfrm>
          <a:off x="4667250" y="5991225"/>
          <a:ext cx="40957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52.9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fLocksText="0">
      <xdr:nvSpPr>
        <xdr:cNvPr id="64" name="フローチャート: 判断 63"/>
        <xdr:cNvSpPr/>
      </xdr:nvSpPr>
      <xdr:spPr>
        <a:xfrm>
          <a:off x="4581525" y="61341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fLocksText="0">
      <xdr:nvSpPr>
        <xdr:cNvPr id="65" name="フローチャート: 判断 64"/>
        <xdr:cNvSpPr/>
      </xdr:nvSpPr>
      <xdr:spPr>
        <a:xfrm>
          <a:off x="3743325" y="60960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fLocksText="0">
      <xdr:nvSpPr>
        <xdr:cNvPr id="66" name="フローチャート: 判断 65"/>
        <xdr:cNvSpPr/>
      </xdr:nvSpPr>
      <xdr:spPr>
        <a:xfrm>
          <a:off x="2857500" y="60769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fLocksText="0">
      <xdr:nvSpPr>
        <xdr:cNvPr id="67" name="フローチャート: 判断 66"/>
        <xdr:cNvSpPr/>
      </xdr:nvSpPr>
      <xdr:spPr>
        <a:xfrm>
          <a:off x="1971675" y="60579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fLocksText="0">
      <xdr:nvSpPr>
        <xdr:cNvPr id="68" name="フローチャート: 判断 67"/>
        <xdr:cNvSpPr/>
      </xdr:nvSpPr>
      <xdr:spPr>
        <a:xfrm>
          <a:off x="1076325" y="60293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23</xdr:col>
      <xdr:colOff>57150</xdr:colOff>
      <xdr:row>44</xdr:row>
      <xdr:rowOff>76200</xdr:rowOff>
    </xdr:from>
    <xdr:ext cx="762000" cy="257175"/>
    <xdr:sp>
      <xdr:nvSpPr>
        <xdr:cNvPr id="69" name="テキスト ボックス 68"/>
        <xdr:cNvSpPr txBox="1"/>
      </xdr:nvSpPr>
      <xdr:spPr>
        <a:xfrm>
          <a:off x="443865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76200</xdr:rowOff>
    </xdr:from>
    <xdr:ext cx="762000" cy="257175"/>
    <xdr:sp>
      <xdr:nvSpPr>
        <xdr:cNvPr id="70" name="テキスト ボックス 69"/>
        <xdr:cNvSpPr txBox="1"/>
      </xdr:nvSpPr>
      <xdr:spPr>
        <a:xfrm>
          <a:off x="360045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44</xdr:row>
      <xdr:rowOff>76200</xdr:rowOff>
    </xdr:from>
    <xdr:ext cx="762000" cy="257175"/>
    <xdr:sp>
      <xdr:nvSpPr>
        <xdr:cNvPr id="71" name="テキスト ボックス 70"/>
        <xdr:cNvSpPr txBox="1"/>
      </xdr:nvSpPr>
      <xdr:spPr>
        <a:xfrm>
          <a:off x="2714625"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76200</xdr:rowOff>
    </xdr:from>
    <xdr:ext cx="762000" cy="257175"/>
    <xdr:sp>
      <xdr:nvSpPr>
        <xdr:cNvPr id="72" name="テキスト ボックス 71"/>
        <xdr:cNvSpPr txBox="1"/>
      </xdr:nvSpPr>
      <xdr:spPr>
        <a:xfrm>
          <a:off x="182880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44</xdr:row>
      <xdr:rowOff>76200</xdr:rowOff>
    </xdr:from>
    <xdr:ext cx="762000" cy="257175"/>
    <xdr:sp>
      <xdr:nvSpPr>
        <xdr:cNvPr id="73" name="テキスト ボックス 72"/>
        <xdr:cNvSpPr txBox="1"/>
      </xdr:nvSpPr>
      <xdr:spPr>
        <a:xfrm>
          <a:off x="93345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76019</xdr:rowOff>
    </xdr:from>
    <xdr:to>
      <xdr:col>24</xdr:col>
      <xdr:colOff>114300</xdr:colOff>
      <xdr:row>42</xdr:row>
      <xdr:rowOff>6169</xdr:rowOff>
    </xdr:to>
    <xdr:sp fLocksText="0">
      <xdr:nvSpPr>
        <xdr:cNvPr id="74" name="楕円 73"/>
        <xdr:cNvSpPr/>
      </xdr:nvSpPr>
      <xdr:spPr>
        <a:xfrm>
          <a:off x="4581525" y="67246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24</xdr:col>
      <xdr:colOff>95250</xdr:colOff>
      <xdr:row>40</xdr:row>
      <xdr:rowOff>161925</xdr:rowOff>
    </xdr:from>
    <xdr:ext cx="409575" cy="257175"/>
    <xdr:sp>
      <xdr:nvSpPr>
        <xdr:cNvPr id="75" name="【図書館】_x000a_有形固定資産減価償却率該当値テキスト"/>
        <xdr:cNvSpPr txBox="1"/>
      </xdr:nvSpPr>
      <xdr:spPr>
        <a:xfrm>
          <a:off x="4667250" y="66484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91.6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48260</xdr:rowOff>
    </xdr:from>
    <xdr:to>
      <xdr:col>20</xdr:col>
      <xdr:colOff>38100</xdr:colOff>
      <xdr:row>41</xdr:row>
      <xdr:rowOff>149860</xdr:rowOff>
    </xdr:to>
    <xdr:sp fLocksText="0">
      <xdr:nvSpPr>
        <xdr:cNvPr id="76" name="楕円 75"/>
        <xdr:cNvSpPr/>
      </xdr:nvSpPr>
      <xdr:spPr>
        <a:xfrm>
          <a:off x="3743325" y="66960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19</xdr:col>
      <xdr:colOff>177800</xdr:colOff>
      <xdr:row>41</xdr:row>
      <xdr:rowOff>99060</xdr:rowOff>
    </xdr:from>
    <xdr:to>
      <xdr:col>24</xdr:col>
      <xdr:colOff>63500</xdr:colOff>
      <xdr:row>41</xdr:row>
      <xdr:rowOff>126819</xdr:rowOff>
    </xdr:to>
    <xdr:sp>
      <xdr:nvSpPr>
        <xdr:cNvPr id="77" name="直線コネクタ 76"/>
        <xdr:cNvSpPr/>
      </xdr:nvSpPr>
      <xdr:spPr>
        <a:xfrm>
          <a:off x="3800475" y="6743700"/>
          <a:ext cx="838200"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41</xdr:row>
      <xdr:rowOff>20501</xdr:rowOff>
    </xdr:from>
    <xdr:to>
      <xdr:col>15</xdr:col>
      <xdr:colOff>101600</xdr:colOff>
      <xdr:row>41</xdr:row>
      <xdr:rowOff>122101</xdr:rowOff>
    </xdr:to>
    <xdr:sp fLocksText="0">
      <xdr:nvSpPr>
        <xdr:cNvPr id="78" name="楕円 77"/>
        <xdr:cNvSpPr/>
      </xdr:nvSpPr>
      <xdr:spPr>
        <a:xfrm>
          <a:off x="2857500" y="66675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50800</xdr:colOff>
      <xdr:row>41</xdr:row>
      <xdr:rowOff>71301</xdr:rowOff>
    </xdr:from>
    <xdr:to>
      <xdr:col>19</xdr:col>
      <xdr:colOff>177800</xdr:colOff>
      <xdr:row>41</xdr:row>
      <xdr:rowOff>99060</xdr:rowOff>
    </xdr:to>
    <xdr:sp>
      <xdr:nvSpPr>
        <xdr:cNvPr id="79" name="直線コネクタ 78"/>
        <xdr:cNvSpPr/>
      </xdr:nvSpPr>
      <xdr:spPr>
        <a:xfrm>
          <a:off x="2905125" y="6715125"/>
          <a:ext cx="885825"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40</xdr:row>
      <xdr:rowOff>162560</xdr:rowOff>
    </xdr:from>
    <xdr:to>
      <xdr:col>10</xdr:col>
      <xdr:colOff>165100</xdr:colOff>
      <xdr:row>41</xdr:row>
      <xdr:rowOff>92710</xdr:rowOff>
    </xdr:to>
    <xdr:sp fLocksText="0">
      <xdr:nvSpPr>
        <xdr:cNvPr id="80" name="楕円 79"/>
        <xdr:cNvSpPr/>
      </xdr:nvSpPr>
      <xdr:spPr>
        <a:xfrm>
          <a:off x="1971675" y="66484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xdr:col>
      <xdr:colOff>114300</xdr:colOff>
      <xdr:row>41</xdr:row>
      <xdr:rowOff>41910</xdr:rowOff>
    </xdr:from>
    <xdr:to>
      <xdr:col>15</xdr:col>
      <xdr:colOff>50800</xdr:colOff>
      <xdr:row>41</xdr:row>
      <xdr:rowOff>71301</xdr:rowOff>
    </xdr:to>
    <xdr:sp>
      <xdr:nvSpPr>
        <xdr:cNvPr id="81" name="直線コネクタ 80"/>
        <xdr:cNvSpPr/>
      </xdr:nvSpPr>
      <xdr:spPr>
        <a:xfrm>
          <a:off x="2019300" y="6686550"/>
          <a:ext cx="885825"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xdr:col>
      <xdr:colOff>127000</xdr:colOff>
      <xdr:row>40</xdr:row>
      <xdr:rowOff>133169</xdr:rowOff>
    </xdr:from>
    <xdr:to>
      <xdr:col>6</xdr:col>
      <xdr:colOff>38100</xdr:colOff>
      <xdr:row>41</xdr:row>
      <xdr:rowOff>63319</xdr:rowOff>
    </xdr:to>
    <xdr:sp fLocksText="0">
      <xdr:nvSpPr>
        <xdr:cNvPr id="82" name="楕円 81"/>
        <xdr:cNvSpPr/>
      </xdr:nvSpPr>
      <xdr:spPr>
        <a:xfrm>
          <a:off x="1076325" y="66198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xdr:col>
      <xdr:colOff>177800</xdr:colOff>
      <xdr:row>41</xdr:row>
      <xdr:rowOff>12519</xdr:rowOff>
    </xdr:from>
    <xdr:to>
      <xdr:col>10</xdr:col>
      <xdr:colOff>114300</xdr:colOff>
      <xdr:row>41</xdr:row>
      <xdr:rowOff>41910</xdr:rowOff>
    </xdr:to>
    <xdr:sp>
      <xdr:nvSpPr>
        <xdr:cNvPr id="83" name="直線コネクタ 82"/>
        <xdr:cNvSpPr/>
      </xdr:nvSpPr>
      <xdr:spPr>
        <a:xfrm>
          <a:off x="1133475" y="6657975"/>
          <a:ext cx="885825"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18</xdr:col>
      <xdr:colOff>152400</xdr:colOff>
      <xdr:row>36</xdr:row>
      <xdr:rowOff>38100</xdr:rowOff>
    </xdr:from>
    <xdr:ext cx="409575" cy="257175"/>
    <xdr:sp>
      <xdr:nvSpPr>
        <xdr:cNvPr id="84" name="n_1aveValue【図書館】_x000a_有形固定資産減価償却率"/>
        <xdr:cNvSpPr txBox="1"/>
      </xdr:nvSpPr>
      <xdr:spPr>
        <a:xfrm>
          <a:off x="3581400" y="58769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50.5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38100</xdr:colOff>
      <xdr:row>36</xdr:row>
      <xdr:rowOff>19050</xdr:rowOff>
    </xdr:from>
    <xdr:ext cx="409575" cy="257175"/>
    <xdr:sp>
      <xdr:nvSpPr>
        <xdr:cNvPr id="85" name="n_2aveValue【図書館】_x000a_有形固定資産減価償却率"/>
        <xdr:cNvSpPr txBox="1"/>
      </xdr:nvSpPr>
      <xdr:spPr>
        <a:xfrm>
          <a:off x="2705100" y="58578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49.4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95250</xdr:colOff>
      <xdr:row>36</xdr:row>
      <xdr:rowOff>0</xdr:rowOff>
    </xdr:from>
    <xdr:ext cx="409575" cy="257175"/>
    <xdr:sp>
      <xdr:nvSpPr>
        <xdr:cNvPr id="86" name="n_3aveValue【図書館】_x000a_有形固定資産減価償却率"/>
        <xdr:cNvSpPr txBox="1"/>
      </xdr:nvSpPr>
      <xdr:spPr>
        <a:xfrm>
          <a:off x="1809750" y="58388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48.3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161925</xdr:colOff>
      <xdr:row>35</xdr:row>
      <xdr:rowOff>142875</xdr:rowOff>
    </xdr:from>
    <xdr:ext cx="409575" cy="257175"/>
    <xdr:sp>
      <xdr:nvSpPr>
        <xdr:cNvPr id="87" name="n_4aveValue【図書館】_x000a_有形固定資産減価償却率"/>
        <xdr:cNvSpPr txBox="1"/>
      </xdr:nvSpPr>
      <xdr:spPr>
        <a:xfrm>
          <a:off x="923925" y="58197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46.6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152400</xdr:colOff>
      <xdr:row>41</xdr:row>
      <xdr:rowOff>142875</xdr:rowOff>
    </xdr:from>
    <xdr:ext cx="409575" cy="257175"/>
    <xdr:sp>
      <xdr:nvSpPr>
        <xdr:cNvPr id="88" name="n_1mainValue【図書館】_x000a_有形固定資産減価償却率"/>
        <xdr:cNvSpPr txBox="1"/>
      </xdr:nvSpPr>
      <xdr:spPr>
        <a:xfrm>
          <a:off x="3581400" y="67913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89.9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38100</xdr:colOff>
      <xdr:row>41</xdr:row>
      <xdr:rowOff>114300</xdr:rowOff>
    </xdr:from>
    <xdr:ext cx="409575" cy="257175"/>
    <xdr:sp>
      <xdr:nvSpPr>
        <xdr:cNvPr id="89" name="n_2mainValue【図書館】_x000a_有形固定資産減価償却率"/>
        <xdr:cNvSpPr txBox="1"/>
      </xdr:nvSpPr>
      <xdr:spPr>
        <a:xfrm>
          <a:off x="2705100" y="67627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88.2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95250</xdr:colOff>
      <xdr:row>41</xdr:row>
      <xdr:rowOff>85725</xdr:rowOff>
    </xdr:from>
    <xdr:ext cx="409575" cy="257175"/>
    <xdr:sp>
      <xdr:nvSpPr>
        <xdr:cNvPr id="90" name="n_3mainValue【図書館】_x000a_有形固定資産減価償却率"/>
        <xdr:cNvSpPr txBox="1"/>
      </xdr:nvSpPr>
      <xdr:spPr>
        <a:xfrm>
          <a:off x="1809750" y="67341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86.4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161925</xdr:colOff>
      <xdr:row>41</xdr:row>
      <xdr:rowOff>57150</xdr:rowOff>
    </xdr:from>
    <xdr:ext cx="409575" cy="257175"/>
    <xdr:sp>
      <xdr:nvSpPr>
        <xdr:cNvPr id="91" name="n_4mainValue【図書館】_x000a_有形固定資産減価償却率"/>
        <xdr:cNvSpPr txBox="1"/>
      </xdr:nvSpPr>
      <xdr:spPr>
        <a:xfrm>
          <a:off x="923925" y="67056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84.6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fLocksText="0">
      <xdr:nvSpPr>
        <xdr:cNvPr id="92" name="正方形/長方形 91"/>
        <xdr:cNvSpPr/>
      </xdr:nvSpPr>
      <xdr:spPr>
        <a:xfrm>
          <a:off x="6600825" y="3971925"/>
          <a:ext cx="4724400" cy="6000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図書館</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fLocksText="0">
      <xdr:nvSpPr>
        <xdr:cNvPr id="93" name="正方形/長方形 92"/>
        <xdr:cNvSpPr/>
      </xdr:nvSpPr>
      <xdr:spPr>
        <a:xfrm>
          <a:off x="6734175" y="45910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fLocksText="0">
      <xdr:nvSpPr>
        <xdr:cNvPr id="94" name="正方形/長方形 93"/>
        <xdr:cNvSpPr/>
      </xdr:nvSpPr>
      <xdr:spPr>
        <a:xfrm>
          <a:off x="6734175" y="47910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59/104</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fLocksText="0">
      <xdr:nvSpPr>
        <xdr:cNvPr id="95" name="正方形/長方形 94"/>
        <xdr:cNvSpPr/>
      </xdr:nvSpPr>
      <xdr:spPr>
        <a:xfrm>
          <a:off x="7743825" y="45910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fLocksText="0">
      <xdr:nvSpPr>
        <xdr:cNvPr id="96" name="正方形/長方形 95"/>
        <xdr:cNvSpPr/>
      </xdr:nvSpPr>
      <xdr:spPr>
        <a:xfrm>
          <a:off x="7743825" y="47910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0.037</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fLocksText="0">
      <xdr:nvSpPr>
        <xdr:cNvPr id="97" name="正方形/長方形 96"/>
        <xdr:cNvSpPr/>
      </xdr:nvSpPr>
      <xdr:spPr>
        <a:xfrm>
          <a:off x="8886825" y="45910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fLocksText="0">
      <xdr:nvSpPr>
        <xdr:cNvPr id="98" name="正方形/長方形 97"/>
        <xdr:cNvSpPr/>
      </xdr:nvSpPr>
      <xdr:spPr>
        <a:xfrm>
          <a:off x="8886825" y="47910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0.028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fLocksText="0">
      <xdr:nvSpPr>
        <xdr:cNvPr id="99" name="正方形/長方形 98"/>
        <xdr:cNvSpPr/>
      </xdr:nvSpPr>
      <xdr:spPr>
        <a:xfrm>
          <a:off x="6600825" y="5048250"/>
          <a:ext cx="47244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34</xdr:col>
      <xdr:colOff>85725</xdr:colOff>
      <xdr:row>30</xdr:row>
      <xdr:rowOff>0</xdr:rowOff>
    </xdr:from>
    <xdr:ext cx="352425" cy="228600"/>
    <xdr:sp>
      <xdr:nvSpPr>
        <xdr:cNvPr id="100" name="テキスト ボックス 99"/>
        <xdr:cNvSpPr txBox="1"/>
      </xdr:nvSpPr>
      <xdr:spPr>
        <a:xfrm>
          <a:off x="6562725" y="486727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sp>
      <xdr:nvSpPr>
        <xdr:cNvPr id="101" name="直線コネクタ 100"/>
        <xdr:cNvSpPr/>
      </xdr:nvSpPr>
      <xdr:spPr>
        <a:xfrm>
          <a:off x="6600825" y="72104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42</xdr:row>
      <xdr:rowOff>38100</xdr:rowOff>
    </xdr:from>
    <xdr:to>
      <xdr:col>59</xdr:col>
      <xdr:colOff>50800</xdr:colOff>
      <xdr:row>42</xdr:row>
      <xdr:rowOff>38100</xdr:rowOff>
    </xdr:to>
    <xdr:sp>
      <xdr:nvSpPr>
        <xdr:cNvPr id="102" name="直線コネクタ 101"/>
        <xdr:cNvSpPr/>
      </xdr:nvSpPr>
      <xdr:spPr>
        <a:xfrm>
          <a:off x="6600825" y="68484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41</xdr:row>
      <xdr:rowOff>66675</xdr:rowOff>
    </xdr:from>
    <xdr:ext cx="466725" cy="257175"/>
    <xdr:sp>
      <xdr:nvSpPr>
        <xdr:cNvPr id="103" name="テキスト ボックス 102"/>
        <xdr:cNvSpPr txBox="1"/>
      </xdr:nvSpPr>
      <xdr:spPr>
        <a:xfrm>
          <a:off x="6134100" y="67151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sp>
      <xdr:nvSpPr>
        <xdr:cNvPr id="104" name="直線コネクタ 103"/>
        <xdr:cNvSpPr/>
      </xdr:nvSpPr>
      <xdr:spPr>
        <a:xfrm>
          <a:off x="6600825" y="64865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39</xdr:row>
      <xdr:rowOff>28575</xdr:rowOff>
    </xdr:from>
    <xdr:ext cx="466725" cy="257175"/>
    <xdr:sp>
      <xdr:nvSpPr>
        <xdr:cNvPr id="105" name="テキスト ボックス 104"/>
        <xdr:cNvSpPr txBox="1"/>
      </xdr:nvSpPr>
      <xdr:spPr>
        <a:xfrm>
          <a:off x="6134100" y="63531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0.030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sp>
      <xdr:nvSpPr>
        <xdr:cNvPr id="106" name="直線コネクタ 105"/>
        <xdr:cNvSpPr/>
      </xdr:nvSpPr>
      <xdr:spPr>
        <a:xfrm>
          <a:off x="6600825" y="61341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36</xdr:row>
      <xdr:rowOff>161925</xdr:rowOff>
    </xdr:from>
    <xdr:ext cx="466725" cy="257175"/>
    <xdr:sp>
      <xdr:nvSpPr>
        <xdr:cNvPr id="107" name="テキスト ボックス 106"/>
        <xdr:cNvSpPr txBox="1"/>
      </xdr:nvSpPr>
      <xdr:spPr>
        <a:xfrm>
          <a:off x="6134100" y="60007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0.060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sp>
      <xdr:nvSpPr>
        <xdr:cNvPr id="108" name="直線コネクタ 107"/>
        <xdr:cNvSpPr/>
      </xdr:nvSpPr>
      <xdr:spPr>
        <a:xfrm>
          <a:off x="6600825" y="57721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34</xdr:row>
      <xdr:rowOff>123825</xdr:rowOff>
    </xdr:from>
    <xdr:ext cx="466725" cy="257175"/>
    <xdr:sp>
      <xdr:nvSpPr>
        <xdr:cNvPr id="109" name="テキスト ボックス 108"/>
        <xdr:cNvSpPr txBox="1"/>
      </xdr:nvSpPr>
      <xdr:spPr>
        <a:xfrm>
          <a:off x="6134100" y="56388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0.090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sp>
      <xdr:nvSpPr>
        <xdr:cNvPr id="110" name="直線コネクタ 109"/>
        <xdr:cNvSpPr/>
      </xdr:nvSpPr>
      <xdr:spPr>
        <a:xfrm>
          <a:off x="6600825" y="54102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32</xdr:row>
      <xdr:rowOff>85725</xdr:rowOff>
    </xdr:from>
    <xdr:ext cx="466725" cy="257175"/>
    <xdr:sp>
      <xdr:nvSpPr>
        <xdr:cNvPr id="111" name="テキスト ボックス 110"/>
        <xdr:cNvSpPr txBox="1"/>
      </xdr:nvSpPr>
      <xdr:spPr>
        <a:xfrm>
          <a:off x="6134100" y="52768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0.120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sp>
      <xdr:nvSpPr>
        <xdr:cNvPr id="112" name="直線コネクタ 111"/>
        <xdr:cNvSpPr/>
      </xdr:nvSpPr>
      <xdr:spPr>
        <a:xfrm>
          <a:off x="6600825" y="50482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30</xdr:row>
      <xdr:rowOff>47625</xdr:rowOff>
    </xdr:from>
    <xdr:ext cx="466725" cy="257175"/>
    <xdr:sp>
      <xdr:nvSpPr>
        <xdr:cNvPr id="113" name="テキスト ボックス 112"/>
        <xdr:cNvSpPr txBox="1"/>
      </xdr:nvSpPr>
      <xdr:spPr>
        <a:xfrm>
          <a:off x="6134100" y="49149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0.150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fLocksText="0">
      <xdr:nvSpPr>
        <xdr:cNvPr id="114" name="【図書館】_x000a_一人当たり面積グラフ枠"/>
        <xdr:cNvSpPr/>
      </xdr:nvSpPr>
      <xdr:spPr>
        <a:xfrm>
          <a:off x="6600825" y="5048250"/>
          <a:ext cx="47244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sp>
      <xdr:nvSpPr>
        <xdr:cNvPr id="115" name="直線コネクタ 114"/>
        <xdr:cNvSpPr/>
      </xdr:nvSpPr>
      <xdr:spPr>
        <a:xfrm flipV="1">
          <a:off x="10477500" y="5381625"/>
          <a:ext cx="0" cy="143827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38100</xdr:colOff>
      <xdr:row>42</xdr:row>
      <xdr:rowOff>19050</xdr:rowOff>
    </xdr:from>
    <xdr:ext cx="466725" cy="257175"/>
    <xdr:sp>
      <xdr:nvSpPr>
        <xdr:cNvPr id="116" name="【図書館】_x000a_一人当たり面積最小値テキスト"/>
        <xdr:cNvSpPr txBox="1"/>
      </xdr:nvSpPr>
      <xdr:spPr>
        <a:xfrm>
          <a:off x="10515600" y="68294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0.002</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sp>
      <xdr:nvSpPr>
        <xdr:cNvPr id="117" name="直線コネクタ 116"/>
        <xdr:cNvSpPr/>
      </xdr:nvSpPr>
      <xdr:spPr>
        <a:xfrm>
          <a:off x="10391775" y="68199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38100</xdr:colOff>
      <xdr:row>31</xdr:row>
      <xdr:rowOff>152400</xdr:rowOff>
    </xdr:from>
    <xdr:ext cx="466725" cy="257175"/>
    <xdr:sp>
      <xdr:nvSpPr>
        <xdr:cNvPr id="118" name="【図書館】_x000a_一人当たり面積最大値テキスト"/>
        <xdr:cNvSpPr txBox="1"/>
      </xdr:nvSpPr>
      <xdr:spPr>
        <a:xfrm>
          <a:off x="10515600" y="51816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0.122</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sp>
      <xdr:nvSpPr>
        <xdr:cNvPr id="119" name="直線コネクタ 118"/>
        <xdr:cNvSpPr/>
      </xdr:nvSpPr>
      <xdr:spPr>
        <a:xfrm>
          <a:off x="10391775" y="53816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38100</xdr:colOff>
      <xdr:row>37</xdr:row>
      <xdr:rowOff>152400</xdr:rowOff>
    </xdr:from>
    <xdr:ext cx="466725" cy="257175"/>
    <xdr:sp>
      <xdr:nvSpPr>
        <xdr:cNvPr id="120" name="【図書館】_x000a_一人当たり面積平均値テキスト"/>
        <xdr:cNvSpPr txBox="1"/>
      </xdr:nvSpPr>
      <xdr:spPr>
        <a:xfrm>
          <a:off x="10515600" y="6153150"/>
          <a:ext cx="46672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0.043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fLocksText="0">
      <xdr:nvSpPr>
        <xdr:cNvPr id="121" name="フローチャート: 判断 120"/>
        <xdr:cNvSpPr/>
      </xdr:nvSpPr>
      <xdr:spPr>
        <a:xfrm>
          <a:off x="10429875" y="62865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fLocksText="0">
      <xdr:nvSpPr>
        <xdr:cNvPr id="122" name="フローチャート: 判断 121"/>
        <xdr:cNvSpPr/>
      </xdr:nvSpPr>
      <xdr:spPr>
        <a:xfrm>
          <a:off x="9591675" y="63055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fLocksText="0">
      <xdr:nvSpPr>
        <xdr:cNvPr id="123" name="フローチャート: 判断 122"/>
        <xdr:cNvSpPr/>
      </xdr:nvSpPr>
      <xdr:spPr>
        <a:xfrm>
          <a:off x="8696325" y="63055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fLocksText="0">
      <xdr:nvSpPr>
        <xdr:cNvPr id="124" name="フローチャート: 判断 123"/>
        <xdr:cNvSpPr/>
      </xdr:nvSpPr>
      <xdr:spPr>
        <a:xfrm>
          <a:off x="7810500" y="63150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fLocksText="0">
      <xdr:nvSpPr>
        <xdr:cNvPr id="125" name="フローチャート: 判断 124"/>
        <xdr:cNvSpPr/>
      </xdr:nvSpPr>
      <xdr:spPr>
        <a:xfrm>
          <a:off x="6924675" y="63246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54</xdr:col>
      <xdr:colOff>0</xdr:colOff>
      <xdr:row>44</xdr:row>
      <xdr:rowOff>76200</xdr:rowOff>
    </xdr:from>
    <xdr:ext cx="762000" cy="257175"/>
    <xdr:sp>
      <xdr:nvSpPr>
        <xdr:cNvPr id="126" name="テキスト ボックス 125"/>
        <xdr:cNvSpPr txBox="1"/>
      </xdr:nvSpPr>
      <xdr:spPr>
        <a:xfrm>
          <a:off x="1028700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76200</xdr:rowOff>
    </xdr:from>
    <xdr:ext cx="762000" cy="257175"/>
    <xdr:sp>
      <xdr:nvSpPr>
        <xdr:cNvPr id="127" name="テキスト ボックス 126"/>
        <xdr:cNvSpPr txBox="1"/>
      </xdr:nvSpPr>
      <xdr:spPr>
        <a:xfrm>
          <a:off x="944880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44</xdr:row>
      <xdr:rowOff>76200</xdr:rowOff>
    </xdr:from>
    <xdr:ext cx="762000" cy="257175"/>
    <xdr:sp>
      <xdr:nvSpPr>
        <xdr:cNvPr id="128" name="テキスト ボックス 127"/>
        <xdr:cNvSpPr txBox="1"/>
      </xdr:nvSpPr>
      <xdr:spPr>
        <a:xfrm>
          <a:off x="855345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44</xdr:row>
      <xdr:rowOff>76200</xdr:rowOff>
    </xdr:from>
    <xdr:ext cx="762000" cy="257175"/>
    <xdr:sp>
      <xdr:nvSpPr>
        <xdr:cNvPr id="129" name="テキスト ボックス 128"/>
        <xdr:cNvSpPr txBox="1"/>
      </xdr:nvSpPr>
      <xdr:spPr>
        <a:xfrm>
          <a:off x="7667625"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76200</xdr:rowOff>
    </xdr:from>
    <xdr:ext cx="762000" cy="257175"/>
    <xdr:sp>
      <xdr:nvSpPr>
        <xdr:cNvPr id="130" name="テキスト ボックス 129"/>
        <xdr:cNvSpPr txBox="1"/>
      </xdr:nvSpPr>
      <xdr:spPr>
        <a:xfrm>
          <a:off x="678180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fLocksText="0">
      <xdr:nvSpPr>
        <xdr:cNvPr id="131" name="楕円 130"/>
        <xdr:cNvSpPr/>
      </xdr:nvSpPr>
      <xdr:spPr>
        <a:xfrm>
          <a:off x="10429875" y="63722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55</xdr:col>
      <xdr:colOff>38100</xdr:colOff>
      <xdr:row>39</xdr:row>
      <xdr:rowOff>19050</xdr:rowOff>
    </xdr:from>
    <xdr:ext cx="466725" cy="257175"/>
    <xdr:sp>
      <xdr:nvSpPr>
        <xdr:cNvPr id="132" name="【図書館】_x000a_一人当たり面積該当値テキスト"/>
        <xdr:cNvSpPr txBox="1"/>
      </xdr:nvSpPr>
      <xdr:spPr>
        <a:xfrm>
          <a:off x="10515600" y="63436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0.036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44450</xdr:rowOff>
    </xdr:from>
    <xdr:to>
      <xdr:col>50</xdr:col>
      <xdr:colOff>165100</xdr:colOff>
      <xdr:row>39</xdr:row>
      <xdr:rowOff>146050</xdr:rowOff>
    </xdr:to>
    <xdr:sp fLocksText="0">
      <xdr:nvSpPr>
        <xdr:cNvPr id="133" name="楕円 132"/>
        <xdr:cNvSpPr/>
      </xdr:nvSpPr>
      <xdr:spPr>
        <a:xfrm>
          <a:off x="9591675" y="63722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50</xdr:col>
      <xdr:colOff>114300</xdr:colOff>
      <xdr:row>39</xdr:row>
      <xdr:rowOff>95250</xdr:rowOff>
    </xdr:from>
    <xdr:to>
      <xdr:col>55</xdr:col>
      <xdr:colOff>0</xdr:colOff>
      <xdr:row>39</xdr:row>
      <xdr:rowOff>95250</xdr:rowOff>
    </xdr:to>
    <xdr:sp>
      <xdr:nvSpPr>
        <xdr:cNvPr id="134" name="直線コネクタ 133"/>
        <xdr:cNvSpPr/>
      </xdr:nvSpPr>
      <xdr:spPr>
        <a:xfrm>
          <a:off x="9639300" y="6419850"/>
          <a:ext cx="8382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39</xdr:row>
      <xdr:rowOff>57150</xdr:rowOff>
    </xdr:from>
    <xdr:to>
      <xdr:col>46</xdr:col>
      <xdr:colOff>38100</xdr:colOff>
      <xdr:row>39</xdr:row>
      <xdr:rowOff>158750</xdr:rowOff>
    </xdr:to>
    <xdr:sp fLocksText="0">
      <xdr:nvSpPr>
        <xdr:cNvPr id="135" name="楕円 134"/>
        <xdr:cNvSpPr/>
      </xdr:nvSpPr>
      <xdr:spPr>
        <a:xfrm>
          <a:off x="8696325" y="63817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45</xdr:col>
      <xdr:colOff>177800</xdr:colOff>
      <xdr:row>39</xdr:row>
      <xdr:rowOff>95250</xdr:rowOff>
    </xdr:from>
    <xdr:to>
      <xdr:col>50</xdr:col>
      <xdr:colOff>114300</xdr:colOff>
      <xdr:row>39</xdr:row>
      <xdr:rowOff>107950</xdr:rowOff>
    </xdr:to>
    <xdr:sp>
      <xdr:nvSpPr>
        <xdr:cNvPr id="136" name="直線コネクタ 135"/>
        <xdr:cNvSpPr/>
      </xdr:nvSpPr>
      <xdr:spPr>
        <a:xfrm flipV="1">
          <a:off x="8753475" y="6419850"/>
          <a:ext cx="885825"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39</xdr:row>
      <xdr:rowOff>57150</xdr:rowOff>
    </xdr:from>
    <xdr:to>
      <xdr:col>41</xdr:col>
      <xdr:colOff>101600</xdr:colOff>
      <xdr:row>39</xdr:row>
      <xdr:rowOff>158750</xdr:rowOff>
    </xdr:to>
    <xdr:sp fLocksText="0">
      <xdr:nvSpPr>
        <xdr:cNvPr id="137" name="楕円 136"/>
        <xdr:cNvSpPr/>
      </xdr:nvSpPr>
      <xdr:spPr>
        <a:xfrm>
          <a:off x="7810500" y="63817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41</xdr:col>
      <xdr:colOff>50800</xdr:colOff>
      <xdr:row>39</xdr:row>
      <xdr:rowOff>107950</xdr:rowOff>
    </xdr:from>
    <xdr:to>
      <xdr:col>45</xdr:col>
      <xdr:colOff>177800</xdr:colOff>
      <xdr:row>39</xdr:row>
      <xdr:rowOff>107950</xdr:rowOff>
    </xdr:to>
    <xdr:sp>
      <xdr:nvSpPr>
        <xdr:cNvPr id="138" name="直線コネクタ 137"/>
        <xdr:cNvSpPr/>
      </xdr:nvSpPr>
      <xdr:spPr>
        <a:xfrm>
          <a:off x="7858125" y="642937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36</xdr:col>
      <xdr:colOff>63500</xdr:colOff>
      <xdr:row>39</xdr:row>
      <xdr:rowOff>57150</xdr:rowOff>
    </xdr:from>
    <xdr:to>
      <xdr:col>36</xdr:col>
      <xdr:colOff>165100</xdr:colOff>
      <xdr:row>39</xdr:row>
      <xdr:rowOff>158750</xdr:rowOff>
    </xdr:to>
    <xdr:sp fLocksText="0">
      <xdr:nvSpPr>
        <xdr:cNvPr id="139" name="楕円 138"/>
        <xdr:cNvSpPr/>
      </xdr:nvSpPr>
      <xdr:spPr>
        <a:xfrm>
          <a:off x="6924675" y="63817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36</xdr:col>
      <xdr:colOff>114300</xdr:colOff>
      <xdr:row>39</xdr:row>
      <xdr:rowOff>107950</xdr:rowOff>
    </xdr:from>
    <xdr:to>
      <xdr:col>41</xdr:col>
      <xdr:colOff>50800</xdr:colOff>
      <xdr:row>39</xdr:row>
      <xdr:rowOff>107950</xdr:rowOff>
    </xdr:to>
    <xdr:sp>
      <xdr:nvSpPr>
        <xdr:cNvPr id="140" name="直線コネクタ 139"/>
        <xdr:cNvSpPr/>
      </xdr:nvSpPr>
      <xdr:spPr>
        <a:xfrm>
          <a:off x="6972300" y="642937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49</xdr:col>
      <xdr:colOff>57150</xdr:colOff>
      <xdr:row>37</xdr:row>
      <xdr:rowOff>85725</xdr:rowOff>
    </xdr:from>
    <xdr:ext cx="466725" cy="257175"/>
    <xdr:sp>
      <xdr:nvSpPr>
        <xdr:cNvPr id="141" name="n_1aveValue【図書館】_x000a_一人当たり面積"/>
        <xdr:cNvSpPr txBox="1"/>
      </xdr:nvSpPr>
      <xdr:spPr>
        <a:xfrm>
          <a:off x="9391650" y="60864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0.042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133350</xdr:colOff>
      <xdr:row>37</xdr:row>
      <xdr:rowOff>85725</xdr:rowOff>
    </xdr:from>
    <xdr:ext cx="466725" cy="257175"/>
    <xdr:sp>
      <xdr:nvSpPr>
        <xdr:cNvPr id="142" name="n_2aveValue【図書館】_x000a_一人当たり面積"/>
        <xdr:cNvSpPr txBox="1"/>
      </xdr:nvSpPr>
      <xdr:spPr>
        <a:xfrm>
          <a:off x="8515350" y="60864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0.042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0</xdr:colOff>
      <xdr:row>37</xdr:row>
      <xdr:rowOff>95250</xdr:rowOff>
    </xdr:from>
    <xdr:ext cx="466725" cy="257175"/>
    <xdr:sp>
      <xdr:nvSpPr>
        <xdr:cNvPr id="143" name="n_3aveValue【図書館】_x000a_一人当たり面積"/>
        <xdr:cNvSpPr txBox="1"/>
      </xdr:nvSpPr>
      <xdr:spPr>
        <a:xfrm>
          <a:off x="7620000" y="60960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0.041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66675</xdr:colOff>
      <xdr:row>37</xdr:row>
      <xdr:rowOff>114300</xdr:rowOff>
    </xdr:from>
    <xdr:ext cx="466725" cy="257175"/>
    <xdr:sp>
      <xdr:nvSpPr>
        <xdr:cNvPr id="144" name="n_4aveValue【図書館】_x000a_一人当たり面積"/>
        <xdr:cNvSpPr txBox="1"/>
      </xdr:nvSpPr>
      <xdr:spPr>
        <a:xfrm>
          <a:off x="6734175" y="61150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0.040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57150</xdr:colOff>
      <xdr:row>39</xdr:row>
      <xdr:rowOff>133350</xdr:rowOff>
    </xdr:from>
    <xdr:ext cx="466725" cy="257175"/>
    <xdr:sp>
      <xdr:nvSpPr>
        <xdr:cNvPr id="145" name="n_1mainValue【図書館】_x000a_一人当たり面積"/>
        <xdr:cNvSpPr txBox="1"/>
      </xdr:nvSpPr>
      <xdr:spPr>
        <a:xfrm>
          <a:off x="9391650" y="64579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0.036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133350</xdr:colOff>
      <xdr:row>39</xdr:row>
      <xdr:rowOff>152400</xdr:rowOff>
    </xdr:from>
    <xdr:ext cx="466725" cy="257175"/>
    <xdr:sp>
      <xdr:nvSpPr>
        <xdr:cNvPr id="146" name="n_2mainValue【図書館】_x000a_一人当たり面積"/>
        <xdr:cNvSpPr txBox="1"/>
      </xdr:nvSpPr>
      <xdr:spPr>
        <a:xfrm>
          <a:off x="8515350" y="64770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0.035</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0</xdr:colOff>
      <xdr:row>39</xdr:row>
      <xdr:rowOff>152400</xdr:rowOff>
    </xdr:from>
    <xdr:ext cx="466725" cy="257175"/>
    <xdr:sp>
      <xdr:nvSpPr>
        <xdr:cNvPr id="147" name="n_3mainValue【図書館】_x000a_一人当たり面積"/>
        <xdr:cNvSpPr txBox="1"/>
      </xdr:nvSpPr>
      <xdr:spPr>
        <a:xfrm>
          <a:off x="7620000" y="64770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0.035</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66675</xdr:colOff>
      <xdr:row>39</xdr:row>
      <xdr:rowOff>152400</xdr:rowOff>
    </xdr:from>
    <xdr:ext cx="466725" cy="257175"/>
    <xdr:sp>
      <xdr:nvSpPr>
        <xdr:cNvPr id="148" name="n_4mainValue【図書館】_x000a_一人当たり面積"/>
        <xdr:cNvSpPr txBox="1"/>
      </xdr:nvSpPr>
      <xdr:spPr>
        <a:xfrm>
          <a:off x="6734175" y="64770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0.035</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fLocksText="0">
      <xdr:nvSpPr>
        <xdr:cNvPr id="149" name="正方形/長方形 148"/>
        <xdr:cNvSpPr/>
      </xdr:nvSpPr>
      <xdr:spPr>
        <a:xfrm>
          <a:off x="762000" y="7572375"/>
          <a:ext cx="4724400" cy="6000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体育館・プール</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fLocksText="0">
      <xdr:nvSpPr>
        <xdr:cNvPr id="150" name="正方形/長方形 149"/>
        <xdr:cNvSpPr/>
      </xdr:nvSpPr>
      <xdr:spPr>
        <a:xfrm>
          <a:off x="885825" y="81915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fLocksText="0">
      <xdr:nvSpPr>
        <xdr:cNvPr id="151" name="正方形/長方形 150"/>
        <xdr:cNvSpPr/>
      </xdr:nvSpPr>
      <xdr:spPr>
        <a:xfrm>
          <a:off x="885825" y="83915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81/105</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fLocksText="0">
      <xdr:nvSpPr>
        <xdr:cNvPr id="152" name="正方形/長方形 151"/>
        <xdr:cNvSpPr/>
      </xdr:nvSpPr>
      <xdr:spPr>
        <a:xfrm>
          <a:off x="1905000" y="81915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fLocksText="0">
      <xdr:nvSpPr>
        <xdr:cNvPr id="153" name="正方形/長方形 152"/>
        <xdr:cNvSpPr/>
      </xdr:nvSpPr>
      <xdr:spPr>
        <a:xfrm>
          <a:off x="1905000" y="83915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62.8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fLocksText="0">
      <xdr:nvSpPr>
        <xdr:cNvPr id="154" name="正方形/長方形 153"/>
        <xdr:cNvSpPr/>
      </xdr:nvSpPr>
      <xdr:spPr>
        <a:xfrm>
          <a:off x="3048000" y="81915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fLocksText="0">
      <xdr:nvSpPr>
        <xdr:cNvPr id="155" name="正方形/長方形 154"/>
        <xdr:cNvSpPr/>
      </xdr:nvSpPr>
      <xdr:spPr>
        <a:xfrm>
          <a:off x="3048000" y="83915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fLocksText="0">
      <xdr:nvSpPr>
        <xdr:cNvPr id="156" name="正方形/長方形 155"/>
        <xdr:cNvSpPr/>
      </xdr:nvSpPr>
      <xdr:spPr>
        <a:xfrm>
          <a:off x="762000" y="8648700"/>
          <a:ext cx="47244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xdr:col>
      <xdr:colOff>152400</xdr:colOff>
      <xdr:row>52</xdr:row>
      <xdr:rowOff>38100</xdr:rowOff>
    </xdr:from>
    <xdr:ext cx="295275" cy="228600"/>
    <xdr:sp>
      <xdr:nvSpPr>
        <xdr:cNvPr id="157" name="テキスト ボックス 156"/>
        <xdr:cNvSpPr txBox="1"/>
      </xdr:nvSpPr>
      <xdr:spPr>
        <a:xfrm>
          <a:off x="723900" y="8467725"/>
          <a:ext cx="2952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sp>
      <xdr:nvSpPr>
        <xdr:cNvPr id="158" name="直線コネクタ 157"/>
        <xdr:cNvSpPr/>
      </xdr:nvSpPr>
      <xdr:spPr>
        <a:xfrm>
          <a:off x="762000" y="108108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95250</xdr:colOff>
      <xdr:row>65</xdr:row>
      <xdr:rowOff>142875</xdr:rowOff>
    </xdr:from>
    <xdr:ext cx="466725" cy="257175"/>
    <xdr:sp>
      <xdr:nvSpPr>
        <xdr:cNvPr id="159" name="テキスト ボックス 158"/>
        <xdr:cNvSpPr txBox="1"/>
      </xdr:nvSpPr>
      <xdr:spPr>
        <a:xfrm>
          <a:off x="285750" y="106775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sp>
      <xdr:nvSpPr>
        <xdr:cNvPr id="160" name="直線コネクタ 159"/>
        <xdr:cNvSpPr/>
      </xdr:nvSpPr>
      <xdr:spPr>
        <a:xfrm>
          <a:off x="762000" y="104489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95250</xdr:colOff>
      <xdr:row>63</xdr:row>
      <xdr:rowOff>104775</xdr:rowOff>
    </xdr:from>
    <xdr:ext cx="466725" cy="257175"/>
    <xdr:sp>
      <xdr:nvSpPr>
        <xdr:cNvPr id="161" name="テキスト ボックス 160"/>
        <xdr:cNvSpPr txBox="1"/>
      </xdr:nvSpPr>
      <xdr:spPr>
        <a:xfrm>
          <a:off x="285750" y="103155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sp>
      <xdr:nvSpPr>
        <xdr:cNvPr id="162" name="直線コネクタ 161"/>
        <xdr:cNvSpPr/>
      </xdr:nvSpPr>
      <xdr:spPr>
        <a:xfrm>
          <a:off x="762000" y="100869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61</xdr:row>
      <xdr:rowOff>66675</xdr:rowOff>
    </xdr:from>
    <xdr:ext cx="400050" cy="257175"/>
    <xdr:sp>
      <xdr:nvSpPr>
        <xdr:cNvPr id="163" name="テキスト ボックス 162"/>
        <xdr:cNvSpPr txBox="1"/>
      </xdr:nvSpPr>
      <xdr:spPr>
        <a:xfrm>
          <a:off x="352425" y="995362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80.0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sp>
      <xdr:nvSpPr>
        <xdr:cNvPr id="164" name="直線コネクタ 163"/>
        <xdr:cNvSpPr/>
      </xdr:nvSpPr>
      <xdr:spPr>
        <a:xfrm>
          <a:off x="762000" y="97250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59</xdr:row>
      <xdr:rowOff>28575</xdr:rowOff>
    </xdr:from>
    <xdr:ext cx="400050" cy="257175"/>
    <xdr:sp>
      <xdr:nvSpPr>
        <xdr:cNvPr id="165" name="テキスト ボックス 164"/>
        <xdr:cNvSpPr txBox="1"/>
      </xdr:nvSpPr>
      <xdr:spPr>
        <a:xfrm>
          <a:off x="352425" y="959167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sp>
      <xdr:nvSpPr>
        <xdr:cNvPr id="166" name="直線コネクタ 165"/>
        <xdr:cNvSpPr/>
      </xdr:nvSpPr>
      <xdr:spPr>
        <a:xfrm>
          <a:off x="762000" y="93726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56</xdr:row>
      <xdr:rowOff>161925</xdr:rowOff>
    </xdr:from>
    <xdr:ext cx="400050" cy="257175"/>
    <xdr:sp>
      <xdr:nvSpPr>
        <xdr:cNvPr id="167" name="テキスト ボックス 166"/>
        <xdr:cNvSpPr txBox="1"/>
      </xdr:nvSpPr>
      <xdr:spPr>
        <a:xfrm>
          <a:off x="352425" y="9239250"/>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sp>
      <xdr:nvSpPr>
        <xdr:cNvPr id="168" name="直線コネクタ 167"/>
        <xdr:cNvSpPr/>
      </xdr:nvSpPr>
      <xdr:spPr>
        <a:xfrm>
          <a:off x="762000" y="90106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54</xdr:row>
      <xdr:rowOff>123825</xdr:rowOff>
    </xdr:from>
    <xdr:ext cx="400050" cy="257175"/>
    <xdr:sp>
      <xdr:nvSpPr>
        <xdr:cNvPr id="169" name="テキスト ボックス 168"/>
        <xdr:cNvSpPr txBox="1"/>
      </xdr:nvSpPr>
      <xdr:spPr>
        <a:xfrm>
          <a:off x="352425" y="8877300"/>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sp>
      <xdr:nvSpPr>
        <xdr:cNvPr id="170" name="直線コネクタ 169"/>
        <xdr:cNvSpPr/>
      </xdr:nvSpPr>
      <xdr:spPr>
        <a:xfrm>
          <a:off x="762000" y="86487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xdr:col>
      <xdr:colOff>38100</xdr:colOff>
      <xdr:row>52</xdr:row>
      <xdr:rowOff>85725</xdr:rowOff>
    </xdr:from>
    <xdr:ext cx="342900" cy="257175"/>
    <xdr:sp>
      <xdr:nvSpPr>
        <xdr:cNvPr id="171" name="テキスト ボックス 170"/>
        <xdr:cNvSpPr txBox="1"/>
      </xdr:nvSpPr>
      <xdr:spPr>
        <a:xfrm>
          <a:off x="419100" y="8515350"/>
          <a:ext cx="3429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fLocksText="0">
      <xdr:nvSpPr>
        <xdr:cNvPr id="172" name="【体育館・プール】_x000a_有形固定資産減価償却率グラフ枠"/>
        <xdr:cNvSpPr/>
      </xdr:nvSpPr>
      <xdr:spPr>
        <a:xfrm>
          <a:off x="762000" y="8648700"/>
          <a:ext cx="47244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sp>
      <xdr:nvSpPr>
        <xdr:cNvPr id="173" name="直線コネクタ 172"/>
        <xdr:cNvSpPr/>
      </xdr:nvSpPr>
      <xdr:spPr>
        <a:xfrm flipV="1">
          <a:off x="4638675" y="9144000"/>
          <a:ext cx="0" cy="130492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95250</xdr:colOff>
      <xdr:row>64</xdr:row>
      <xdr:rowOff>76200</xdr:rowOff>
    </xdr:from>
    <xdr:ext cx="466725" cy="257175"/>
    <xdr:sp>
      <xdr:nvSpPr>
        <xdr:cNvPr id="174" name="【体育館・プール】_x000a_有形固定資産減価償却率最小値テキスト"/>
        <xdr:cNvSpPr txBox="1"/>
      </xdr:nvSpPr>
      <xdr:spPr>
        <a:xfrm>
          <a:off x="4667250" y="104489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100.0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sp>
      <xdr:nvSpPr>
        <xdr:cNvPr id="175" name="直線コネクタ 174"/>
        <xdr:cNvSpPr/>
      </xdr:nvSpPr>
      <xdr:spPr>
        <a:xfrm>
          <a:off x="4543425" y="104489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95250</xdr:colOff>
      <xdr:row>55</xdr:row>
      <xdr:rowOff>19050</xdr:rowOff>
    </xdr:from>
    <xdr:ext cx="409575" cy="257175"/>
    <xdr:sp>
      <xdr:nvSpPr>
        <xdr:cNvPr id="176" name="【体育館・プール】_x000a_有形固定資産減価償却率最大値テキスト"/>
        <xdr:cNvSpPr txBox="1"/>
      </xdr:nvSpPr>
      <xdr:spPr>
        <a:xfrm>
          <a:off x="4667250" y="89344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27.6</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sp>
      <xdr:nvSpPr>
        <xdr:cNvPr id="177" name="直線コネクタ 176"/>
        <xdr:cNvSpPr/>
      </xdr:nvSpPr>
      <xdr:spPr>
        <a:xfrm>
          <a:off x="4543425" y="91440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95250</xdr:colOff>
      <xdr:row>59</xdr:row>
      <xdr:rowOff>66675</xdr:rowOff>
    </xdr:from>
    <xdr:ext cx="409575" cy="257175"/>
    <xdr:sp>
      <xdr:nvSpPr>
        <xdr:cNvPr id="178" name="【体育館・プール】_x000a_有形固定資産減価償却率平均値テキスト"/>
        <xdr:cNvSpPr txBox="1"/>
      </xdr:nvSpPr>
      <xdr:spPr>
        <a:xfrm>
          <a:off x="4667250" y="9629775"/>
          <a:ext cx="40957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65.1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fLocksText="0">
      <xdr:nvSpPr>
        <xdr:cNvPr id="179" name="フローチャート: 判断 178"/>
        <xdr:cNvSpPr/>
      </xdr:nvSpPr>
      <xdr:spPr>
        <a:xfrm>
          <a:off x="4581525" y="97726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fLocksText="0">
      <xdr:nvSpPr>
        <xdr:cNvPr id="180" name="フローチャート: 判断 179"/>
        <xdr:cNvSpPr/>
      </xdr:nvSpPr>
      <xdr:spPr>
        <a:xfrm>
          <a:off x="3743325" y="97440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fLocksText="0">
      <xdr:nvSpPr>
        <xdr:cNvPr id="181" name="フローチャート: 判断 180"/>
        <xdr:cNvSpPr/>
      </xdr:nvSpPr>
      <xdr:spPr>
        <a:xfrm>
          <a:off x="2857500" y="97250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fLocksText="0">
      <xdr:nvSpPr>
        <xdr:cNvPr id="182" name="フローチャート: 判断 181"/>
        <xdr:cNvSpPr/>
      </xdr:nvSpPr>
      <xdr:spPr>
        <a:xfrm>
          <a:off x="1971675" y="97250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fLocksText="0">
      <xdr:nvSpPr>
        <xdr:cNvPr id="183" name="フローチャート: 判断 182"/>
        <xdr:cNvSpPr/>
      </xdr:nvSpPr>
      <xdr:spPr>
        <a:xfrm>
          <a:off x="1076325" y="97250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23</xdr:col>
      <xdr:colOff>57150</xdr:colOff>
      <xdr:row>66</xdr:row>
      <xdr:rowOff>114300</xdr:rowOff>
    </xdr:from>
    <xdr:ext cx="762000" cy="257175"/>
    <xdr:sp>
      <xdr:nvSpPr>
        <xdr:cNvPr id="184" name="テキスト ボックス 183"/>
        <xdr:cNvSpPr txBox="1"/>
      </xdr:nvSpPr>
      <xdr:spPr>
        <a:xfrm>
          <a:off x="443865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66</xdr:row>
      <xdr:rowOff>114300</xdr:rowOff>
    </xdr:from>
    <xdr:ext cx="762000" cy="257175"/>
    <xdr:sp>
      <xdr:nvSpPr>
        <xdr:cNvPr id="185" name="テキスト ボックス 184"/>
        <xdr:cNvSpPr txBox="1"/>
      </xdr:nvSpPr>
      <xdr:spPr>
        <a:xfrm>
          <a:off x="360045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66</xdr:row>
      <xdr:rowOff>114300</xdr:rowOff>
    </xdr:from>
    <xdr:ext cx="762000" cy="257175"/>
    <xdr:sp>
      <xdr:nvSpPr>
        <xdr:cNvPr id="186" name="テキスト ボックス 185"/>
        <xdr:cNvSpPr txBox="1"/>
      </xdr:nvSpPr>
      <xdr:spPr>
        <a:xfrm>
          <a:off x="2714625"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114300</xdr:rowOff>
    </xdr:from>
    <xdr:ext cx="762000" cy="257175"/>
    <xdr:sp>
      <xdr:nvSpPr>
        <xdr:cNvPr id="187" name="テキスト ボックス 186"/>
        <xdr:cNvSpPr txBox="1"/>
      </xdr:nvSpPr>
      <xdr:spPr>
        <a:xfrm>
          <a:off x="182880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66</xdr:row>
      <xdr:rowOff>114300</xdr:rowOff>
    </xdr:from>
    <xdr:ext cx="762000" cy="257175"/>
    <xdr:sp>
      <xdr:nvSpPr>
        <xdr:cNvPr id="188" name="テキスト ボックス 187"/>
        <xdr:cNvSpPr txBox="1"/>
      </xdr:nvSpPr>
      <xdr:spPr>
        <a:xfrm>
          <a:off x="93345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21590</xdr:rowOff>
    </xdr:from>
    <xdr:to>
      <xdr:col>24</xdr:col>
      <xdr:colOff>114300</xdr:colOff>
      <xdr:row>62</xdr:row>
      <xdr:rowOff>123190</xdr:rowOff>
    </xdr:to>
    <xdr:sp fLocksText="0">
      <xdr:nvSpPr>
        <xdr:cNvPr id="189" name="楕円 188"/>
        <xdr:cNvSpPr/>
      </xdr:nvSpPr>
      <xdr:spPr>
        <a:xfrm>
          <a:off x="4581525" y="100679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24</xdr:col>
      <xdr:colOff>95250</xdr:colOff>
      <xdr:row>62</xdr:row>
      <xdr:rowOff>0</xdr:rowOff>
    </xdr:from>
    <xdr:ext cx="409575" cy="257175"/>
    <xdr:sp>
      <xdr:nvSpPr>
        <xdr:cNvPr id="190" name="【体育館・プール】_x000a_有形固定資産減価償却率該当値テキスト"/>
        <xdr:cNvSpPr txBox="1"/>
      </xdr:nvSpPr>
      <xdr:spPr>
        <a:xfrm>
          <a:off x="4667250" y="100488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81.8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xdr:rowOff>
    </xdr:from>
    <xdr:to>
      <xdr:col>20</xdr:col>
      <xdr:colOff>38100</xdr:colOff>
      <xdr:row>62</xdr:row>
      <xdr:rowOff>102235</xdr:rowOff>
    </xdr:to>
    <xdr:sp fLocksText="0">
      <xdr:nvSpPr>
        <xdr:cNvPr id="191" name="楕円 190"/>
        <xdr:cNvSpPr/>
      </xdr:nvSpPr>
      <xdr:spPr>
        <a:xfrm>
          <a:off x="3743325" y="100488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19</xdr:col>
      <xdr:colOff>177800</xdr:colOff>
      <xdr:row>62</xdr:row>
      <xdr:rowOff>51435</xdr:rowOff>
    </xdr:from>
    <xdr:to>
      <xdr:col>24</xdr:col>
      <xdr:colOff>63500</xdr:colOff>
      <xdr:row>62</xdr:row>
      <xdr:rowOff>72390</xdr:rowOff>
    </xdr:to>
    <xdr:sp>
      <xdr:nvSpPr>
        <xdr:cNvPr id="192" name="直線コネクタ 191"/>
        <xdr:cNvSpPr/>
      </xdr:nvSpPr>
      <xdr:spPr>
        <a:xfrm>
          <a:off x="3800475" y="10096500"/>
          <a:ext cx="838200"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61</xdr:row>
      <xdr:rowOff>153035</xdr:rowOff>
    </xdr:from>
    <xdr:to>
      <xdr:col>15</xdr:col>
      <xdr:colOff>101600</xdr:colOff>
      <xdr:row>62</xdr:row>
      <xdr:rowOff>83185</xdr:rowOff>
    </xdr:to>
    <xdr:sp fLocksText="0">
      <xdr:nvSpPr>
        <xdr:cNvPr id="193" name="楕円 192"/>
        <xdr:cNvSpPr/>
      </xdr:nvSpPr>
      <xdr:spPr>
        <a:xfrm>
          <a:off x="2857500" y="100393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50800</xdr:colOff>
      <xdr:row>62</xdr:row>
      <xdr:rowOff>32385</xdr:rowOff>
    </xdr:from>
    <xdr:to>
      <xdr:col>19</xdr:col>
      <xdr:colOff>177800</xdr:colOff>
      <xdr:row>62</xdr:row>
      <xdr:rowOff>51435</xdr:rowOff>
    </xdr:to>
    <xdr:sp>
      <xdr:nvSpPr>
        <xdr:cNvPr id="194" name="直線コネクタ 193"/>
        <xdr:cNvSpPr/>
      </xdr:nvSpPr>
      <xdr:spPr>
        <a:xfrm>
          <a:off x="2905125" y="10077450"/>
          <a:ext cx="885825"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61</xdr:row>
      <xdr:rowOff>128270</xdr:rowOff>
    </xdr:from>
    <xdr:to>
      <xdr:col>10</xdr:col>
      <xdr:colOff>165100</xdr:colOff>
      <xdr:row>62</xdr:row>
      <xdr:rowOff>58420</xdr:rowOff>
    </xdr:to>
    <xdr:sp fLocksText="0">
      <xdr:nvSpPr>
        <xdr:cNvPr id="195" name="楕円 194"/>
        <xdr:cNvSpPr/>
      </xdr:nvSpPr>
      <xdr:spPr>
        <a:xfrm>
          <a:off x="1971675" y="100107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xdr:col>
      <xdr:colOff>114300</xdr:colOff>
      <xdr:row>62</xdr:row>
      <xdr:rowOff>7620</xdr:rowOff>
    </xdr:from>
    <xdr:to>
      <xdr:col>15</xdr:col>
      <xdr:colOff>50800</xdr:colOff>
      <xdr:row>62</xdr:row>
      <xdr:rowOff>32385</xdr:rowOff>
    </xdr:to>
    <xdr:sp>
      <xdr:nvSpPr>
        <xdr:cNvPr id="196" name="直線コネクタ 195"/>
        <xdr:cNvSpPr/>
      </xdr:nvSpPr>
      <xdr:spPr>
        <a:xfrm>
          <a:off x="2019300" y="10058400"/>
          <a:ext cx="885825"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xdr:col>
      <xdr:colOff>127000</xdr:colOff>
      <xdr:row>61</xdr:row>
      <xdr:rowOff>93980</xdr:rowOff>
    </xdr:from>
    <xdr:to>
      <xdr:col>6</xdr:col>
      <xdr:colOff>38100</xdr:colOff>
      <xdr:row>62</xdr:row>
      <xdr:rowOff>24130</xdr:rowOff>
    </xdr:to>
    <xdr:sp fLocksText="0">
      <xdr:nvSpPr>
        <xdr:cNvPr id="197" name="楕円 196"/>
        <xdr:cNvSpPr/>
      </xdr:nvSpPr>
      <xdr:spPr>
        <a:xfrm>
          <a:off x="1076325" y="99822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xdr:col>
      <xdr:colOff>177800</xdr:colOff>
      <xdr:row>61</xdr:row>
      <xdr:rowOff>144780</xdr:rowOff>
    </xdr:from>
    <xdr:to>
      <xdr:col>10</xdr:col>
      <xdr:colOff>114300</xdr:colOff>
      <xdr:row>62</xdr:row>
      <xdr:rowOff>7620</xdr:rowOff>
    </xdr:to>
    <xdr:sp>
      <xdr:nvSpPr>
        <xdr:cNvPr id="198" name="直線コネクタ 197"/>
        <xdr:cNvSpPr/>
      </xdr:nvSpPr>
      <xdr:spPr>
        <a:xfrm>
          <a:off x="1133475" y="10029825"/>
          <a:ext cx="885825"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18</xdr:col>
      <xdr:colOff>152400</xdr:colOff>
      <xdr:row>58</xdr:row>
      <xdr:rowOff>142875</xdr:rowOff>
    </xdr:from>
    <xdr:ext cx="409575" cy="257175"/>
    <xdr:sp>
      <xdr:nvSpPr>
        <xdr:cNvPr id="199" name="n_1aveValue【体育館・プール】_x000a_有形固定資産減価償却率"/>
        <xdr:cNvSpPr txBox="1"/>
      </xdr:nvSpPr>
      <xdr:spPr>
        <a:xfrm>
          <a:off x="3581400" y="95440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63.8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38100</xdr:colOff>
      <xdr:row>58</xdr:row>
      <xdr:rowOff>114300</xdr:rowOff>
    </xdr:from>
    <xdr:ext cx="409575" cy="257175"/>
    <xdr:sp>
      <xdr:nvSpPr>
        <xdr:cNvPr id="200" name="n_2aveValue【体育館・プール】_x000a_有形固定資産減価償却率"/>
        <xdr:cNvSpPr txBox="1"/>
      </xdr:nvSpPr>
      <xdr:spPr>
        <a:xfrm>
          <a:off x="2705100" y="95154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62.6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95250</xdr:colOff>
      <xdr:row>58</xdr:row>
      <xdr:rowOff>123825</xdr:rowOff>
    </xdr:from>
    <xdr:ext cx="409575" cy="257175"/>
    <xdr:sp>
      <xdr:nvSpPr>
        <xdr:cNvPr id="201" name="n_3aveValue【体育館・プール】_x000a_有形固定資産減価償却率"/>
        <xdr:cNvSpPr txBox="1"/>
      </xdr:nvSpPr>
      <xdr:spPr>
        <a:xfrm>
          <a:off x="1809750" y="95250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62.9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161925</xdr:colOff>
      <xdr:row>58</xdr:row>
      <xdr:rowOff>114300</xdr:rowOff>
    </xdr:from>
    <xdr:ext cx="409575" cy="257175"/>
    <xdr:sp>
      <xdr:nvSpPr>
        <xdr:cNvPr id="202" name="n_4aveValue【体育館・プール】_x000a_有形固定資産減価償却率"/>
        <xdr:cNvSpPr txBox="1"/>
      </xdr:nvSpPr>
      <xdr:spPr>
        <a:xfrm>
          <a:off x="923925" y="95154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62.3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152400</xdr:colOff>
      <xdr:row>62</xdr:row>
      <xdr:rowOff>95250</xdr:rowOff>
    </xdr:from>
    <xdr:ext cx="409575" cy="257175"/>
    <xdr:sp>
      <xdr:nvSpPr>
        <xdr:cNvPr id="203" name="n_1mainValue【体育館・プール】_x000a_有形固定資産減価償却率"/>
        <xdr:cNvSpPr txBox="1"/>
      </xdr:nvSpPr>
      <xdr:spPr>
        <a:xfrm>
          <a:off x="3581400" y="101441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80.7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38100</xdr:colOff>
      <xdr:row>62</xdr:row>
      <xdr:rowOff>76200</xdr:rowOff>
    </xdr:from>
    <xdr:ext cx="409575" cy="257175"/>
    <xdr:sp>
      <xdr:nvSpPr>
        <xdr:cNvPr id="204" name="n_2mainValue【体育館・プール】_x000a_有形固定資産減価償却率"/>
        <xdr:cNvSpPr txBox="1"/>
      </xdr:nvSpPr>
      <xdr:spPr>
        <a:xfrm>
          <a:off x="2705100" y="101250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79.7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95250</xdr:colOff>
      <xdr:row>62</xdr:row>
      <xdr:rowOff>47625</xdr:rowOff>
    </xdr:from>
    <xdr:ext cx="409575" cy="257175"/>
    <xdr:sp>
      <xdr:nvSpPr>
        <xdr:cNvPr id="205" name="n_3mainValue【体育館・プール】_x000a_有形固定資産減価償却率"/>
        <xdr:cNvSpPr txBox="1"/>
      </xdr:nvSpPr>
      <xdr:spPr>
        <a:xfrm>
          <a:off x="1809750" y="100965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78.4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161925</xdr:colOff>
      <xdr:row>62</xdr:row>
      <xdr:rowOff>19050</xdr:rowOff>
    </xdr:from>
    <xdr:ext cx="409575" cy="257175"/>
    <xdr:sp>
      <xdr:nvSpPr>
        <xdr:cNvPr id="206" name="n_4mainValue【体育館・プール】_x000a_有形固定資産減価償却率"/>
        <xdr:cNvSpPr txBox="1"/>
      </xdr:nvSpPr>
      <xdr:spPr>
        <a:xfrm>
          <a:off x="923925" y="100679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76.6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fLocksText="0">
      <xdr:nvSpPr>
        <xdr:cNvPr id="207" name="正方形/長方形 206"/>
        <xdr:cNvSpPr/>
      </xdr:nvSpPr>
      <xdr:spPr>
        <a:xfrm>
          <a:off x="6600825" y="7572375"/>
          <a:ext cx="4724400" cy="6000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体育館・プール</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fLocksText="0">
      <xdr:nvSpPr>
        <xdr:cNvPr id="208" name="正方形/長方形 207"/>
        <xdr:cNvSpPr/>
      </xdr:nvSpPr>
      <xdr:spPr>
        <a:xfrm>
          <a:off x="6734175" y="81915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fLocksText="0">
      <xdr:nvSpPr>
        <xdr:cNvPr id="209" name="正方形/長方形 208"/>
        <xdr:cNvSpPr/>
      </xdr:nvSpPr>
      <xdr:spPr>
        <a:xfrm>
          <a:off x="6734175" y="83915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57/105</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fLocksText="0">
      <xdr:nvSpPr>
        <xdr:cNvPr id="210" name="正方形/長方形 209"/>
        <xdr:cNvSpPr/>
      </xdr:nvSpPr>
      <xdr:spPr>
        <a:xfrm>
          <a:off x="7743825" y="81915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fLocksText="0">
      <xdr:nvSpPr>
        <xdr:cNvPr id="211" name="正方形/長方形 210"/>
        <xdr:cNvSpPr/>
      </xdr:nvSpPr>
      <xdr:spPr>
        <a:xfrm>
          <a:off x="7743825" y="83915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0.159</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fLocksText="0">
      <xdr:nvSpPr>
        <xdr:cNvPr id="212" name="正方形/長方形 211"/>
        <xdr:cNvSpPr/>
      </xdr:nvSpPr>
      <xdr:spPr>
        <a:xfrm>
          <a:off x="8886825" y="81915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fLocksText="0">
      <xdr:nvSpPr>
        <xdr:cNvPr id="213" name="正方形/長方形 212"/>
        <xdr:cNvSpPr/>
      </xdr:nvSpPr>
      <xdr:spPr>
        <a:xfrm>
          <a:off x="8886825" y="83915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0.089</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fLocksText="0">
      <xdr:nvSpPr>
        <xdr:cNvPr id="214" name="正方形/長方形 213"/>
        <xdr:cNvSpPr/>
      </xdr:nvSpPr>
      <xdr:spPr>
        <a:xfrm>
          <a:off x="6600825" y="8648700"/>
          <a:ext cx="47244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34</xdr:col>
      <xdr:colOff>85725</xdr:colOff>
      <xdr:row>52</xdr:row>
      <xdr:rowOff>38100</xdr:rowOff>
    </xdr:from>
    <xdr:ext cx="352425" cy="228600"/>
    <xdr:sp>
      <xdr:nvSpPr>
        <xdr:cNvPr id="215" name="テキスト ボックス 214"/>
        <xdr:cNvSpPr txBox="1"/>
      </xdr:nvSpPr>
      <xdr:spPr>
        <a:xfrm>
          <a:off x="6562725" y="84677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sp>
      <xdr:nvSpPr>
        <xdr:cNvPr id="216" name="直線コネクタ 215"/>
        <xdr:cNvSpPr/>
      </xdr:nvSpPr>
      <xdr:spPr>
        <a:xfrm>
          <a:off x="6600825" y="108108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64</xdr:row>
      <xdr:rowOff>76200</xdr:rowOff>
    </xdr:from>
    <xdr:to>
      <xdr:col>59</xdr:col>
      <xdr:colOff>50800</xdr:colOff>
      <xdr:row>64</xdr:row>
      <xdr:rowOff>76200</xdr:rowOff>
    </xdr:to>
    <xdr:sp>
      <xdr:nvSpPr>
        <xdr:cNvPr id="217" name="直線コネクタ 216"/>
        <xdr:cNvSpPr/>
      </xdr:nvSpPr>
      <xdr:spPr>
        <a:xfrm>
          <a:off x="6600825" y="104489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63</xdr:row>
      <xdr:rowOff>104775</xdr:rowOff>
    </xdr:from>
    <xdr:ext cx="466725" cy="257175"/>
    <xdr:sp>
      <xdr:nvSpPr>
        <xdr:cNvPr id="218" name="テキスト ボックス 217"/>
        <xdr:cNvSpPr txBox="1"/>
      </xdr:nvSpPr>
      <xdr:spPr>
        <a:xfrm>
          <a:off x="6134100" y="103155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sp>
      <xdr:nvSpPr>
        <xdr:cNvPr id="219" name="直線コネクタ 218"/>
        <xdr:cNvSpPr/>
      </xdr:nvSpPr>
      <xdr:spPr>
        <a:xfrm>
          <a:off x="6600825" y="100869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61</xdr:row>
      <xdr:rowOff>66675</xdr:rowOff>
    </xdr:from>
    <xdr:ext cx="466725" cy="257175"/>
    <xdr:sp>
      <xdr:nvSpPr>
        <xdr:cNvPr id="220" name="テキスト ボックス 219"/>
        <xdr:cNvSpPr txBox="1"/>
      </xdr:nvSpPr>
      <xdr:spPr>
        <a:xfrm>
          <a:off x="6134100" y="99536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sp>
      <xdr:nvSpPr>
        <xdr:cNvPr id="221" name="直線コネクタ 220"/>
        <xdr:cNvSpPr/>
      </xdr:nvSpPr>
      <xdr:spPr>
        <a:xfrm>
          <a:off x="6600825" y="97250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59</xdr:row>
      <xdr:rowOff>28575</xdr:rowOff>
    </xdr:from>
    <xdr:ext cx="466725" cy="257175"/>
    <xdr:sp>
      <xdr:nvSpPr>
        <xdr:cNvPr id="222" name="テキスト ボックス 221"/>
        <xdr:cNvSpPr txBox="1"/>
      </xdr:nvSpPr>
      <xdr:spPr>
        <a:xfrm>
          <a:off x="6134100" y="95916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0.400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sp>
      <xdr:nvSpPr>
        <xdr:cNvPr id="223" name="直線コネクタ 222"/>
        <xdr:cNvSpPr/>
      </xdr:nvSpPr>
      <xdr:spPr>
        <a:xfrm>
          <a:off x="6600825" y="93726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56</xdr:row>
      <xdr:rowOff>161925</xdr:rowOff>
    </xdr:from>
    <xdr:ext cx="466725" cy="257175"/>
    <xdr:sp>
      <xdr:nvSpPr>
        <xdr:cNvPr id="224" name="テキスト ボックス 223"/>
        <xdr:cNvSpPr txBox="1"/>
      </xdr:nvSpPr>
      <xdr:spPr>
        <a:xfrm>
          <a:off x="6134100" y="92392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0.600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sp>
      <xdr:nvSpPr>
        <xdr:cNvPr id="225" name="直線コネクタ 224"/>
        <xdr:cNvSpPr/>
      </xdr:nvSpPr>
      <xdr:spPr>
        <a:xfrm>
          <a:off x="6600825" y="90106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54</xdr:row>
      <xdr:rowOff>123825</xdr:rowOff>
    </xdr:from>
    <xdr:ext cx="466725" cy="257175"/>
    <xdr:sp>
      <xdr:nvSpPr>
        <xdr:cNvPr id="226" name="テキスト ボックス 225"/>
        <xdr:cNvSpPr txBox="1"/>
      </xdr:nvSpPr>
      <xdr:spPr>
        <a:xfrm>
          <a:off x="6134100" y="88773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0.800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sp>
      <xdr:nvSpPr>
        <xdr:cNvPr id="227" name="直線コネクタ 226"/>
        <xdr:cNvSpPr/>
      </xdr:nvSpPr>
      <xdr:spPr>
        <a:xfrm>
          <a:off x="6600825" y="86487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52</xdr:row>
      <xdr:rowOff>85725</xdr:rowOff>
    </xdr:from>
    <xdr:ext cx="466725" cy="257175"/>
    <xdr:sp>
      <xdr:nvSpPr>
        <xdr:cNvPr id="228" name="テキスト ボックス 227"/>
        <xdr:cNvSpPr txBox="1"/>
      </xdr:nvSpPr>
      <xdr:spPr>
        <a:xfrm>
          <a:off x="6134100" y="85153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fLocksText="0">
      <xdr:nvSpPr>
        <xdr:cNvPr id="229" name="【体育館・プール】_x000a_一人当たり面積グラフ枠"/>
        <xdr:cNvSpPr/>
      </xdr:nvSpPr>
      <xdr:spPr>
        <a:xfrm>
          <a:off x="6600825" y="8648700"/>
          <a:ext cx="47244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sp>
      <xdr:nvSpPr>
        <xdr:cNvPr id="230" name="直線コネクタ 229"/>
        <xdr:cNvSpPr/>
      </xdr:nvSpPr>
      <xdr:spPr>
        <a:xfrm flipV="1">
          <a:off x="10477500" y="9220200"/>
          <a:ext cx="0" cy="117157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38100</xdr:colOff>
      <xdr:row>64</xdr:row>
      <xdr:rowOff>19050</xdr:rowOff>
    </xdr:from>
    <xdr:ext cx="466725" cy="257175"/>
    <xdr:sp>
      <xdr:nvSpPr>
        <xdr:cNvPr id="231" name="【体育館・プール】_x000a_一人当たり面積最小値テキスト"/>
        <xdr:cNvSpPr txBox="1"/>
      </xdr:nvSpPr>
      <xdr:spPr>
        <a:xfrm>
          <a:off x="10515600" y="103917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0.031</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sp>
      <xdr:nvSpPr>
        <xdr:cNvPr id="232" name="直線コネクタ 231"/>
        <xdr:cNvSpPr/>
      </xdr:nvSpPr>
      <xdr:spPr>
        <a:xfrm>
          <a:off x="10391775" y="103917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38100</xdr:colOff>
      <xdr:row>55</xdr:row>
      <xdr:rowOff>85725</xdr:rowOff>
    </xdr:from>
    <xdr:ext cx="466725" cy="257175"/>
    <xdr:sp>
      <xdr:nvSpPr>
        <xdr:cNvPr id="233" name="【体育館・プール】_x000a_一人当たり面積最大値テキスト"/>
        <xdr:cNvSpPr txBox="1"/>
      </xdr:nvSpPr>
      <xdr:spPr>
        <a:xfrm>
          <a:off x="10515600" y="90011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0.686</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sp>
      <xdr:nvSpPr>
        <xdr:cNvPr id="234" name="直線コネクタ 233"/>
        <xdr:cNvSpPr/>
      </xdr:nvSpPr>
      <xdr:spPr>
        <a:xfrm>
          <a:off x="10391775" y="92202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38100</xdr:colOff>
      <xdr:row>61</xdr:row>
      <xdr:rowOff>104775</xdr:rowOff>
    </xdr:from>
    <xdr:ext cx="466725" cy="257175"/>
    <xdr:sp>
      <xdr:nvSpPr>
        <xdr:cNvPr id="235" name="【体育館・プール】_x000a_一人当たり面積平均値テキスト"/>
        <xdr:cNvSpPr txBox="1"/>
      </xdr:nvSpPr>
      <xdr:spPr>
        <a:xfrm>
          <a:off x="10515600" y="9991725"/>
          <a:ext cx="46672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0.150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fLocksText="0">
      <xdr:nvSpPr>
        <xdr:cNvPr id="236" name="フローチャート: 判断 235"/>
        <xdr:cNvSpPr/>
      </xdr:nvSpPr>
      <xdr:spPr>
        <a:xfrm>
          <a:off x="10429875" y="101346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fLocksText="0">
      <xdr:nvSpPr>
        <xdr:cNvPr id="237" name="フローチャート: 判断 236"/>
        <xdr:cNvSpPr/>
      </xdr:nvSpPr>
      <xdr:spPr>
        <a:xfrm>
          <a:off x="9591675" y="101346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fLocksText="0">
      <xdr:nvSpPr>
        <xdr:cNvPr id="238" name="フローチャート: 判断 237"/>
        <xdr:cNvSpPr/>
      </xdr:nvSpPr>
      <xdr:spPr>
        <a:xfrm>
          <a:off x="8696325" y="101346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fLocksText="0">
      <xdr:nvSpPr>
        <xdr:cNvPr id="239" name="フローチャート: 判断 238"/>
        <xdr:cNvSpPr/>
      </xdr:nvSpPr>
      <xdr:spPr>
        <a:xfrm>
          <a:off x="7810500" y="100774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fLocksText="0">
      <xdr:nvSpPr>
        <xdr:cNvPr id="240" name="フローチャート: 判断 239"/>
        <xdr:cNvSpPr/>
      </xdr:nvSpPr>
      <xdr:spPr>
        <a:xfrm>
          <a:off x="6924675" y="101346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54</xdr:col>
      <xdr:colOff>0</xdr:colOff>
      <xdr:row>66</xdr:row>
      <xdr:rowOff>114300</xdr:rowOff>
    </xdr:from>
    <xdr:ext cx="762000" cy="257175"/>
    <xdr:sp>
      <xdr:nvSpPr>
        <xdr:cNvPr id="241" name="テキスト ボックス 240"/>
        <xdr:cNvSpPr txBox="1"/>
      </xdr:nvSpPr>
      <xdr:spPr>
        <a:xfrm>
          <a:off x="1028700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114300</xdr:rowOff>
    </xdr:from>
    <xdr:ext cx="762000" cy="257175"/>
    <xdr:sp>
      <xdr:nvSpPr>
        <xdr:cNvPr id="242" name="テキスト ボックス 241"/>
        <xdr:cNvSpPr txBox="1"/>
      </xdr:nvSpPr>
      <xdr:spPr>
        <a:xfrm>
          <a:off x="944880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66</xdr:row>
      <xdr:rowOff>114300</xdr:rowOff>
    </xdr:from>
    <xdr:ext cx="762000" cy="257175"/>
    <xdr:sp>
      <xdr:nvSpPr>
        <xdr:cNvPr id="243" name="テキスト ボックス 242"/>
        <xdr:cNvSpPr txBox="1"/>
      </xdr:nvSpPr>
      <xdr:spPr>
        <a:xfrm>
          <a:off x="855345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66</xdr:row>
      <xdr:rowOff>114300</xdr:rowOff>
    </xdr:from>
    <xdr:ext cx="762000" cy="257175"/>
    <xdr:sp>
      <xdr:nvSpPr>
        <xdr:cNvPr id="244" name="テキスト ボックス 243"/>
        <xdr:cNvSpPr txBox="1"/>
      </xdr:nvSpPr>
      <xdr:spPr>
        <a:xfrm>
          <a:off x="7667625"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114300</xdr:rowOff>
    </xdr:from>
    <xdr:ext cx="762000" cy="257175"/>
    <xdr:sp>
      <xdr:nvSpPr>
        <xdr:cNvPr id="245" name="テキスト ボックス 244"/>
        <xdr:cNvSpPr txBox="1"/>
      </xdr:nvSpPr>
      <xdr:spPr>
        <a:xfrm>
          <a:off x="678180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145415</xdr:rowOff>
    </xdr:from>
    <xdr:to>
      <xdr:col>55</xdr:col>
      <xdr:colOff>50800</xdr:colOff>
      <xdr:row>63</xdr:row>
      <xdr:rowOff>75565</xdr:rowOff>
    </xdr:to>
    <xdr:sp fLocksText="0">
      <xdr:nvSpPr>
        <xdr:cNvPr id="246" name="楕円 245"/>
        <xdr:cNvSpPr/>
      </xdr:nvSpPr>
      <xdr:spPr>
        <a:xfrm>
          <a:off x="10429875" y="101917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55</xdr:col>
      <xdr:colOff>38100</xdr:colOff>
      <xdr:row>62</xdr:row>
      <xdr:rowOff>123825</xdr:rowOff>
    </xdr:from>
    <xdr:ext cx="466725" cy="257175"/>
    <xdr:sp>
      <xdr:nvSpPr>
        <xdr:cNvPr id="247" name="【体育館・プール】_x000a_一人当たり面積該当値テキスト"/>
        <xdr:cNvSpPr txBox="1"/>
      </xdr:nvSpPr>
      <xdr:spPr>
        <a:xfrm>
          <a:off x="10515600" y="101727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0.117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147320</xdr:rowOff>
    </xdr:from>
    <xdr:to>
      <xdr:col>50</xdr:col>
      <xdr:colOff>165100</xdr:colOff>
      <xdr:row>63</xdr:row>
      <xdr:rowOff>77470</xdr:rowOff>
    </xdr:to>
    <xdr:sp fLocksText="0">
      <xdr:nvSpPr>
        <xdr:cNvPr id="248" name="楕円 247"/>
        <xdr:cNvSpPr/>
      </xdr:nvSpPr>
      <xdr:spPr>
        <a:xfrm>
          <a:off x="9591675" y="101917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50</xdr:col>
      <xdr:colOff>114300</xdr:colOff>
      <xdr:row>63</xdr:row>
      <xdr:rowOff>24765</xdr:rowOff>
    </xdr:from>
    <xdr:to>
      <xdr:col>55</xdr:col>
      <xdr:colOff>0</xdr:colOff>
      <xdr:row>63</xdr:row>
      <xdr:rowOff>26670</xdr:rowOff>
    </xdr:to>
    <xdr:sp>
      <xdr:nvSpPr>
        <xdr:cNvPr id="249" name="直線コネクタ 248"/>
        <xdr:cNvSpPr/>
      </xdr:nvSpPr>
      <xdr:spPr>
        <a:xfrm flipV="1">
          <a:off x="9639300" y="10239375"/>
          <a:ext cx="8382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62</xdr:row>
      <xdr:rowOff>147320</xdr:rowOff>
    </xdr:from>
    <xdr:to>
      <xdr:col>46</xdr:col>
      <xdr:colOff>38100</xdr:colOff>
      <xdr:row>63</xdr:row>
      <xdr:rowOff>77470</xdr:rowOff>
    </xdr:to>
    <xdr:sp fLocksText="0">
      <xdr:nvSpPr>
        <xdr:cNvPr id="250" name="楕円 249"/>
        <xdr:cNvSpPr/>
      </xdr:nvSpPr>
      <xdr:spPr>
        <a:xfrm>
          <a:off x="8696325" y="101917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45</xdr:col>
      <xdr:colOff>177800</xdr:colOff>
      <xdr:row>63</xdr:row>
      <xdr:rowOff>26670</xdr:rowOff>
    </xdr:from>
    <xdr:to>
      <xdr:col>50</xdr:col>
      <xdr:colOff>114300</xdr:colOff>
      <xdr:row>63</xdr:row>
      <xdr:rowOff>26670</xdr:rowOff>
    </xdr:to>
    <xdr:sp>
      <xdr:nvSpPr>
        <xdr:cNvPr id="251" name="直線コネクタ 250"/>
        <xdr:cNvSpPr/>
      </xdr:nvSpPr>
      <xdr:spPr>
        <a:xfrm>
          <a:off x="8753475" y="1023937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62</xdr:row>
      <xdr:rowOff>149225</xdr:rowOff>
    </xdr:from>
    <xdr:to>
      <xdr:col>41</xdr:col>
      <xdr:colOff>101600</xdr:colOff>
      <xdr:row>63</xdr:row>
      <xdr:rowOff>79375</xdr:rowOff>
    </xdr:to>
    <xdr:sp fLocksText="0">
      <xdr:nvSpPr>
        <xdr:cNvPr id="252" name="楕円 251"/>
        <xdr:cNvSpPr/>
      </xdr:nvSpPr>
      <xdr:spPr>
        <a:xfrm>
          <a:off x="7810500" y="102012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41</xdr:col>
      <xdr:colOff>50800</xdr:colOff>
      <xdr:row>63</xdr:row>
      <xdr:rowOff>26670</xdr:rowOff>
    </xdr:from>
    <xdr:to>
      <xdr:col>45</xdr:col>
      <xdr:colOff>177800</xdr:colOff>
      <xdr:row>63</xdr:row>
      <xdr:rowOff>28575</xdr:rowOff>
    </xdr:to>
    <xdr:sp>
      <xdr:nvSpPr>
        <xdr:cNvPr id="253" name="直線コネクタ 252"/>
        <xdr:cNvSpPr/>
      </xdr:nvSpPr>
      <xdr:spPr>
        <a:xfrm flipV="1">
          <a:off x="7858125" y="1023937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36</xdr:col>
      <xdr:colOff>63500</xdr:colOff>
      <xdr:row>62</xdr:row>
      <xdr:rowOff>151130</xdr:rowOff>
    </xdr:from>
    <xdr:to>
      <xdr:col>36</xdr:col>
      <xdr:colOff>165100</xdr:colOff>
      <xdr:row>63</xdr:row>
      <xdr:rowOff>81280</xdr:rowOff>
    </xdr:to>
    <xdr:sp fLocksText="0">
      <xdr:nvSpPr>
        <xdr:cNvPr id="254" name="楕円 253"/>
        <xdr:cNvSpPr/>
      </xdr:nvSpPr>
      <xdr:spPr>
        <a:xfrm>
          <a:off x="6924675" y="102012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36</xdr:col>
      <xdr:colOff>114300</xdr:colOff>
      <xdr:row>63</xdr:row>
      <xdr:rowOff>28575</xdr:rowOff>
    </xdr:from>
    <xdr:to>
      <xdr:col>41</xdr:col>
      <xdr:colOff>50800</xdr:colOff>
      <xdr:row>63</xdr:row>
      <xdr:rowOff>30480</xdr:rowOff>
    </xdr:to>
    <xdr:sp>
      <xdr:nvSpPr>
        <xdr:cNvPr id="255" name="直線コネクタ 254"/>
        <xdr:cNvSpPr/>
      </xdr:nvSpPr>
      <xdr:spPr>
        <a:xfrm flipV="1">
          <a:off x="6972300" y="1023937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49</xdr:col>
      <xdr:colOff>57150</xdr:colOff>
      <xdr:row>61</xdr:row>
      <xdr:rowOff>38100</xdr:rowOff>
    </xdr:from>
    <xdr:ext cx="466725" cy="257175"/>
    <xdr:sp>
      <xdr:nvSpPr>
        <xdr:cNvPr id="256" name="n_1aveValue【体育館・プール】_x000a_一人当たり面積"/>
        <xdr:cNvSpPr txBox="1"/>
      </xdr:nvSpPr>
      <xdr:spPr>
        <a:xfrm>
          <a:off x="9391650" y="99250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0.146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133350</xdr:colOff>
      <xdr:row>61</xdr:row>
      <xdr:rowOff>28575</xdr:rowOff>
    </xdr:from>
    <xdr:ext cx="466725" cy="257175"/>
    <xdr:sp>
      <xdr:nvSpPr>
        <xdr:cNvPr id="257" name="n_2aveValue【体育館・プール】_x000a_一人当たり面積"/>
        <xdr:cNvSpPr txBox="1"/>
      </xdr:nvSpPr>
      <xdr:spPr>
        <a:xfrm>
          <a:off x="8515350" y="99155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0.148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0</xdr:colOff>
      <xdr:row>60</xdr:row>
      <xdr:rowOff>142875</xdr:rowOff>
    </xdr:from>
    <xdr:ext cx="466725" cy="257175"/>
    <xdr:sp>
      <xdr:nvSpPr>
        <xdr:cNvPr id="258" name="n_3aveValue【体育館・プール】_x000a_一人当たり面積"/>
        <xdr:cNvSpPr txBox="1"/>
      </xdr:nvSpPr>
      <xdr:spPr>
        <a:xfrm>
          <a:off x="7620000" y="98679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0.179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66675</xdr:colOff>
      <xdr:row>61</xdr:row>
      <xdr:rowOff>38100</xdr:rowOff>
    </xdr:from>
    <xdr:ext cx="466725" cy="257175"/>
    <xdr:sp>
      <xdr:nvSpPr>
        <xdr:cNvPr id="259" name="n_4aveValue【体育館・プール】_x000a_一人当たり面積"/>
        <xdr:cNvSpPr txBox="1"/>
      </xdr:nvSpPr>
      <xdr:spPr>
        <a:xfrm>
          <a:off x="6734175" y="99250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0.146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57150</xdr:colOff>
      <xdr:row>63</xdr:row>
      <xdr:rowOff>66675</xdr:rowOff>
    </xdr:from>
    <xdr:ext cx="466725" cy="257175"/>
    <xdr:sp>
      <xdr:nvSpPr>
        <xdr:cNvPr id="260" name="n_1mainValue【体育館・プール】_x000a_一人当たり面積"/>
        <xdr:cNvSpPr txBox="1"/>
      </xdr:nvSpPr>
      <xdr:spPr>
        <a:xfrm>
          <a:off x="9391650" y="102774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0.116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133350</xdr:colOff>
      <xdr:row>63</xdr:row>
      <xdr:rowOff>66675</xdr:rowOff>
    </xdr:from>
    <xdr:ext cx="466725" cy="257175"/>
    <xdr:sp>
      <xdr:nvSpPr>
        <xdr:cNvPr id="261" name="n_2mainValue【体育館・プール】_x000a_一人当たり面積"/>
        <xdr:cNvSpPr txBox="1"/>
      </xdr:nvSpPr>
      <xdr:spPr>
        <a:xfrm>
          <a:off x="8515350" y="102774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0.116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0</xdr:colOff>
      <xdr:row>63</xdr:row>
      <xdr:rowOff>66675</xdr:rowOff>
    </xdr:from>
    <xdr:ext cx="466725" cy="257175"/>
    <xdr:sp>
      <xdr:nvSpPr>
        <xdr:cNvPr id="262" name="n_3mainValue【体育館・プール】_x000a_一人当たり面積"/>
        <xdr:cNvSpPr txBox="1"/>
      </xdr:nvSpPr>
      <xdr:spPr>
        <a:xfrm>
          <a:off x="7620000" y="102774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0.115</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66675</xdr:colOff>
      <xdr:row>63</xdr:row>
      <xdr:rowOff>76200</xdr:rowOff>
    </xdr:from>
    <xdr:ext cx="466725" cy="257175"/>
    <xdr:sp>
      <xdr:nvSpPr>
        <xdr:cNvPr id="263" name="n_4mainValue【体育館・プール】_x000a_一人当たり面積"/>
        <xdr:cNvSpPr txBox="1"/>
      </xdr:nvSpPr>
      <xdr:spPr>
        <a:xfrm>
          <a:off x="6734175" y="102870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0.114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fLocksText="0">
      <xdr:nvSpPr>
        <xdr:cNvPr id="264" name="正方形/長方形 263"/>
        <xdr:cNvSpPr/>
      </xdr:nvSpPr>
      <xdr:spPr>
        <a:xfrm>
          <a:off x="762000" y="11172825"/>
          <a:ext cx="4724400" cy="6000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福祉施設</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fLocksText="0">
      <xdr:nvSpPr>
        <xdr:cNvPr id="265" name="正方形/長方形 264"/>
        <xdr:cNvSpPr/>
      </xdr:nvSpPr>
      <xdr:spPr>
        <a:xfrm>
          <a:off x="885825" y="117919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fLocksText="0">
      <xdr:nvSpPr>
        <xdr:cNvPr id="266" name="正方形/長方形 265"/>
        <xdr:cNvSpPr/>
      </xdr:nvSpPr>
      <xdr:spPr>
        <a:xfrm>
          <a:off x="885825" y="119919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77/89</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fLocksText="0">
      <xdr:nvSpPr>
        <xdr:cNvPr id="267" name="正方形/長方形 266"/>
        <xdr:cNvSpPr/>
      </xdr:nvSpPr>
      <xdr:spPr>
        <a:xfrm>
          <a:off x="1905000" y="117919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fLocksText="0">
      <xdr:nvSpPr>
        <xdr:cNvPr id="268" name="正方形/長方形 267"/>
        <xdr:cNvSpPr/>
      </xdr:nvSpPr>
      <xdr:spPr>
        <a:xfrm>
          <a:off x="1905000" y="119919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58.8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fLocksText="0">
      <xdr:nvSpPr>
        <xdr:cNvPr id="269" name="正方形/長方形 268"/>
        <xdr:cNvSpPr/>
      </xdr:nvSpPr>
      <xdr:spPr>
        <a:xfrm>
          <a:off x="3048000" y="117919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fLocksText="0">
      <xdr:nvSpPr>
        <xdr:cNvPr id="270" name="正方形/長方形 269"/>
        <xdr:cNvSpPr/>
      </xdr:nvSpPr>
      <xdr:spPr>
        <a:xfrm>
          <a:off x="3048000" y="119919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58.7</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fLocksText="0">
      <xdr:nvSpPr>
        <xdr:cNvPr id="271" name="正方形/長方形 270"/>
        <xdr:cNvSpPr/>
      </xdr:nvSpPr>
      <xdr:spPr>
        <a:xfrm>
          <a:off x="762000" y="12249150"/>
          <a:ext cx="47244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xdr:col>
      <xdr:colOff>152400</xdr:colOff>
      <xdr:row>74</xdr:row>
      <xdr:rowOff>76200</xdr:rowOff>
    </xdr:from>
    <xdr:ext cx="295275" cy="228600"/>
    <xdr:sp>
      <xdr:nvSpPr>
        <xdr:cNvPr id="272" name="テキスト ボックス 271"/>
        <xdr:cNvSpPr txBox="1"/>
      </xdr:nvSpPr>
      <xdr:spPr>
        <a:xfrm>
          <a:off x="723900" y="12068175"/>
          <a:ext cx="2952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sp>
      <xdr:nvSpPr>
        <xdr:cNvPr id="273" name="直線コネクタ 272"/>
        <xdr:cNvSpPr/>
      </xdr:nvSpPr>
      <xdr:spPr>
        <a:xfrm>
          <a:off x="762000" y="144113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95250</xdr:colOff>
      <xdr:row>88</xdr:row>
      <xdr:rowOff>9525</xdr:rowOff>
    </xdr:from>
    <xdr:ext cx="466725" cy="257175"/>
    <xdr:sp>
      <xdr:nvSpPr>
        <xdr:cNvPr id="274" name="テキスト ボックス 273"/>
        <xdr:cNvSpPr txBox="1"/>
      </xdr:nvSpPr>
      <xdr:spPr>
        <a:xfrm>
          <a:off x="285750" y="142684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150.0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sp>
      <xdr:nvSpPr>
        <xdr:cNvPr id="275" name="直線コネクタ 274"/>
        <xdr:cNvSpPr/>
      </xdr:nvSpPr>
      <xdr:spPr>
        <a:xfrm>
          <a:off x="762000" y="140493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95250</xdr:colOff>
      <xdr:row>85</xdr:row>
      <xdr:rowOff>142875</xdr:rowOff>
    </xdr:from>
    <xdr:ext cx="466725" cy="257175"/>
    <xdr:sp>
      <xdr:nvSpPr>
        <xdr:cNvPr id="276" name="テキスト ボックス 275"/>
        <xdr:cNvSpPr txBox="1"/>
      </xdr:nvSpPr>
      <xdr:spPr>
        <a:xfrm>
          <a:off x="285750" y="139160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sp>
      <xdr:nvSpPr>
        <xdr:cNvPr id="277" name="直線コネクタ 276"/>
        <xdr:cNvSpPr/>
      </xdr:nvSpPr>
      <xdr:spPr>
        <a:xfrm>
          <a:off x="762000" y="136874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83</xdr:row>
      <xdr:rowOff>104775</xdr:rowOff>
    </xdr:from>
    <xdr:ext cx="400050" cy="257175"/>
    <xdr:sp>
      <xdr:nvSpPr>
        <xdr:cNvPr id="278" name="テキスト ボックス 277"/>
        <xdr:cNvSpPr txBox="1"/>
      </xdr:nvSpPr>
      <xdr:spPr>
        <a:xfrm>
          <a:off x="352425" y="1355407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90.0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sp>
      <xdr:nvSpPr>
        <xdr:cNvPr id="279" name="直線コネクタ 278"/>
        <xdr:cNvSpPr/>
      </xdr:nvSpPr>
      <xdr:spPr>
        <a:xfrm>
          <a:off x="762000" y="133254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81</xdr:row>
      <xdr:rowOff>66675</xdr:rowOff>
    </xdr:from>
    <xdr:ext cx="400050" cy="257175"/>
    <xdr:sp>
      <xdr:nvSpPr>
        <xdr:cNvPr id="280" name="テキスト ボックス 279"/>
        <xdr:cNvSpPr txBox="1"/>
      </xdr:nvSpPr>
      <xdr:spPr>
        <a:xfrm>
          <a:off x="352425" y="1319212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sp>
      <xdr:nvSpPr>
        <xdr:cNvPr id="281" name="直線コネクタ 280"/>
        <xdr:cNvSpPr/>
      </xdr:nvSpPr>
      <xdr:spPr>
        <a:xfrm>
          <a:off x="762000" y="129635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79</xdr:row>
      <xdr:rowOff>28575</xdr:rowOff>
    </xdr:from>
    <xdr:ext cx="400050" cy="257175"/>
    <xdr:sp>
      <xdr:nvSpPr>
        <xdr:cNvPr id="282" name="テキスト ボックス 281"/>
        <xdr:cNvSpPr txBox="1"/>
      </xdr:nvSpPr>
      <xdr:spPr>
        <a:xfrm>
          <a:off x="352425" y="1283017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30.0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sp>
      <xdr:nvSpPr>
        <xdr:cNvPr id="283" name="直線コネクタ 282"/>
        <xdr:cNvSpPr/>
      </xdr:nvSpPr>
      <xdr:spPr>
        <a:xfrm>
          <a:off x="762000" y="126111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xdr:col>
      <xdr:colOff>38100</xdr:colOff>
      <xdr:row>76</xdr:row>
      <xdr:rowOff>161925</xdr:rowOff>
    </xdr:from>
    <xdr:ext cx="342900" cy="257175"/>
    <xdr:sp>
      <xdr:nvSpPr>
        <xdr:cNvPr id="284" name="テキスト ボックス 283"/>
        <xdr:cNvSpPr txBox="1"/>
      </xdr:nvSpPr>
      <xdr:spPr>
        <a:xfrm>
          <a:off x="419100" y="12477750"/>
          <a:ext cx="3429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sp>
      <xdr:nvSpPr>
        <xdr:cNvPr id="285" name="直線コネクタ 284"/>
        <xdr:cNvSpPr/>
      </xdr:nvSpPr>
      <xdr:spPr>
        <a:xfrm>
          <a:off x="762000" y="122491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xdr:col>
      <xdr:colOff>0</xdr:colOff>
      <xdr:row>75</xdr:row>
      <xdr:rowOff>95250</xdr:rowOff>
    </xdr:from>
    <xdr:to>
      <xdr:col>28</xdr:col>
      <xdr:colOff>152400</xdr:colOff>
      <xdr:row>88</xdr:row>
      <xdr:rowOff>152400</xdr:rowOff>
    </xdr:to>
    <xdr:sp fLocksText="0">
      <xdr:nvSpPr>
        <xdr:cNvPr id="286" name="【福祉施設】_x000a_有形固定資産減価償却率グラフ枠"/>
        <xdr:cNvSpPr/>
      </xdr:nvSpPr>
      <xdr:spPr>
        <a:xfrm>
          <a:off x="762000" y="12249150"/>
          <a:ext cx="47244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sp>
      <xdr:nvSpPr>
        <xdr:cNvPr id="287" name="直線コネクタ 286"/>
        <xdr:cNvSpPr/>
      </xdr:nvSpPr>
      <xdr:spPr>
        <a:xfrm flipV="1">
          <a:off x="4638675" y="12611100"/>
          <a:ext cx="0" cy="119062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95250</xdr:colOff>
      <xdr:row>85</xdr:row>
      <xdr:rowOff>38100</xdr:rowOff>
    </xdr:from>
    <xdr:ext cx="466725" cy="257175"/>
    <xdr:sp>
      <xdr:nvSpPr>
        <xdr:cNvPr id="288" name="【福祉施設】_x000a_有形固定資産減価償却率最小値テキスト"/>
        <xdr:cNvSpPr txBox="1"/>
      </xdr:nvSpPr>
      <xdr:spPr>
        <a:xfrm>
          <a:off x="4667250" y="138112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100.0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sp>
      <xdr:nvSpPr>
        <xdr:cNvPr id="289" name="直線コネクタ 288"/>
        <xdr:cNvSpPr/>
      </xdr:nvSpPr>
      <xdr:spPr>
        <a:xfrm>
          <a:off x="4543425" y="138017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95250</xdr:colOff>
      <xdr:row>76</xdr:row>
      <xdr:rowOff>76200</xdr:rowOff>
    </xdr:from>
    <xdr:ext cx="342900" cy="257175"/>
    <xdr:sp>
      <xdr:nvSpPr>
        <xdr:cNvPr id="290" name="【福祉施設】_x000a_有形固定資産減価償却率最大値テキスト"/>
        <xdr:cNvSpPr txBox="1"/>
      </xdr:nvSpPr>
      <xdr:spPr>
        <a:xfrm>
          <a:off x="4667250" y="12392025"/>
          <a:ext cx="3429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sp>
      <xdr:nvSpPr>
        <xdr:cNvPr id="291" name="直線コネクタ 290"/>
        <xdr:cNvSpPr/>
      </xdr:nvSpPr>
      <xdr:spPr>
        <a:xfrm>
          <a:off x="4543425" y="126111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95250</xdr:colOff>
      <xdr:row>81</xdr:row>
      <xdr:rowOff>57150</xdr:rowOff>
    </xdr:from>
    <xdr:ext cx="409575" cy="257175"/>
    <xdr:sp>
      <xdr:nvSpPr>
        <xdr:cNvPr id="292" name="【福祉施設】_x000a_有形固定資産減価償却率平均値テキスト"/>
        <xdr:cNvSpPr txBox="1"/>
      </xdr:nvSpPr>
      <xdr:spPr>
        <a:xfrm>
          <a:off x="4667250" y="13182600"/>
          <a:ext cx="40957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64.0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fLocksText="0">
      <xdr:nvSpPr>
        <xdr:cNvPr id="293" name="フローチャート: 判断 292"/>
        <xdr:cNvSpPr/>
      </xdr:nvSpPr>
      <xdr:spPr>
        <a:xfrm>
          <a:off x="4581525" y="133254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fLocksText="0">
      <xdr:nvSpPr>
        <xdr:cNvPr id="294" name="フローチャート: 判断 293"/>
        <xdr:cNvSpPr/>
      </xdr:nvSpPr>
      <xdr:spPr>
        <a:xfrm>
          <a:off x="3743325" y="133159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fLocksText="0">
      <xdr:nvSpPr>
        <xdr:cNvPr id="295" name="フローチャート: 判断 294"/>
        <xdr:cNvSpPr/>
      </xdr:nvSpPr>
      <xdr:spPr>
        <a:xfrm>
          <a:off x="2857500" y="132873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fLocksText="0">
      <xdr:nvSpPr>
        <xdr:cNvPr id="296" name="フローチャート: 判断 295"/>
        <xdr:cNvSpPr/>
      </xdr:nvSpPr>
      <xdr:spPr>
        <a:xfrm>
          <a:off x="1971675" y="132873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fLocksText="0">
      <xdr:nvSpPr>
        <xdr:cNvPr id="297" name="フローチャート: 判断 296"/>
        <xdr:cNvSpPr/>
      </xdr:nvSpPr>
      <xdr:spPr>
        <a:xfrm>
          <a:off x="1076325" y="132588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23</xdr:col>
      <xdr:colOff>57150</xdr:colOff>
      <xdr:row>88</xdr:row>
      <xdr:rowOff>152400</xdr:rowOff>
    </xdr:from>
    <xdr:ext cx="762000" cy="257175"/>
    <xdr:sp>
      <xdr:nvSpPr>
        <xdr:cNvPr id="298" name="テキスト ボックス 297"/>
        <xdr:cNvSpPr txBox="1"/>
      </xdr:nvSpPr>
      <xdr:spPr>
        <a:xfrm>
          <a:off x="4438650"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88</xdr:row>
      <xdr:rowOff>152400</xdr:rowOff>
    </xdr:from>
    <xdr:ext cx="762000" cy="257175"/>
    <xdr:sp>
      <xdr:nvSpPr>
        <xdr:cNvPr id="299" name="テキスト ボックス 298"/>
        <xdr:cNvSpPr txBox="1"/>
      </xdr:nvSpPr>
      <xdr:spPr>
        <a:xfrm>
          <a:off x="3600450"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88</xdr:row>
      <xdr:rowOff>152400</xdr:rowOff>
    </xdr:from>
    <xdr:ext cx="762000" cy="257175"/>
    <xdr:sp>
      <xdr:nvSpPr>
        <xdr:cNvPr id="300" name="テキスト ボックス 299"/>
        <xdr:cNvSpPr txBox="1"/>
      </xdr:nvSpPr>
      <xdr:spPr>
        <a:xfrm>
          <a:off x="2714625"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152400</xdr:rowOff>
    </xdr:from>
    <xdr:ext cx="762000" cy="257175"/>
    <xdr:sp>
      <xdr:nvSpPr>
        <xdr:cNvPr id="301" name="テキスト ボックス 300"/>
        <xdr:cNvSpPr txBox="1"/>
      </xdr:nvSpPr>
      <xdr:spPr>
        <a:xfrm>
          <a:off x="1828800"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88</xdr:row>
      <xdr:rowOff>152400</xdr:rowOff>
    </xdr:from>
    <xdr:ext cx="762000" cy="257175"/>
    <xdr:sp>
      <xdr:nvSpPr>
        <xdr:cNvPr id="302" name="テキスト ボックス 301"/>
        <xdr:cNvSpPr txBox="1"/>
      </xdr:nvSpPr>
      <xdr:spPr>
        <a:xfrm>
          <a:off x="933450"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147320</xdr:rowOff>
    </xdr:from>
    <xdr:to>
      <xdr:col>24</xdr:col>
      <xdr:colOff>114300</xdr:colOff>
      <xdr:row>84</xdr:row>
      <xdr:rowOff>77470</xdr:rowOff>
    </xdr:to>
    <xdr:sp fLocksText="0">
      <xdr:nvSpPr>
        <xdr:cNvPr id="303" name="楕円 302"/>
        <xdr:cNvSpPr/>
      </xdr:nvSpPr>
      <xdr:spPr>
        <a:xfrm>
          <a:off x="4581525" y="135921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24</xdr:col>
      <xdr:colOff>95250</xdr:colOff>
      <xdr:row>83</xdr:row>
      <xdr:rowOff>123825</xdr:rowOff>
    </xdr:from>
    <xdr:ext cx="409575" cy="257175"/>
    <xdr:sp>
      <xdr:nvSpPr>
        <xdr:cNvPr id="304" name="【福祉施設】_x000a_有形固定資産減価償却率該当値テキスト"/>
        <xdr:cNvSpPr txBox="1"/>
      </xdr:nvSpPr>
      <xdr:spPr>
        <a:xfrm>
          <a:off x="4667250" y="135731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86.1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109220</xdr:rowOff>
    </xdr:from>
    <xdr:to>
      <xdr:col>20</xdr:col>
      <xdr:colOff>38100</xdr:colOff>
      <xdr:row>84</xdr:row>
      <xdr:rowOff>39370</xdr:rowOff>
    </xdr:to>
    <xdr:sp fLocksText="0">
      <xdr:nvSpPr>
        <xdr:cNvPr id="305" name="楕円 304"/>
        <xdr:cNvSpPr/>
      </xdr:nvSpPr>
      <xdr:spPr>
        <a:xfrm>
          <a:off x="3743325" y="135540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19</xdr:col>
      <xdr:colOff>177800</xdr:colOff>
      <xdr:row>83</xdr:row>
      <xdr:rowOff>160020</xdr:rowOff>
    </xdr:from>
    <xdr:to>
      <xdr:col>24</xdr:col>
      <xdr:colOff>63500</xdr:colOff>
      <xdr:row>84</xdr:row>
      <xdr:rowOff>26670</xdr:rowOff>
    </xdr:to>
    <xdr:sp>
      <xdr:nvSpPr>
        <xdr:cNvPr id="306" name="直線コネクタ 305"/>
        <xdr:cNvSpPr/>
      </xdr:nvSpPr>
      <xdr:spPr>
        <a:xfrm>
          <a:off x="3800475" y="13611225"/>
          <a:ext cx="838200"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83</xdr:row>
      <xdr:rowOff>71120</xdr:rowOff>
    </xdr:from>
    <xdr:to>
      <xdr:col>15</xdr:col>
      <xdr:colOff>101600</xdr:colOff>
      <xdr:row>84</xdr:row>
      <xdr:rowOff>1270</xdr:rowOff>
    </xdr:to>
    <xdr:sp fLocksText="0">
      <xdr:nvSpPr>
        <xdr:cNvPr id="307" name="楕円 306"/>
        <xdr:cNvSpPr/>
      </xdr:nvSpPr>
      <xdr:spPr>
        <a:xfrm>
          <a:off x="2857500" y="135159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50800</xdr:colOff>
      <xdr:row>83</xdr:row>
      <xdr:rowOff>121920</xdr:rowOff>
    </xdr:from>
    <xdr:to>
      <xdr:col>19</xdr:col>
      <xdr:colOff>177800</xdr:colOff>
      <xdr:row>83</xdr:row>
      <xdr:rowOff>160020</xdr:rowOff>
    </xdr:to>
    <xdr:sp>
      <xdr:nvSpPr>
        <xdr:cNvPr id="308" name="直線コネクタ 307"/>
        <xdr:cNvSpPr/>
      </xdr:nvSpPr>
      <xdr:spPr>
        <a:xfrm>
          <a:off x="2905125" y="13573125"/>
          <a:ext cx="885825" cy="381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83</xdr:row>
      <xdr:rowOff>33020</xdr:rowOff>
    </xdr:from>
    <xdr:to>
      <xdr:col>10</xdr:col>
      <xdr:colOff>165100</xdr:colOff>
      <xdr:row>83</xdr:row>
      <xdr:rowOff>134620</xdr:rowOff>
    </xdr:to>
    <xdr:sp fLocksText="0">
      <xdr:nvSpPr>
        <xdr:cNvPr id="309" name="楕円 308"/>
        <xdr:cNvSpPr/>
      </xdr:nvSpPr>
      <xdr:spPr>
        <a:xfrm>
          <a:off x="1971675" y="134778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xdr:col>
      <xdr:colOff>114300</xdr:colOff>
      <xdr:row>83</xdr:row>
      <xdr:rowOff>83820</xdr:rowOff>
    </xdr:from>
    <xdr:to>
      <xdr:col>15</xdr:col>
      <xdr:colOff>50800</xdr:colOff>
      <xdr:row>83</xdr:row>
      <xdr:rowOff>121920</xdr:rowOff>
    </xdr:to>
    <xdr:sp>
      <xdr:nvSpPr>
        <xdr:cNvPr id="310" name="直線コネクタ 309"/>
        <xdr:cNvSpPr/>
      </xdr:nvSpPr>
      <xdr:spPr>
        <a:xfrm>
          <a:off x="2019300" y="13535025"/>
          <a:ext cx="885825" cy="381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xdr:col>
      <xdr:colOff>127000</xdr:colOff>
      <xdr:row>82</xdr:row>
      <xdr:rowOff>165100</xdr:rowOff>
    </xdr:from>
    <xdr:to>
      <xdr:col>6</xdr:col>
      <xdr:colOff>38100</xdr:colOff>
      <xdr:row>83</xdr:row>
      <xdr:rowOff>95250</xdr:rowOff>
    </xdr:to>
    <xdr:sp fLocksText="0">
      <xdr:nvSpPr>
        <xdr:cNvPr id="311" name="楕円 310"/>
        <xdr:cNvSpPr/>
      </xdr:nvSpPr>
      <xdr:spPr>
        <a:xfrm>
          <a:off x="1076325" y="134493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xdr:col>
      <xdr:colOff>177800</xdr:colOff>
      <xdr:row>83</xdr:row>
      <xdr:rowOff>44450</xdr:rowOff>
    </xdr:from>
    <xdr:to>
      <xdr:col>10</xdr:col>
      <xdr:colOff>114300</xdr:colOff>
      <xdr:row>83</xdr:row>
      <xdr:rowOff>83820</xdr:rowOff>
    </xdr:to>
    <xdr:sp>
      <xdr:nvSpPr>
        <xdr:cNvPr id="312" name="直線コネクタ 311"/>
        <xdr:cNvSpPr/>
      </xdr:nvSpPr>
      <xdr:spPr>
        <a:xfrm>
          <a:off x="1133475" y="13496925"/>
          <a:ext cx="885825" cy="381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18</xdr:col>
      <xdr:colOff>152400</xdr:colOff>
      <xdr:row>80</xdr:row>
      <xdr:rowOff>142875</xdr:rowOff>
    </xdr:from>
    <xdr:ext cx="409575" cy="257175"/>
    <xdr:sp>
      <xdr:nvSpPr>
        <xdr:cNvPr id="313" name="n_1aveValue【福祉施設】_x000a_有形固定資産減価償却率"/>
        <xdr:cNvSpPr txBox="1"/>
      </xdr:nvSpPr>
      <xdr:spPr>
        <a:xfrm>
          <a:off x="3581400" y="131064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63.2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38100</xdr:colOff>
      <xdr:row>80</xdr:row>
      <xdr:rowOff>123825</xdr:rowOff>
    </xdr:from>
    <xdr:ext cx="409575" cy="257175"/>
    <xdr:sp>
      <xdr:nvSpPr>
        <xdr:cNvPr id="314" name="n_2aveValue【福祉施設】_x000a_有形固定資産減価償却率"/>
        <xdr:cNvSpPr txBox="1"/>
      </xdr:nvSpPr>
      <xdr:spPr>
        <a:xfrm>
          <a:off x="2705100" y="130873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61.1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95250</xdr:colOff>
      <xdr:row>80</xdr:row>
      <xdr:rowOff>104775</xdr:rowOff>
    </xdr:from>
    <xdr:ext cx="409575" cy="257175"/>
    <xdr:sp>
      <xdr:nvSpPr>
        <xdr:cNvPr id="315" name="n_3aveValue【福祉施設】_x000a_有形固定資産減価償却率"/>
        <xdr:cNvSpPr txBox="1"/>
      </xdr:nvSpPr>
      <xdr:spPr>
        <a:xfrm>
          <a:off x="1809750" y="130683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60.3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161925</xdr:colOff>
      <xdr:row>80</xdr:row>
      <xdr:rowOff>76200</xdr:rowOff>
    </xdr:from>
    <xdr:ext cx="409575" cy="257175"/>
    <xdr:sp>
      <xdr:nvSpPr>
        <xdr:cNvPr id="316" name="n_4aveValue【福祉施設】_x000a_有形固定資産減価償却率"/>
        <xdr:cNvSpPr txBox="1"/>
      </xdr:nvSpPr>
      <xdr:spPr>
        <a:xfrm>
          <a:off x="923925" y="130397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57.9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152400</xdr:colOff>
      <xdr:row>84</xdr:row>
      <xdr:rowOff>28575</xdr:rowOff>
    </xdr:from>
    <xdr:ext cx="409575" cy="257175"/>
    <xdr:sp>
      <xdr:nvSpPr>
        <xdr:cNvPr id="317" name="n_1mainValue【福祉施設】_x000a_有形固定資産減価償却率"/>
        <xdr:cNvSpPr txBox="1"/>
      </xdr:nvSpPr>
      <xdr:spPr>
        <a:xfrm>
          <a:off x="3581400" y="136398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83.1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38100</xdr:colOff>
      <xdr:row>83</xdr:row>
      <xdr:rowOff>161925</xdr:rowOff>
    </xdr:from>
    <xdr:ext cx="409575" cy="257175"/>
    <xdr:sp>
      <xdr:nvSpPr>
        <xdr:cNvPr id="318" name="n_2mainValue【福祉施設】_x000a_有形固定資産減価償却率"/>
        <xdr:cNvSpPr txBox="1"/>
      </xdr:nvSpPr>
      <xdr:spPr>
        <a:xfrm>
          <a:off x="2705100" y="136112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80.1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95250</xdr:colOff>
      <xdr:row>83</xdr:row>
      <xdr:rowOff>123825</xdr:rowOff>
    </xdr:from>
    <xdr:ext cx="409575" cy="257175"/>
    <xdr:sp>
      <xdr:nvSpPr>
        <xdr:cNvPr id="319" name="n_3mainValue【福祉施設】_x000a_有形固定資産減価償却率"/>
        <xdr:cNvSpPr txBox="1"/>
      </xdr:nvSpPr>
      <xdr:spPr>
        <a:xfrm>
          <a:off x="1809750" y="135731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77.1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161925</xdr:colOff>
      <xdr:row>83</xdr:row>
      <xdr:rowOff>85725</xdr:rowOff>
    </xdr:from>
    <xdr:ext cx="409575" cy="257175"/>
    <xdr:sp>
      <xdr:nvSpPr>
        <xdr:cNvPr id="320" name="n_4mainValue【福祉施設】_x000a_有形固定資産減価償却率"/>
        <xdr:cNvSpPr txBox="1"/>
      </xdr:nvSpPr>
      <xdr:spPr>
        <a:xfrm>
          <a:off x="923925" y="135350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74.0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fLocksText="0">
      <xdr:nvSpPr>
        <xdr:cNvPr id="321" name="正方形/長方形 320"/>
        <xdr:cNvSpPr/>
      </xdr:nvSpPr>
      <xdr:spPr>
        <a:xfrm>
          <a:off x="6600825" y="11172825"/>
          <a:ext cx="4724400" cy="6000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福祉施設</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fLocksText="0">
      <xdr:nvSpPr>
        <xdr:cNvPr id="322" name="正方形/長方形 321"/>
        <xdr:cNvSpPr/>
      </xdr:nvSpPr>
      <xdr:spPr>
        <a:xfrm>
          <a:off x="6734175" y="117919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fLocksText="0">
      <xdr:nvSpPr>
        <xdr:cNvPr id="323" name="正方形/長方形 322"/>
        <xdr:cNvSpPr/>
      </xdr:nvSpPr>
      <xdr:spPr>
        <a:xfrm>
          <a:off x="6734175" y="119919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59/89</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fLocksText="0">
      <xdr:nvSpPr>
        <xdr:cNvPr id="324" name="正方形/長方形 323"/>
        <xdr:cNvSpPr/>
      </xdr:nvSpPr>
      <xdr:spPr>
        <a:xfrm>
          <a:off x="7743825" y="117919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fLocksText="0">
      <xdr:nvSpPr>
        <xdr:cNvPr id="325" name="正方形/長方形 324"/>
        <xdr:cNvSpPr/>
      </xdr:nvSpPr>
      <xdr:spPr>
        <a:xfrm>
          <a:off x="7743825" y="119919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0.076</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fLocksText="0">
      <xdr:nvSpPr>
        <xdr:cNvPr id="326" name="正方形/長方形 325"/>
        <xdr:cNvSpPr/>
      </xdr:nvSpPr>
      <xdr:spPr>
        <a:xfrm>
          <a:off x="8886825" y="117919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fLocksText="0">
      <xdr:nvSpPr>
        <xdr:cNvPr id="327" name="正方形/長方形 326"/>
        <xdr:cNvSpPr/>
      </xdr:nvSpPr>
      <xdr:spPr>
        <a:xfrm>
          <a:off x="8886825" y="119919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0.050</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fLocksText="0">
      <xdr:nvSpPr>
        <xdr:cNvPr id="328" name="正方形/長方形 327"/>
        <xdr:cNvSpPr/>
      </xdr:nvSpPr>
      <xdr:spPr>
        <a:xfrm>
          <a:off x="6600825" y="12249150"/>
          <a:ext cx="47244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34</xdr:col>
      <xdr:colOff>85725</xdr:colOff>
      <xdr:row>74</xdr:row>
      <xdr:rowOff>76200</xdr:rowOff>
    </xdr:from>
    <xdr:ext cx="352425" cy="228600"/>
    <xdr:sp>
      <xdr:nvSpPr>
        <xdr:cNvPr id="329" name="テキスト ボックス 328"/>
        <xdr:cNvSpPr txBox="1"/>
      </xdr:nvSpPr>
      <xdr:spPr>
        <a:xfrm>
          <a:off x="6562725" y="1206817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sp>
      <xdr:nvSpPr>
        <xdr:cNvPr id="330" name="直線コネクタ 329"/>
        <xdr:cNvSpPr/>
      </xdr:nvSpPr>
      <xdr:spPr>
        <a:xfrm>
          <a:off x="6600825" y="144113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85</xdr:row>
      <xdr:rowOff>95250</xdr:rowOff>
    </xdr:from>
    <xdr:to>
      <xdr:col>59</xdr:col>
      <xdr:colOff>50800</xdr:colOff>
      <xdr:row>85</xdr:row>
      <xdr:rowOff>95250</xdr:rowOff>
    </xdr:to>
    <xdr:sp>
      <xdr:nvSpPr>
        <xdr:cNvPr id="331" name="直線コネクタ 330"/>
        <xdr:cNvSpPr/>
      </xdr:nvSpPr>
      <xdr:spPr>
        <a:xfrm>
          <a:off x="6600825" y="138684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84</xdr:row>
      <xdr:rowOff>123825</xdr:rowOff>
    </xdr:from>
    <xdr:ext cx="466725" cy="257175"/>
    <xdr:sp>
      <xdr:nvSpPr>
        <xdr:cNvPr id="332" name="テキスト ボックス 331"/>
        <xdr:cNvSpPr txBox="1"/>
      </xdr:nvSpPr>
      <xdr:spPr>
        <a:xfrm>
          <a:off x="6134100" y="137350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sp>
      <xdr:nvSpPr>
        <xdr:cNvPr id="333" name="直線コネクタ 332"/>
        <xdr:cNvSpPr/>
      </xdr:nvSpPr>
      <xdr:spPr>
        <a:xfrm>
          <a:off x="6600825" y="133254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81</xdr:row>
      <xdr:rowOff>66675</xdr:rowOff>
    </xdr:from>
    <xdr:ext cx="466725" cy="257175"/>
    <xdr:sp>
      <xdr:nvSpPr>
        <xdr:cNvPr id="334" name="テキスト ボックス 333"/>
        <xdr:cNvSpPr txBox="1"/>
      </xdr:nvSpPr>
      <xdr:spPr>
        <a:xfrm>
          <a:off x="6134100" y="131921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0.100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sp>
      <xdr:nvSpPr>
        <xdr:cNvPr id="335" name="直線コネクタ 334"/>
        <xdr:cNvSpPr/>
      </xdr:nvSpPr>
      <xdr:spPr>
        <a:xfrm>
          <a:off x="6600825" y="127920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78</xdr:row>
      <xdr:rowOff>9525</xdr:rowOff>
    </xdr:from>
    <xdr:ext cx="466725" cy="257175"/>
    <xdr:sp>
      <xdr:nvSpPr>
        <xdr:cNvPr id="336" name="テキスト ボックス 335"/>
        <xdr:cNvSpPr txBox="1"/>
      </xdr:nvSpPr>
      <xdr:spPr>
        <a:xfrm>
          <a:off x="6134100" y="126492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sp>
      <xdr:nvSpPr>
        <xdr:cNvPr id="337" name="直線コネクタ 336"/>
        <xdr:cNvSpPr/>
      </xdr:nvSpPr>
      <xdr:spPr>
        <a:xfrm>
          <a:off x="6600825" y="122491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74</xdr:row>
      <xdr:rowOff>123825</xdr:rowOff>
    </xdr:from>
    <xdr:ext cx="466725" cy="257175"/>
    <xdr:sp>
      <xdr:nvSpPr>
        <xdr:cNvPr id="338" name="テキスト ボックス 337"/>
        <xdr:cNvSpPr txBox="1"/>
      </xdr:nvSpPr>
      <xdr:spPr>
        <a:xfrm>
          <a:off x="6134100" y="121158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0.300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fLocksText="0">
      <xdr:nvSpPr>
        <xdr:cNvPr id="339" name="【福祉施設】_x000a_一人当たり面積グラフ枠"/>
        <xdr:cNvSpPr/>
      </xdr:nvSpPr>
      <xdr:spPr>
        <a:xfrm>
          <a:off x="6600825" y="12249150"/>
          <a:ext cx="47244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sp>
      <xdr:nvSpPr>
        <xdr:cNvPr id="340" name="直線コネクタ 339"/>
        <xdr:cNvSpPr/>
      </xdr:nvSpPr>
      <xdr:spPr>
        <a:xfrm flipV="1">
          <a:off x="10477500" y="12630150"/>
          <a:ext cx="0" cy="121920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38100</xdr:colOff>
      <xdr:row>85</xdr:row>
      <xdr:rowOff>85725</xdr:rowOff>
    </xdr:from>
    <xdr:ext cx="466725" cy="257175"/>
    <xdr:sp>
      <xdr:nvSpPr>
        <xdr:cNvPr id="341" name="【福祉施設】_x000a_一人当たり面積最小値テキスト"/>
        <xdr:cNvSpPr txBox="1"/>
      </xdr:nvSpPr>
      <xdr:spPr>
        <a:xfrm>
          <a:off x="10515600" y="138588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0.003</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sp>
      <xdr:nvSpPr>
        <xdr:cNvPr id="342" name="直線コネクタ 341"/>
        <xdr:cNvSpPr/>
      </xdr:nvSpPr>
      <xdr:spPr>
        <a:xfrm>
          <a:off x="10391775" y="138493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38100</xdr:colOff>
      <xdr:row>76</xdr:row>
      <xdr:rowOff>95250</xdr:rowOff>
    </xdr:from>
    <xdr:ext cx="466725" cy="257175"/>
    <xdr:sp>
      <xdr:nvSpPr>
        <xdr:cNvPr id="343" name="【福祉施設】_x000a_一人当たり面積最大値テキスト"/>
        <xdr:cNvSpPr txBox="1"/>
      </xdr:nvSpPr>
      <xdr:spPr>
        <a:xfrm>
          <a:off x="10515600" y="124110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0.230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sp>
      <xdr:nvSpPr>
        <xdr:cNvPr id="344" name="直線コネクタ 343"/>
        <xdr:cNvSpPr/>
      </xdr:nvSpPr>
      <xdr:spPr>
        <a:xfrm>
          <a:off x="10391775" y="126301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38100</xdr:colOff>
      <xdr:row>82</xdr:row>
      <xdr:rowOff>28575</xdr:rowOff>
    </xdr:from>
    <xdr:ext cx="466725" cy="257175"/>
    <xdr:sp>
      <xdr:nvSpPr>
        <xdr:cNvPr id="345" name="【福祉施設】_x000a_一人当たり面積平均値テキスト"/>
        <xdr:cNvSpPr txBox="1"/>
      </xdr:nvSpPr>
      <xdr:spPr>
        <a:xfrm>
          <a:off x="10515600" y="13315950"/>
          <a:ext cx="46672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0.066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fLocksText="0">
      <xdr:nvSpPr>
        <xdr:cNvPr id="346" name="フローチャート: 判断 345"/>
        <xdr:cNvSpPr/>
      </xdr:nvSpPr>
      <xdr:spPr>
        <a:xfrm>
          <a:off x="10429875" y="134588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fLocksText="0">
      <xdr:nvSpPr>
        <xdr:cNvPr id="347" name="フローチャート: 判断 346"/>
        <xdr:cNvSpPr/>
      </xdr:nvSpPr>
      <xdr:spPr>
        <a:xfrm>
          <a:off x="9591675" y="134683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fLocksText="0">
      <xdr:nvSpPr>
        <xdr:cNvPr id="348" name="フローチャート: 判断 347"/>
        <xdr:cNvSpPr/>
      </xdr:nvSpPr>
      <xdr:spPr>
        <a:xfrm>
          <a:off x="8696325" y="134493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fLocksText="0">
      <xdr:nvSpPr>
        <xdr:cNvPr id="349" name="フローチャート: 判断 348"/>
        <xdr:cNvSpPr/>
      </xdr:nvSpPr>
      <xdr:spPr>
        <a:xfrm>
          <a:off x="7810500" y="134969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fLocksText="0">
      <xdr:nvSpPr>
        <xdr:cNvPr id="350" name="フローチャート: 判断 349"/>
        <xdr:cNvSpPr/>
      </xdr:nvSpPr>
      <xdr:spPr>
        <a:xfrm>
          <a:off x="6924675" y="135064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54</xdr:col>
      <xdr:colOff>0</xdr:colOff>
      <xdr:row>88</xdr:row>
      <xdr:rowOff>152400</xdr:rowOff>
    </xdr:from>
    <xdr:ext cx="762000" cy="257175"/>
    <xdr:sp>
      <xdr:nvSpPr>
        <xdr:cNvPr id="351" name="テキスト ボックス 350"/>
        <xdr:cNvSpPr txBox="1"/>
      </xdr:nvSpPr>
      <xdr:spPr>
        <a:xfrm>
          <a:off x="10287000"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152400</xdr:rowOff>
    </xdr:from>
    <xdr:ext cx="762000" cy="257175"/>
    <xdr:sp>
      <xdr:nvSpPr>
        <xdr:cNvPr id="352" name="テキスト ボックス 351"/>
        <xdr:cNvSpPr txBox="1"/>
      </xdr:nvSpPr>
      <xdr:spPr>
        <a:xfrm>
          <a:off x="9448800"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88</xdr:row>
      <xdr:rowOff>152400</xdr:rowOff>
    </xdr:from>
    <xdr:ext cx="762000" cy="257175"/>
    <xdr:sp>
      <xdr:nvSpPr>
        <xdr:cNvPr id="353" name="テキスト ボックス 352"/>
        <xdr:cNvSpPr txBox="1"/>
      </xdr:nvSpPr>
      <xdr:spPr>
        <a:xfrm>
          <a:off x="8553450"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88</xdr:row>
      <xdr:rowOff>152400</xdr:rowOff>
    </xdr:from>
    <xdr:ext cx="762000" cy="257175"/>
    <xdr:sp>
      <xdr:nvSpPr>
        <xdr:cNvPr id="354" name="テキスト ボックス 353"/>
        <xdr:cNvSpPr txBox="1"/>
      </xdr:nvSpPr>
      <xdr:spPr>
        <a:xfrm>
          <a:off x="7667625"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152400</xdr:rowOff>
    </xdr:from>
    <xdr:ext cx="762000" cy="257175"/>
    <xdr:sp>
      <xdr:nvSpPr>
        <xdr:cNvPr id="355" name="テキスト ボックス 354"/>
        <xdr:cNvSpPr txBox="1"/>
      </xdr:nvSpPr>
      <xdr:spPr>
        <a:xfrm>
          <a:off x="6781800"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27305</xdr:rowOff>
    </xdr:from>
    <xdr:to>
      <xdr:col>55</xdr:col>
      <xdr:colOff>50800</xdr:colOff>
      <xdr:row>84</xdr:row>
      <xdr:rowOff>128905</xdr:rowOff>
    </xdr:to>
    <xdr:sp fLocksText="0">
      <xdr:nvSpPr>
        <xdr:cNvPr id="356" name="楕円 355"/>
        <xdr:cNvSpPr/>
      </xdr:nvSpPr>
      <xdr:spPr>
        <a:xfrm>
          <a:off x="10429875" y="136398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55</xdr:col>
      <xdr:colOff>38100</xdr:colOff>
      <xdr:row>84</xdr:row>
      <xdr:rowOff>9525</xdr:rowOff>
    </xdr:from>
    <xdr:ext cx="466725" cy="257175"/>
    <xdr:sp>
      <xdr:nvSpPr>
        <xdr:cNvPr id="357" name="【福祉施設】_x000a_一人当たり面積該当値テキスト"/>
        <xdr:cNvSpPr txBox="1"/>
      </xdr:nvSpPr>
      <xdr:spPr>
        <a:xfrm>
          <a:off x="10515600" y="136207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0.033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33020</xdr:rowOff>
    </xdr:from>
    <xdr:to>
      <xdr:col>50</xdr:col>
      <xdr:colOff>165100</xdr:colOff>
      <xdr:row>84</xdr:row>
      <xdr:rowOff>134620</xdr:rowOff>
    </xdr:to>
    <xdr:sp fLocksText="0">
      <xdr:nvSpPr>
        <xdr:cNvPr id="358" name="楕円 357"/>
        <xdr:cNvSpPr/>
      </xdr:nvSpPr>
      <xdr:spPr>
        <a:xfrm>
          <a:off x="9591675" y="136398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50</xdr:col>
      <xdr:colOff>114300</xdr:colOff>
      <xdr:row>84</xdr:row>
      <xdr:rowOff>78105</xdr:rowOff>
    </xdr:from>
    <xdr:to>
      <xdr:col>55</xdr:col>
      <xdr:colOff>0</xdr:colOff>
      <xdr:row>84</xdr:row>
      <xdr:rowOff>83820</xdr:rowOff>
    </xdr:to>
    <xdr:sp>
      <xdr:nvSpPr>
        <xdr:cNvPr id="359" name="直線コネクタ 358"/>
        <xdr:cNvSpPr/>
      </xdr:nvSpPr>
      <xdr:spPr>
        <a:xfrm flipV="1">
          <a:off x="9639300" y="13687425"/>
          <a:ext cx="838200"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84</xdr:row>
      <xdr:rowOff>33020</xdr:rowOff>
    </xdr:from>
    <xdr:to>
      <xdr:col>46</xdr:col>
      <xdr:colOff>38100</xdr:colOff>
      <xdr:row>84</xdr:row>
      <xdr:rowOff>134620</xdr:rowOff>
    </xdr:to>
    <xdr:sp fLocksText="0">
      <xdr:nvSpPr>
        <xdr:cNvPr id="360" name="楕円 359"/>
        <xdr:cNvSpPr/>
      </xdr:nvSpPr>
      <xdr:spPr>
        <a:xfrm>
          <a:off x="8696325" y="136398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45</xdr:col>
      <xdr:colOff>177800</xdr:colOff>
      <xdr:row>84</xdr:row>
      <xdr:rowOff>83820</xdr:rowOff>
    </xdr:from>
    <xdr:to>
      <xdr:col>50</xdr:col>
      <xdr:colOff>114300</xdr:colOff>
      <xdr:row>84</xdr:row>
      <xdr:rowOff>83820</xdr:rowOff>
    </xdr:to>
    <xdr:sp>
      <xdr:nvSpPr>
        <xdr:cNvPr id="361" name="直線コネクタ 360"/>
        <xdr:cNvSpPr/>
      </xdr:nvSpPr>
      <xdr:spPr>
        <a:xfrm>
          <a:off x="8753475" y="136969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84</xdr:row>
      <xdr:rowOff>33020</xdr:rowOff>
    </xdr:from>
    <xdr:to>
      <xdr:col>41</xdr:col>
      <xdr:colOff>101600</xdr:colOff>
      <xdr:row>84</xdr:row>
      <xdr:rowOff>134620</xdr:rowOff>
    </xdr:to>
    <xdr:sp fLocksText="0">
      <xdr:nvSpPr>
        <xdr:cNvPr id="362" name="楕円 361"/>
        <xdr:cNvSpPr/>
      </xdr:nvSpPr>
      <xdr:spPr>
        <a:xfrm>
          <a:off x="7810500" y="136398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41</xdr:col>
      <xdr:colOff>50800</xdr:colOff>
      <xdr:row>84</xdr:row>
      <xdr:rowOff>83820</xdr:rowOff>
    </xdr:from>
    <xdr:to>
      <xdr:col>45</xdr:col>
      <xdr:colOff>177800</xdr:colOff>
      <xdr:row>84</xdr:row>
      <xdr:rowOff>83820</xdr:rowOff>
    </xdr:to>
    <xdr:sp>
      <xdr:nvSpPr>
        <xdr:cNvPr id="363" name="直線コネクタ 362"/>
        <xdr:cNvSpPr/>
      </xdr:nvSpPr>
      <xdr:spPr>
        <a:xfrm>
          <a:off x="7858125" y="136969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36</xdr:col>
      <xdr:colOff>63500</xdr:colOff>
      <xdr:row>84</xdr:row>
      <xdr:rowOff>33020</xdr:rowOff>
    </xdr:from>
    <xdr:to>
      <xdr:col>36</xdr:col>
      <xdr:colOff>165100</xdr:colOff>
      <xdr:row>84</xdr:row>
      <xdr:rowOff>134620</xdr:rowOff>
    </xdr:to>
    <xdr:sp fLocksText="0">
      <xdr:nvSpPr>
        <xdr:cNvPr id="364" name="楕円 363"/>
        <xdr:cNvSpPr/>
      </xdr:nvSpPr>
      <xdr:spPr>
        <a:xfrm>
          <a:off x="6924675" y="136398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36</xdr:col>
      <xdr:colOff>114300</xdr:colOff>
      <xdr:row>84</xdr:row>
      <xdr:rowOff>83820</xdr:rowOff>
    </xdr:from>
    <xdr:to>
      <xdr:col>41</xdr:col>
      <xdr:colOff>50800</xdr:colOff>
      <xdr:row>84</xdr:row>
      <xdr:rowOff>83820</xdr:rowOff>
    </xdr:to>
    <xdr:sp>
      <xdr:nvSpPr>
        <xdr:cNvPr id="365" name="直線コネクタ 364"/>
        <xdr:cNvSpPr/>
      </xdr:nvSpPr>
      <xdr:spPr>
        <a:xfrm>
          <a:off x="6972300" y="136969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49</xdr:col>
      <xdr:colOff>57150</xdr:colOff>
      <xdr:row>81</xdr:row>
      <xdr:rowOff>133350</xdr:rowOff>
    </xdr:from>
    <xdr:ext cx="466725" cy="257175"/>
    <xdr:sp>
      <xdr:nvSpPr>
        <xdr:cNvPr id="366" name="n_1aveValue【福祉施設】_x000a_一人当たり面積"/>
        <xdr:cNvSpPr txBox="1"/>
      </xdr:nvSpPr>
      <xdr:spPr>
        <a:xfrm>
          <a:off x="9391650" y="132588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0.065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133350</xdr:colOff>
      <xdr:row>81</xdr:row>
      <xdr:rowOff>123825</xdr:rowOff>
    </xdr:from>
    <xdr:ext cx="466725" cy="257175"/>
    <xdr:sp>
      <xdr:nvSpPr>
        <xdr:cNvPr id="367" name="n_2aveValue【福祉施設】_x000a_一人当たり面積"/>
        <xdr:cNvSpPr txBox="1"/>
      </xdr:nvSpPr>
      <xdr:spPr>
        <a:xfrm>
          <a:off x="8515350" y="132492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0.067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0</xdr:colOff>
      <xdr:row>81</xdr:row>
      <xdr:rowOff>161925</xdr:rowOff>
    </xdr:from>
    <xdr:ext cx="466725" cy="257175"/>
    <xdr:sp>
      <xdr:nvSpPr>
        <xdr:cNvPr id="368" name="n_3aveValue【福祉施設】_x000a_一人当たり面積"/>
        <xdr:cNvSpPr txBox="1"/>
      </xdr:nvSpPr>
      <xdr:spPr>
        <a:xfrm>
          <a:off x="7620000" y="132873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0.060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66675</xdr:colOff>
      <xdr:row>82</xdr:row>
      <xdr:rowOff>0</xdr:rowOff>
    </xdr:from>
    <xdr:ext cx="466725" cy="257175"/>
    <xdr:sp>
      <xdr:nvSpPr>
        <xdr:cNvPr id="369" name="n_4aveValue【福祉施設】_x000a_一人当たり面積"/>
        <xdr:cNvSpPr txBox="1"/>
      </xdr:nvSpPr>
      <xdr:spPr>
        <a:xfrm>
          <a:off x="6734175" y="132873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0.058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57150</xdr:colOff>
      <xdr:row>84</xdr:row>
      <xdr:rowOff>123825</xdr:rowOff>
    </xdr:from>
    <xdr:ext cx="466725" cy="257175"/>
    <xdr:sp>
      <xdr:nvSpPr>
        <xdr:cNvPr id="370" name="n_1mainValue【福祉施設】_x000a_一人当たり面積"/>
        <xdr:cNvSpPr txBox="1"/>
      </xdr:nvSpPr>
      <xdr:spPr>
        <a:xfrm>
          <a:off x="9391650" y="137350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0.032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133350</xdr:colOff>
      <xdr:row>84</xdr:row>
      <xdr:rowOff>123825</xdr:rowOff>
    </xdr:from>
    <xdr:ext cx="466725" cy="257175"/>
    <xdr:sp>
      <xdr:nvSpPr>
        <xdr:cNvPr id="371" name="n_2mainValue【福祉施設】_x000a_一人当たり面積"/>
        <xdr:cNvSpPr txBox="1"/>
      </xdr:nvSpPr>
      <xdr:spPr>
        <a:xfrm>
          <a:off x="8515350" y="137350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0.032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0</xdr:colOff>
      <xdr:row>84</xdr:row>
      <xdr:rowOff>123825</xdr:rowOff>
    </xdr:from>
    <xdr:ext cx="466725" cy="257175"/>
    <xdr:sp>
      <xdr:nvSpPr>
        <xdr:cNvPr id="372" name="n_3mainValue【福祉施設】_x000a_一人当たり面積"/>
        <xdr:cNvSpPr txBox="1"/>
      </xdr:nvSpPr>
      <xdr:spPr>
        <a:xfrm>
          <a:off x="7620000" y="137350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0.032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66675</xdr:colOff>
      <xdr:row>84</xdr:row>
      <xdr:rowOff>123825</xdr:rowOff>
    </xdr:from>
    <xdr:ext cx="466725" cy="257175"/>
    <xdr:sp>
      <xdr:nvSpPr>
        <xdr:cNvPr id="373" name="n_4mainValue【福祉施設】_x000a_一人当たり面積"/>
        <xdr:cNvSpPr txBox="1"/>
      </xdr:nvSpPr>
      <xdr:spPr>
        <a:xfrm>
          <a:off x="6734175" y="137350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0.032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fLocksText="0">
      <xdr:nvSpPr>
        <xdr:cNvPr id="374" name="正方形/長方形 373"/>
        <xdr:cNvSpPr/>
      </xdr:nvSpPr>
      <xdr:spPr>
        <a:xfrm>
          <a:off x="762000" y="14763750"/>
          <a:ext cx="4724400" cy="6381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市民会館</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fLocksText="0">
      <xdr:nvSpPr>
        <xdr:cNvPr id="375" name="正方形/長方形 374"/>
        <xdr:cNvSpPr/>
      </xdr:nvSpPr>
      <xdr:spPr>
        <a:xfrm>
          <a:off x="885825" y="154209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fLocksText="0">
      <xdr:nvSpPr>
        <xdr:cNvPr id="376" name="正方形/長方形 375"/>
        <xdr:cNvSpPr/>
      </xdr:nvSpPr>
      <xdr:spPr>
        <a:xfrm>
          <a:off x="885825" y="1563052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31/91</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fLocksText="0">
      <xdr:nvSpPr>
        <xdr:cNvPr id="377" name="正方形/長方形 376"/>
        <xdr:cNvSpPr/>
      </xdr:nvSpPr>
      <xdr:spPr>
        <a:xfrm>
          <a:off x="1905000" y="154209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fLocksText="0">
      <xdr:nvSpPr>
        <xdr:cNvPr id="378" name="正方形/長方形 377"/>
        <xdr:cNvSpPr/>
      </xdr:nvSpPr>
      <xdr:spPr>
        <a:xfrm>
          <a:off x="1905000" y="1563052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54.8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fLocksText="0">
      <xdr:nvSpPr>
        <xdr:cNvPr id="379" name="正方形/長方形 378"/>
        <xdr:cNvSpPr/>
      </xdr:nvSpPr>
      <xdr:spPr>
        <a:xfrm>
          <a:off x="3048000" y="154209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fLocksText="0">
      <xdr:nvSpPr>
        <xdr:cNvPr id="380" name="正方形/長方形 379"/>
        <xdr:cNvSpPr/>
      </xdr:nvSpPr>
      <xdr:spPr>
        <a:xfrm>
          <a:off x="3048000" y="1563052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48.4</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fLocksText="0">
      <xdr:nvSpPr>
        <xdr:cNvPr id="381" name="正方形/長方形 380"/>
        <xdr:cNvSpPr/>
      </xdr:nvSpPr>
      <xdr:spPr>
        <a:xfrm>
          <a:off x="762000" y="15906750"/>
          <a:ext cx="4724400" cy="2286000"/>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xdr:col>
      <xdr:colOff>152400</xdr:colOff>
      <xdr:row>96</xdr:row>
      <xdr:rowOff>114300</xdr:rowOff>
    </xdr:from>
    <xdr:ext cx="295275" cy="228600"/>
    <xdr:sp>
      <xdr:nvSpPr>
        <xdr:cNvPr id="382" name="テキスト ボックス 381"/>
        <xdr:cNvSpPr txBox="1"/>
      </xdr:nvSpPr>
      <xdr:spPr>
        <a:xfrm>
          <a:off x="723900" y="15716250"/>
          <a:ext cx="2952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sp>
      <xdr:nvSpPr>
        <xdr:cNvPr id="383" name="直線コネクタ 382"/>
        <xdr:cNvSpPr/>
      </xdr:nvSpPr>
      <xdr:spPr>
        <a:xfrm>
          <a:off x="762000" y="181927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95250</xdr:colOff>
      <xdr:row>110</xdr:row>
      <xdr:rowOff>47625</xdr:rowOff>
    </xdr:from>
    <xdr:ext cx="466725" cy="257175"/>
    <xdr:sp>
      <xdr:nvSpPr>
        <xdr:cNvPr id="384" name="テキスト ボックス 383"/>
        <xdr:cNvSpPr txBox="1"/>
      </xdr:nvSpPr>
      <xdr:spPr>
        <a:xfrm>
          <a:off x="285750" y="180498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sp>
      <xdr:nvSpPr>
        <xdr:cNvPr id="385" name="直線コネクタ 384"/>
        <xdr:cNvSpPr/>
      </xdr:nvSpPr>
      <xdr:spPr>
        <a:xfrm>
          <a:off x="762000" y="178689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95250</xdr:colOff>
      <xdr:row>108</xdr:row>
      <xdr:rowOff>66675</xdr:rowOff>
    </xdr:from>
    <xdr:ext cx="466725" cy="257175"/>
    <xdr:sp>
      <xdr:nvSpPr>
        <xdr:cNvPr id="386" name="テキスト ボックス 385"/>
        <xdr:cNvSpPr txBox="1"/>
      </xdr:nvSpPr>
      <xdr:spPr>
        <a:xfrm>
          <a:off x="285750" y="177260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sp>
      <xdr:nvSpPr>
        <xdr:cNvPr id="387" name="直線コネクタ 386"/>
        <xdr:cNvSpPr/>
      </xdr:nvSpPr>
      <xdr:spPr>
        <a:xfrm>
          <a:off x="762000" y="175355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106</xdr:row>
      <xdr:rowOff>76200</xdr:rowOff>
    </xdr:from>
    <xdr:ext cx="400050" cy="257175"/>
    <xdr:sp>
      <xdr:nvSpPr>
        <xdr:cNvPr id="388" name="テキスト ボックス 387"/>
        <xdr:cNvSpPr txBox="1"/>
      </xdr:nvSpPr>
      <xdr:spPr>
        <a:xfrm>
          <a:off x="352425" y="17392650"/>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80.0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sp>
      <xdr:nvSpPr>
        <xdr:cNvPr id="389" name="直線コネクタ 388"/>
        <xdr:cNvSpPr/>
      </xdr:nvSpPr>
      <xdr:spPr>
        <a:xfrm>
          <a:off x="762000" y="172116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104</xdr:row>
      <xdr:rowOff>95250</xdr:rowOff>
    </xdr:from>
    <xdr:ext cx="400050" cy="257175"/>
    <xdr:sp>
      <xdr:nvSpPr>
        <xdr:cNvPr id="390" name="テキスト ボックス 389"/>
        <xdr:cNvSpPr txBox="1"/>
      </xdr:nvSpPr>
      <xdr:spPr>
        <a:xfrm>
          <a:off x="352425" y="17068800"/>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sp>
      <xdr:nvSpPr>
        <xdr:cNvPr id="391" name="直線コネクタ 390"/>
        <xdr:cNvSpPr/>
      </xdr:nvSpPr>
      <xdr:spPr>
        <a:xfrm>
          <a:off x="762000" y="168878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102</xdr:row>
      <xdr:rowOff>114300</xdr:rowOff>
    </xdr:from>
    <xdr:ext cx="400050" cy="257175"/>
    <xdr:sp>
      <xdr:nvSpPr>
        <xdr:cNvPr id="392" name="テキスト ボックス 391"/>
        <xdr:cNvSpPr txBox="1"/>
      </xdr:nvSpPr>
      <xdr:spPr>
        <a:xfrm>
          <a:off x="352425" y="16744950"/>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sp>
      <xdr:nvSpPr>
        <xdr:cNvPr id="393" name="直線コネクタ 392"/>
        <xdr:cNvSpPr/>
      </xdr:nvSpPr>
      <xdr:spPr>
        <a:xfrm>
          <a:off x="762000" y="165639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161925</xdr:colOff>
      <xdr:row>100</xdr:row>
      <xdr:rowOff>133350</xdr:rowOff>
    </xdr:from>
    <xdr:ext cx="400050" cy="257175"/>
    <xdr:sp>
      <xdr:nvSpPr>
        <xdr:cNvPr id="394" name="テキスト ボックス 393"/>
        <xdr:cNvSpPr txBox="1"/>
      </xdr:nvSpPr>
      <xdr:spPr>
        <a:xfrm>
          <a:off x="352425" y="16421100"/>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sp>
      <xdr:nvSpPr>
        <xdr:cNvPr id="395" name="直線コネクタ 394"/>
        <xdr:cNvSpPr/>
      </xdr:nvSpPr>
      <xdr:spPr>
        <a:xfrm>
          <a:off x="762000" y="162306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xdr:col>
      <xdr:colOff>38100</xdr:colOff>
      <xdr:row>98</xdr:row>
      <xdr:rowOff>142875</xdr:rowOff>
    </xdr:from>
    <xdr:ext cx="342900" cy="257175"/>
    <xdr:sp>
      <xdr:nvSpPr>
        <xdr:cNvPr id="396" name="テキスト ボックス 395"/>
        <xdr:cNvSpPr txBox="1"/>
      </xdr:nvSpPr>
      <xdr:spPr>
        <a:xfrm>
          <a:off x="419100" y="16087725"/>
          <a:ext cx="3429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sp>
      <xdr:nvSpPr>
        <xdr:cNvPr id="397" name="直線コネクタ 396"/>
        <xdr:cNvSpPr/>
      </xdr:nvSpPr>
      <xdr:spPr>
        <a:xfrm>
          <a:off x="762000" y="159067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xdr:col>
      <xdr:colOff>0</xdr:colOff>
      <xdr:row>97</xdr:row>
      <xdr:rowOff>133350</xdr:rowOff>
    </xdr:from>
    <xdr:to>
      <xdr:col>28</xdr:col>
      <xdr:colOff>152400</xdr:colOff>
      <xdr:row>111</xdr:row>
      <xdr:rowOff>19050</xdr:rowOff>
    </xdr:to>
    <xdr:sp fLocksText="0">
      <xdr:nvSpPr>
        <xdr:cNvPr id="398" name="【市民会館】_x000a_有形固定資産減価償却率グラフ枠"/>
        <xdr:cNvSpPr/>
      </xdr:nvSpPr>
      <xdr:spPr>
        <a:xfrm>
          <a:off x="762000" y="15906750"/>
          <a:ext cx="4724400" cy="2286000"/>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sp>
      <xdr:nvSpPr>
        <xdr:cNvPr id="399" name="直線コネクタ 398"/>
        <xdr:cNvSpPr/>
      </xdr:nvSpPr>
      <xdr:spPr>
        <a:xfrm flipV="1">
          <a:off x="4638675" y="16287750"/>
          <a:ext cx="0" cy="157162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95250</xdr:colOff>
      <xdr:row>109</xdr:row>
      <xdr:rowOff>38100</xdr:rowOff>
    </xdr:from>
    <xdr:ext cx="466725" cy="257175"/>
    <xdr:sp>
      <xdr:nvSpPr>
        <xdr:cNvPr id="400" name="【市民会館】_x000a_有形固定資産減価償却率最小値テキスト"/>
        <xdr:cNvSpPr txBox="1"/>
      </xdr:nvSpPr>
      <xdr:spPr>
        <a:xfrm>
          <a:off x="4667250" y="178689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100.0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sp>
      <xdr:nvSpPr>
        <xdr:cNvPr id="401" name="直線コネクタ 400"/>
        <xdr:cNvSpPr/>
      </xdr:nvSpPr>
      <xdr:spPr>
        <a:xfrm>
          <a:off x="4543425" y="178689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95250</xdr:colOff>
      <xdr:row>98</xdr:row>
      <xdr:rowOff>123825</xdr:rowOff>
    </xdr:from>
    <xdr:ext cx="342900" cy="257175"/>
    <xdr:sp>
      <xdr:nvSpPr>
        <xdr:cNvPr id="402" name="【市民会館】_x000a_有形固定資産減価償却率最大値テキスト"/>
        <xdr:cNvSpPr txBox="1"/>
      </xdr:nvSpPr>
      <xdr:spPr>
        <a:xfrm>
          <a:off x="4667250" y="16068675"/>
          <a:ext cx="3429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3.5</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sp>
      <xdr:nvSpPr>
        <xdr:cNvPr id="403" name="直線コネクタ 402"/>
        <xdr:cNvSpPr/>
      </xdr:nvSpPr>
      <xdr:spPr>
        <a:xfrm>
          <a:off x="4543425" y="162877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95250</xdr:colOff>
      <xdr:row>105</xdr:row>
      <xdr:rowOff>19050</xdr:rowOff>
    </xdr:from>
    <xdr:ext cx="409575" cy="257175"/>
    <xdr:sp>
      <xdr:nvSpPr>
        <xdr:cNvPr id="404" name="【市民会館】_x000a_有形固定資産減価償却率平均値テキスト"/>
        <xdr:cNvSpPr txBox="1"/>
      </xdr:nvSpPr>
      <xdr:spPr>
        <a:xfrm>
          <a:off x="4667250" y="17164050"/>
          <a:ext cx="40957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61.4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fLocksText="0">
      <xdr:nvSpPr>
        <xdr:cNvPr id="405" name="フローチャート: 判断 404"/>
        <xdr:cNvSpPr/>
      </xdr:nvSpPr>
      <xdr:spPr>
        <a:xfrm>
          <a:off x="4581525" y="171831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fLocksText="0">
      <xdr:nvSpPr>
        <xdr:cNvPr id="406" name="フローチャート: 判断 405"/>
        <xdr:cNvSpPr/>
      </xdr:nvSpPr>
      <xdr:spPr>
        <a:xfrm>
          <a:off x="3743325" y="171640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fLocksText="0">
      <xdr:nvSpPr>
        <xdr:cNvPr id="407" name="フローチャート: 判断 406"/>
        <xdr:cNvSpPr/>
      </xdr:nvSpPr>
      <xdr:spPr>
        <a:xfrm>
          <a:off x="2857500" y="171450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fLocksText="0">
      <xdr:nvSpPr>
        <xdr:cNvPr id="408" name="フローチャート: 判断 407"/>
        <xdr:cNvSpPr/>
      </xdr:nvSpPr>
      <xdr:spPr>
        <a:xfrm>
          <a:off x="1971675" y="171259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fLocksText="0">
      <xdr:nvSpPr>
        <xdr:cNvPr id="409" name="フローチャート: 判断 408"/>
        <xdr:cNvSpPr/>
      </xdr:nvSpPr>
      <xdr:spPr>
        <a:xfrm>
          <a:off x="1076325" y="171354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23</xdr:col>
      <xdr:colOff>57150</xdr:colOff>
      <xdr:row>111</xdr:row>
      <xdr:rowOff>19050</xdr:rowOff>
    </xdr:from>
    <xdr:ext cx="762000" cy="257175"/>
    <xdr:sp>
      <xdr:nvSpPr>
        <xdr:cNvPr id="410" name="テキスト ボックス 409"/>
        <xdr:cNvSpPr txBox="1"/>
      </xdr:nvSpPr>
      <xdr:spPr>
        <a:xfrm>
          <a:off x="4438650" y="18192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111</xdr:row>
      <xdr:rowOff>19050</xdr:rowOff>
    </xdr:from>
    <xdr:ext cx="762000" cy="257175"/>
    <xdr:sp>
      <xdr:nvSpPr>
        <xdr:cNvPr id="411" name="テキスト ボックス 410"/>
        <xdr:cNvSpPr txBox="1"/>
      </xdr:nvSpPr>
      <xdr:spPr>
        <a:xfrm>
          <a:off x="3600450" y="18192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111</xdr:row>
      <xdr:rowOff>19050</xdr:rowOff>
    </xdr:from>
    <xdr:ext cx="762000" cy="257175"/>
    <xdr:sp>
      <xdr:nvSpPr>
        <xdr:cNvPr id="412" name="テキスト ボックス 411"/>
        <xdr:cNvSpPr txBox="1"/>
      </xdr:nvSpPr>
      <xdr:spPr>
        <a:xfrm>
          <a:off x="2714625" y="18192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19050</xdr:rowOff>
    </xdr:from>
    <xdr:ext cx="762000" cy="257175"/>
    <xdr:sp>
      <xdr:nvSpPr>
        <xdr:cNvPr id="413" name="テキスト ボックス 412"/>
        <xdr:cNvSpPr txBox="1"/>
      </xdr:nvSpPr>
      <xdr:spPr>
        <a:xfrm>
          <a:off x="1828800" y="18192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111</xdr:row>
      <xdr:rowOff>19050</xdr:rowOff>
    </xdr:from>
    <xdr:ext cx="762000" cy="257175"/>
    <xdr:sp>
      <xdr:nvSpPr>
        <xdr:cNvPr id="414" name="テキスト ボックス 413"/>
        <xdr:cNvSpPr txBox="1"/>
      </xdr:nvSpPr>
      <xdr:spPr>
        <a:xfrm>
          <a:off x="933450" y="18192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170724</xdr:rowOff>
    </xdr:from>
    <xdr:to>
      <xdr:col>24</xdr:col>
      <xdr:colOff>114300</xdr:colOff>
      <xdr:row>105</xdr:row>
      <xdr:rowOff>100874</xdr:rowOff>
    </xdr:to>
    <xdr:sp fLocksText="0">
      <xdr:nvSpPr>
        <xdr:cNvPr id="415" name="楕円 414"/>
        <xdr:cNvSpPr/>
      </xdr:nvSpPr>
      <xdr:spPr>
        <a:xfrm>
          <a:off x="4581525" y="171450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24</xdr:col>
      <xdr:colOff>95250</xdr:colOff>
      <xdr:row>104</xdr:row>
      <xdr:rowOff>19050</xdr:rowOff>
    </xdr:from>
    <xdr:ext cx="409575" cy="257175"/>
    <xdr:sp>
      <xdr:nvSpPr>
        <xdr:cNvPr id="416" name="【市民会館】_x000a_有形固定資産減価償却率該当値テキスト"/>
        <xdr:cNvSpPr txBox="1"/>
      </xdr:nvSpPr>
      <xdr:spPr>
        <a:xfrm>
          <a:off x="4667250" y="169926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58.9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169092</xdr:rowOff>
    </xdr:from>
    <xdr:to>
      <xdr:col>20</xdr:col>
      <xdr:colOff>38100</xdr:colOff>
      <xdr:row>105</xdr:row>
      <xdr:rowOff>99242</xdr:rowOff>
    </xdr:to>
    <xdr:sp fLocksText="0">
      <xdr:nvSpPr>
        <xdr:cNvPr id="417" name="楕円 416"/>
        <xdr:cNvSpPr/>
      </xdr:nvSpPr>
      <xdr:spPr>
        <a:xfrm>
          <a:off x="3743325" y="171450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19</xdr:col>
      <xdr:colOff>177800</xdr:colOff>
      <xdr:row>105</xdr:row>
      <xdr:rowOff>48442</xdr:rowOff>
    </xdr:from>
    <xdr:to>
      <xdr:col>24</xdr:col>
      <xdr:colOff>63500</xdr:colOff>
      <xdr:row>105</xdr:row>
      <xdr:rowOff>50074</xdr:rowOff>
    </xdr:to>
    <xdr:sp>
      <xdr:nvSpPr>
        <xdr:cNvPr id="418" name="直線コネクタ 417"/>
        <xdr:cNvSpPr/>
      </xdr:nvSpPr>
      <xdr:spPr>
        <a:xfrm>
          <a:off x="3800475" y="17192625"/>
          <a:ext cx="8382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104</xdr:row>
      <xdr:rowOff>129902</xdr:rowOff>
    </xdr:from>
    <xdr:to>
      <xdr:col>15</xdr:col>
      <xdr:colOff>101600</xdr:colOff>
      <xdr:row>105</xdr:row>
      <xdr:rowOff>60052</xdr:rowOff>
    </xdr:to>
    <xdr:sp fLocksText="0">
      <xdr:nvSpPr>
        <xdr:cNvPr id="419" name="楕円 418"/>
        <xdr:cNvSpPr/>
      </xdr:nvSpPr>
      <xdr:spPr>
        <a:xfrm>
          <a:off x="2857500" y="171069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50800</xdr:colOff>
      <xdr:row>105</xdr:row>
      <xdr:rowOff>9252</xdr:rowOff>
    </xdr:from>
    <xdr:to>
      <xdr:col>19</xdr:col>
      <xdr:colOff>177800</xdr:colOff>
      <xdr:row>105</xdr:row>
      <xdr:rowOff>48442</xdr:rowOff>
    </xdr:to>
    <xdr:sp>
      <xdr:nvSpPr>
        <xdr:cNvPr id="420" name="直線コネクタ 419"/>
        <xdr:cNvSpPr/>
      </xdr:nvSpPr>
      <xdr:spPr>
        <a:xfrm>
          <a:off x="2905125" y="17154525"/>
          <a:ext cx="885825" cy="381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104</xdr:row>
      <xdr:rowOff>89081</xdr:rowOff>
    </xdr:from>
    <xdr:to>
      <xdr:col>10</xdr:col>
      <xdr:colOff>165100</xdr:colOff>
      <xdr:row>105</xdr:row>
      <xdr:rowOff>19231</xdr:rowOff>
    </xdr:to>
    <xdr:sp fLocksText="0">
      <xdr:nvSpPr>
        <xdr:cNvPr id="421" name="楕円 420"/>
        <xdr:cNvSpPr/>
      </xdr:nvSpPr>
      <xdr:spPr>
        <a:xfrm>
          <a:off x="1971675" y="170592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xdr:col>
      <xdr:colOff>114300</xdr:colOff>
      <xdr:row>104</xdr:row>
      <xdr:rowOff>139881</xdr:rowOff>
    </xdr:from>
    <xdr:to>
      <xdr:col>15</xdr:col>
      <xdr:colOff>50800</xdr:colOff>
      <xdr:row>105</xdr:row>
      <xdr:rowOff>9252</xdr:rowOff>
    </xdr:to>
    <xdr:sp>
      <xdr:nvSpPr>
        <xdr:cNvPr id="422" name="直線コネクタ 421"/>
        <xdr:cNvSpPr/>
      </xdr:nvSpPr>
      <xdr:spPr>
        <a:xfrm>
          <a:off x="2019300" y="17116425"/>
          <a:ext cx="885825" cy="381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xdr:col>
      <xdr:colOff>127000</xdr:colOff>
      <xdr:row>104</xdr:row>
      <xdr:rowOff>126637</xdr:rowOff>
    </xdr:from>
    <xdr:to>
      <xdr:col>6</xdr:col>
      <xdr:colOff>38100</xdr:colOff>
      <xdr:row>105</xdr:row>
      <xdr:rowOff>56787</xdr:rowOff>
    </xdr:to>
    <xdr:sp fLocksText="0">
      <xdr:nvSpPr>
        <xdr:cNvPr id="423" name="楕円 422"/>
        <xdr:cNvSpPr/>
      </xdr:nvSpPr>
      <xdr:spPr>
        <a:xfrm>
          <a:off x="1076325" y="170973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xdr:col>
      <xdr:colOff>177800</xdr:colOff>
      <xdr:row>104</xdr:row>
      <xdr:rowOff>139881</xdr:rowOff>
    </xdr:from>
    <xdr:to>
      <xdr:col>10</xdr:col>
      <xdr:colOff>114300</xdr:colOff>
      <xdr:row>105</xdr:row>
      <xdr:rowOff>5987</xdr:rowOff>
    </xdr:to>
    <xdr:sp>
      <xdr:nvSpPr>
        <xdr:cNvPr id="424" name="直線コネクタ 423"/>
        <xdr:cNvSpPr/>
      </xdr:nvSpPr>
      <xdr:spPr>
        <a:xfrm flipV="1">
          <a:off x="1133475" y="17116425"/>
          <a:ext cx="885825" cy="381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18</xdr:col>
      <xdr:colOff>152400</xdr:colOff>
      <xdr:row>105</xdr:row>
      <xdr:rowOff>104775</xdr:rowOff>
    </xdr:from>
    <xdr:ext cx="409575" cy="257175"/>
    <xdr:sp>
      <xdr:nvSpPr>
        <xdr:cNvPr id="425" name="n_1aveValue【市民会館】_x000a_有形固定資産減価償却率"/>
        <xdr:cNvSpPr txBox="1"/>
      </xdr:nvSpPr>
      <xdr:spPr>
        <a:xfrm>
          <a:off x="3581400" y="172497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59.9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38100</xdr:colOff>
      <xdr:row>105</xdr:row>
      <xdr:rowOff>85725</xdr:rowOff>
    </xdr:from>
    <xdr:ext cx="409575" cy="257175"/>
    <xdr:sp>
      <xdr:nvSpPr>
        <xdr:cNvPr id="426" name="n_2aveValue【市民会館】_x000a_有形固定資産減価償却率"/>
        <xdr:cNvSpPr txBox="1"/>
      </xdr:nvSpPr>
      <xdr:spPr>
        <a:xfrm>
          <a:off x="2705100" y="172307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58.8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95250</xdr:colOff>
      <xdr:row>105</xdr:row>
      <xdr:rowOff>76200</xdr:rowOff>
    </xdr:from>
    <xdr:ext cx="409575" cy="257175"/>
    <xdr:sp>
      <xdr:nvSpPr>
        <xdr:cNvPr id="427" name="n_3aveValue【市民会館】_x000a_有形固定資産減価償却率"/>
        <xdr:cNvSpPr txBox="1"/>
      </xdr:nvSpPr>
      <xdr:spPr>
        <a:xfrm>
          <a:off x="1809750" y="172212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57.7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161925</xdr:colOff>
      <xdr:row>105</xdr:row>
      <xdr:rowOff>85725</xdr:rowOff>
    </xdr:from>
    <xdr:ext cx="409575" cy="257175"/>
    <xdr:sp>
      <xdr:nvSpPr>
        <xdr:cNvPr id="428" name="n_4aveValue【市民会館】_x000a_有形固定資産減価償却率"/>
        <xdr:cNvSpPr txBox="1"/>
      </xdr:nvSpPr>
      <xdr:spPr>
        <a:xfrm>
          <a:off x="923925" y="172307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58.3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152400</xdr:colOff>
      <xdr:row>103</xdr:row>
      <xdr:rowOff>114300</xdr:rowOff>
    </xdr:from>
    <xdr:ext cx="409575" cy="257175"/>
    <xdr:sp>
      <xdr:nvSpPr>
        <xdr:cNvPr id="429" name="n_1mainValue【市民会館】_x000a_有形固定資産減価償却率"/>
        <xdr:cNvSpPr txBox="1"/>
      </xdr:nvSpPr>
      <xdr:spPr>
        <a:xfrm>
          <a:off x="3581400" y="169164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58.8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38100</xdr:colOff>
      <xdr:row>103</xdr:row>
      <xdr:rowOff>76200</xdr:rowOff>
    </xdr:from>
    <xdr:ext cx="409575" cy="257175"/>
    <xdr:sp>
      <xdr:nvSpPr>
        <xdr:cNvPr id="430" name="n_2mainValue【市民会館】_x000a_有形固定資産減価償却率"/>
        <xdr:cNvSpPr txBox="1"/>
      </xdr:nvSpPr>
      <xdr:spPr>
        <a:xfrm>
          <a:off x="2705100" y="168783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56.4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95250</xdr:colOff>
      <xdr:row>103</xdr:row>
      <xdr:rowOff>38100</xdr:rowOff>
    </xdr:from>
    <xdr:ext cx="409575" cy="257175"/>
    <xdr:sp>
      <xdr:nvSpPr>
        <xdr:cNvPr id="431" name="n_3mainValue【市民会館】_x000a_有形固定資産減価償却率"/>
        <xdr:cNvSpPr txBox="1"/>
      </xdr:nvSpPr>
      <xdr:spPr>
        <a:xfrm>
          <a:off x="1809750" y="168402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53.9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161925</xdr:colOff>
      <xdr:row>103</xdr:row>
      <xdr:rowOff>76200</xdr:rowOff>
    </xdr:from>
    <xdr:ext cx="409575" cy="257175"/>
    <xdr:sp>
      <xdr:nvSpPr>
        <xdr:cNvPr id="432" name="n_4mainValue【市民会館】_x000a_有形固定資産減価償却率"/>
        <xdr:cNvSpPr txBox="1"/>
      </xdr:nvSpPr>
      <xdr:spPr>
        <a:xfrm>
          <a:off x="923925" y="168783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56.2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fLocksText="0">
      <xdr:nvSpPr>
        <xdr:cNvPr id="433" name="正方形/長方形 432"/>
        <xdr:cNvSpPr/>
      </xdr:nvSpPr>
      <xdr:spPr>
        <a:xfrm>
          <a:off x="6600825" y="14763750"/>
          <a:ext cx="4724400" cy="6381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市民会館</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fLocksText="0">
      <xdr:nvSpPr>
        <xdr:cNvPr id="434" name="正方形/長方形 433"/>
        <xdr:cNvSpPr/>
      </xdr:nvSpPr>
      <xdr:spPr>
        <a:xfrm>
          <a:off x="6734175" y="154209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fLocksText="0">
      <xdr:nvSpPr>
        <xdr:cNvPr id="435" name="正方形/長方形 434"/>
        <xdr:cNvSpPr/>
      </xdr:nvSpPr>
      <xdr:spPr>
        <a:xfrm>
          <a:off x="6734175" y="1563052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6/91</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fLocksText="0">
      <xdr:nvSpPr>
        <xdr:cNvPr id="436" name="正方形/長方形 435"/>
        <xdr:cNvSpPr/>
      </xdr:nvSpPr>
      <xdr:spPr>
        <a:xfrm>
          <a:off x="7743825" y="154209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fLocksText="0">
      <xdr:nvSpPr>
        <xdr:cNvPr id="437" name="正方形/長方形 436"/>
        <xdr:cNvSpPr/>
      </xdr:nvSpPr>
      <xdr:spPr>
        <a:xfrm>
          <a:off x="7743825" y="1563052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0.105</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fLocksText="0">
      <xdr:nvSpPr>
        <xdr:cNvPr id="438" name="正方形/長方形 437"/>
        <xdr:cNvSpPr/>
      </xdr:nvSpPr>
      <xdr:spPr>
        <a:xfrm>
          <a:off x="8886825" y="154209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fLocksText="0">
      <xdr:nvSpPr>
        <xdr:cNvPr id="439" name="正方形/長方形 438"/>
        <xdr:cNvSpPr/>
      </xdr:nvSpPr>
      <xdr:spPr>
        <a:xfrm>
          <a:off x="8886825" y="1563052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0.079</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fLocksText="0">
      <xdr:nvSpPr>
        <xdr:cNvPr id="440" name="正方形/長方形 439"/>
        <xdr:cNvSpPr/>
      </xdr:nvSpPr>
      <xdr:spPr>
        <a:xfrm>
          <a:off x="6600825" y="15906750"/>
          <a:ext cx="4724400" cy="2286000"/>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34</xdr:col>
      <xdr:colOff>85725</xdr:colOff>
      <xdr:row>96</xdr:row>
      <xdr:rowOff>114300</xdr:rowOff>
    </xdr:from>
    <xdr:ext cx="352425" cy="228600"/>
    <xdr:sp>
      <xdr:nvSpPr>
        <xdr:cNvPr id="441" name="テキスト ボックス 440"/>
        <xdr:cNvSpPr txBox="1"/>
      </xdr:nvSpPr>
      <xdr:spPr>
        <a:xfrm>
          <a:off x="6562725" y="15716250"/>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sp>
      <xdr:nvSpPr>
        <xdr:cNvPr id="442" name="直線コネクタ 441"/>
        <xdr:cNvSpPr/>
      </xdr:nvSpPr>
      <xdr:spPr>
        <a:xfrm>
          <a:off x="6600825" y="181927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108</xdr:row>
      <xdr:rowOff>76200</xdr:rowOff>
    </xdr:from>
    <xdr:to>
      <xdr:col>59</xdr:col>
      <xdr:colOff>50800</xdr:colOff>
      <xdr:row>108</xdr:row>
      <xdr:rowOff>76200</xdr:rowOff>
    </xdr:to>
    <xdr:sp>
      <xdr:nvSpPr>
        <xdr:cNvPr id="443" name="直線コネクタ 442"/>
        <xdr:cNvSpPr/>
      </xdr:nvSpPr>
      <xdr:spPr>
        <a:xfrm>
          <a:off x="6600825" y="177355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107</xdr:row>
      <xdr:rowOff>104775</xdr:rowOff>
    </xdr:from>
    <xdr:ext cx="466725" cy="257175"/>
    <xdr:sp>
      <xdr:nvSpPr>
        <xdr:cNvPr id="444" name="テキスト ボックス 443"/>
        <xdr:cNvSpPr txBox="1"/>
      </xdr:nvSpPr>
      <xdr:spPr>
        <a:xfrm>
          <a:off x="6134100" y="175926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sp>
      <xdr:nvSpPr>
        <xdr:cNvPr id="445" name="直線コネクタ 444"/>
        <xdr:cNvSpPr/>
      </xdr:nvSpPr>
      <xdr:spPr>
        <a:xfrm>
          <a:off x="6600825" y="172783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104</xdr:row>
      <xdr:rowOff>161925</xdr:rowOff>
    </xdr:from>
    <xdr:ext cx="466725" cy="257175"/>
    <xdr:sp>
      <xdr:nvSpPr>
        <xdr:cNvPr id="446" name="テキスト ボックス 445"/>
        <xdr:cNvSpPr txBox="1"/>
      </xdr:nvSpPr>
      <xdr:spPr>
        <a:xfrm>
          <a:off x="6134100" y="171354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sp>
      <xdr:nvSpPr>
        <xdr:cNvPr id="447" name="直線コネクタ 446"/>
        <xdr:cNvSpPr/>
      </xdr:nvSpPr>
      <xdr:spPr>
        <a:xfrm>
          <a:off x="6600825" y="168211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102</xdr:row>
      <xdr:rowOff>47625</xdr:rowOff>
    </xdr:from>
    <xdr:ext cx="466725" cy="257175"/>
    <xdr:sp>
      <xdr:nvSpPr>
        <xdr:cNvPr id="448" name="テキスト ボックス 447"/>
        <xdr:cNvSpPr txBox="1"/>
      </xdr:nvSpPr>
      <xdr:spPr>
        <a:xfrm>
          <a:off x="6134100" y="166782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0.400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sp>
      <xdr:nvSpPr>
        <xdr:cNvPr id="449" name="直線コネクタ 448"/>
        <xdr:cNvSpPr/>
      </xdr:nvSpPr>
      <xdr:spPr>
        <a:xfrm>
          <a:off x="6600825" y="163639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99</xdr:row>
      <xdr:rowOff>104775</xdr:rowOff>
    </xdr:from>
    <xdr:ext cx="466725" cy="257175"/>
    <xdr:sp>
      <xdr:nvSpPr>
        <xdr:cNvPr id="450" name="テキスト ボックス 449"/>
        <xdr:cNvSpPr txBox="1"/>
      </xdr:nvSpPr>
      <xdr:spPr>
        <a:xfrm>
          <a:off x="6134100" y="162210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0.600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sp>
      <xdr:nvSpPr>
        <xdr:cNvPr id="451" name="直線コネクタ 450"/>
        <xdr:cNvSpPr/>
      </xdr:nvSpPr>
      <xdr:spPr>
        <a:xfrm>
          <a:off x="6600825" y="159067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96</xdr:row>
      <xdr:rowOff>161925</xdr:rowOff>
    </xdr:from>
    <xdr:ext cx="466725" cy="257175"/>
    <xdr:sp>
      <xdr:nvSpPr>
        <xdr:cNvPr id="452" name="テキスト ボックス 451"/>
        <xdr:cNvSpPr txBox="1"/>
      </xdr:nvSpPr>
      <xdr:spPr>
        <a:xfrm>
          <a:off x="6134100" y="157638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0.800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fLocksText="0">
      <xdr:nvSpPr>
        <xdr:cNvPr id="453" name="【市民会館】_x000a_一人当たり面積グラフ枠"/>
        <xdr:cNvSpPr/>
      </xdr:nvSpPr>
      <xdr:spPr>
        <a:xfrm>
          <a:off x="6600825" y="15906750"/>
          <a:ext cx="4724400" cy="2286000"/>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sp>
      <xdr:nvSpPr>
        <xdr:cNvPr id="454" name="直線コネクタ 453"/>
        <xdr:cNvSpPr/>
      </xdr:nvSpPr>
      <xdr:spPr>
        <a:xfrm flipV="1">
          <a:off x="10477500" y="16525875"/>
          <a:ext cx="0" cy="118110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38100</xdr:colOff>
      <xdr:row>108</xdr:row>
      <xdr:rowOff>57150</xdr:rowOff>
    </xdr:from>
    <xdr:ext cx="466725" cy="257175"/>
    <xdr:sp>
      <xdr:nvSpPr>
        <xdr:cNvPr id="455" name="【市民会館】_x000a_一人当たり面積最小値テキスト"/>
        <xdr:cNvSpPr txBox="1"/>
      </xdr:nvSpPr>
      <xdr:spPr>
        <a:xfrm>
          <a:off x="10515600" y="177165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0.010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sp>
      <xdr:nvSpPr>
        <xdr:cNvPr id="456" name="直線コネクタ 455"/>
        <xdr:cNvSpPr/>
      </xdr:nvSpPr>
      <xdr:spPr>
        <a:xfrm>
          <a:off x="10391775" y="177165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38100</xdr:colOff>
      <xdr:row>100</xdr:row>
      <xdr:rowOff>19050</xdr:rowOff>
    </xdr:from>
    <xdr:ext cx="466725" cy="257175"/>
    <xdr:sp>
      <xdr:nvSpPr>
        <xdr:cNvPr id="457" name="【市民会館】_x000a_一人当たり面積最大値テキスト"/>
        <xdr:cNvSpPr txBox="1"/>
      </xdr:nvSpPr>
      <xdr:spPr>
        <a:xfrm>
          <a:off x="10515600" y="163068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0.528</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sp>
      <xdr:nvSpPr>
        <xdr:cNvPr id="458" name="直線コネクタ 457"/>
        <xdr:cNvSpPr/>
      </xdr:nvSpPr>
      <xdr:spPr>
        <a:xfrm>
          <a:off x="10391775" y="165258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38100</xdr:colOff>
      <xdr:row>106</xdr:row>
      <xdr:rowOff>76200</xdr:rowOff>
    </xdr:from>
    <xdr:ext cx="466725" cy="257175"/>
    <xdr:sp>
      <xdr:nvSpPr>
        <xdr:cNvPr id="459" name="【市民会館】_x000a_一人当たり面積平均値テキスト"/>
        <xdr:cNvSpPr txBox="1"/>
      </xdr:nvSpPr>
      <xdr:spPr>
        <a:xfrm>
          <a:off x="10515600" y="17392650"/>
          <a:ext cx="46672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0.119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fLocksText="0">
      <xdr:nvSpPr>
        <xdr:cNvPr id="460" name="フローチャート: 判断 459"/>
        <xdr:cNvSpPr/>
      </xdr:nvSpPr>
      <xdr:spPr>
        <a:xfrm>
          <a:off x="10429875" y="174117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fLocksText="0">
      <xdr:nvSpPr>
        <xdr:cNvPr id="461" name="フローチャート: 判断 460"/>
        <xdr:cNvSpPr/>
      </xdr:nvSpPr>
      <xdr:spPr>
        <a:xfrm>
          <a:off x="9591675" y="174212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fLocksText="0">
      <xdr:nvSpPr>
        <xdr:cNvPr id="462" name="フローチャート: 判断 461"/>
        <xdr:cNvSpPr/>
      </xdr:nvSpPr>
      <xdr:spPr>
        <a:xfrm>
          <a:off x="8696325" y="174212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fLocksText="0">
      <xdr:nvSpPr>
        <xdr:cNvPr id="463" name="フローチャート: 判断 462"/>
        <xdr:cNvSpPr/>
      </xdr:nvSpPr>
      <xdr:spPr>
        <a:xfrm>
          <a:off x="7810500" y="174117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fLocksText="0">
      <xdr:nvSpPr>
        <xdr:cNvPr id="464" name="フローチャート: 判断 463"/>
        <xdr:cNvSpPr/>
      </xdr:nvSpPr>
      <xdr:spPr>
        <a:xfrm>
          <a:off x="6924675" y="174117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54</xdr:col>
      <xdr:colOff>0</xdr:colOff>
      <xdr:row>111</xdr:row>
      <xdr:rowOff>19050</xdr:rowOff>
    </xdr:from>
    <xdr:ext cx="762000" cy="257175"/>
    <xdr:sp>
      <xdr:nvSpPr>
        <xdr:cNvPr id="465" name="テキスト ボックス 464"/>
        <xdr:cNvSpPr txBox="1"/>
      </xdr:nvSpPr>
      <xdr:spPr>
        <a:xfrm>
          <a:off x="10287000" y="18192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19050</xdr:rowOff>
    </xdr:from>
    <xdr:ext cx="762000" cy="257175"/>
    <xdr:sp>
      <xdr:nvSpPr>
        <xdr:cNvPr id="466" name="テキスト ボックス 465"/>
        <xdr:cNvSpPr txBox="1"/>
      </xdr:nvSpPr>
      <xdr:spPr>
        <a:xfrm>
          <a:off x="9448800" y="18192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111</xdr:row>
      <xdr:rowOff>19050</xdr:rowOff>
    </xdr:from>
    <xdr:ext cx="762000" cy="257175"/>
    <xdr:sp>
      <xdr:nvSpPr>
        <xdr:cNvPr id="467" name="テキスト ボックス 466"/>
        <xdr:cNvSpPr txBox="1"/>
      </xdr:nvSpPr>
      <xdr:spPr>
        <a:xfrm>
          <a:off x="8553450" y="18192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111</xdr:row>
      <xdr:rowOff>19050</xdr:rowOff>
    </xdr:from>
    <xdr:ext cx="762000" cy="257175"/>
    <xdr:sp>
      <xdr:nvSpPr>
        <xdr:cNvPr id="468" name="テキスト ボックス 467"/>
        <xdr:cNvSpPr txBox="1"/>
      </xdr:nvSpPr>
      <xdr:spPr>
        <a:xfrm>
          <a:off x="7667625" y="18192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19050</xdr:rowOff>
    </xdr:from>
    <xdr:ext cx="762000" cy="257175"/>
    <xdr:sp>
      <xdr:nvSpPr>
        <xdr:cNvPr id="469" name="テキスト ボックス 468"/>
        <xdr:cNvSpPr txBox="1"/>
      </xdr:nvSpPr>
      <xdr:spPr>
        <a:xfrm>
          <a:off x="6781800" y="18192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87122</xdr:rowOff>
    </xdr:from>
    <xdr:to>
      <xdr:col>55</xdr:col>
      <xdr:colOff>50800</xdr:colOff>
      <xdr:row>105</xdr:row>
      <xdr:rowOff>17272</xdr:rowOff>
    </xdr:to>
    <xdr:sp fLocksText="0">
      <xdr:nvSpPr>
        <xdr:cNvPr id="470" name="楕円 469"/>
        <xdr:cNvSpPr/>
      </xdr:nvSpPr>
      <xdr:spPr>
        <a:xfrm>
          <a:off x="10429875" y="170592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55</xdr:col>
      <xdr:colOff>38100</xdr:colOff>
      <xdr:row>103</xdr:row>
      <xdr:rowOff>114300</xdr:rowOff>
    </xdr:from>
    <xdr:ext cx="466725" cy="257175"/>
    <xdr:sp>
      <xdr:nvSpPr>
        <xdr:cNvPr id="471" name="【市民会館】_x000a_一人当たり面積該当値テキスト"/>
        <xdr:cNvSpPr txBox="1"/>
      </xdr:nvSpPr>
      <xdr:spPr>
        <a:xfrm>
          <a:off x="10515600" y="169164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0.273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93980</xdr:rowOff>
    </xdr:from>
    <xdr:to>
      <xdr:col>50</xdr:col>
      <xdr:colOff>165100</xdr:colOff>
      <xdr:row>105</xdr:row>
      <xdr:rowOff>24130</xdr:rowOff>
    </xdr:to>
    <xdr:sp fLocksText="0">
      <xdr:nvSpPr>
        <xdr:cNvPr id="472" name="楕円 471"/>
        <xdr:cNvSpPr/>
      </xdr:nvSpPr>
      <xdr:spPr>
        <a:xfrm>
          <a:off x="9591675" y="170688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50</xdr:col>
      <xdr:colOff>114300</xdr:colOff>
      <xdr:row>104</xdr:row>
      <xdr:rowOff>137922</xdr:rowOff>
    </xdr:from>
    <xdr:to>
      <xdr:col>55</xdr:col>
      <xdr:colOff>0</xdr:colOff>
      <xdr:row>104</xdr:row>
      <xdr:rowOff>144780</xdr:rowOff>
    </xdr:to>
    <xdr:sp>
      <xdr:nvSpPr>
        <xdr:cNvPr id="473" name="直線コネクタ 472"/>
        <xdr:cNvSpPr/>
      </xdr:nvSpPr>
      <xdr:spPr>
        <a:xfrm flipV="1">
          <a:off x="9639300" y="17106900"/>
          <a:ext cx="838200"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104</xdr:row>
      <xdr:rowOff>96265</xdr:rowOff>
    </xdr:from>
    <xdr:to>
      <xdr:col>46</xdr:col>
      <xdr:colOff>38100</xdr:colOff>
      <xdr:row>105</xdr:row>
      <xdr:rowOff>26415</xdr:rowOff>
    </xdr:to>
    <xdr:sp fLocksText="0">
      <xdr:nvSpPr>
        <xdr:cNvPr id="474" name="楕円 473"/>
        <xdr:cNvSpPr/>
      </xdr:nvSpPr>
      <xdr:spPr>
        <a:xfrm>
          <a:off x="8696325" y="170688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45</xdr:col>
      <xdr:colOff>177800</xdr:colOff>
      <xdr:row>104</xdr:row>
      <xdr:rowOff>144780</xdr:rowOff>
    </xdr:from>
    <xdr:to>
      <xdr:col>50</xdr:col>
      <xdr:colOff>114300</xdr:colOff>
      <xdr:row>104</xdr:row>
      <xdr:rowOff>147065</xdr:rowOff>
    </xdr:to>
    <xdr:sp>
      <xdr:nvSpPr>
        <xdr:cNvPr id="475" name="直線コネクタ 474"/>
        <xdr:cNvSpPr/>
      </xdr:nvSpPr>
      <xdr:spPr>
        <a:xfrm flipV="1">
          <a:off x="8753475" y="1711642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104</xdr:row>
      <xdr:rowOff>103124</xdr:rowOff>
    </xdr:from>
    <xdr:to>
      <xdr:col>41</xdr:col>
      <xdr:colOff>101600</xdr:colOff>
      <xdr:row>105</xdr:row>
      <xdr:rowOff>33274</xdr:rowOff>
    </xdr:to>
    <xdr:sp fLocksText="0">
      <xdr:nvSpPr>
        <xdr:cNvPr id="476" name="楕円 475"/>
        <xdr:cNvSpPr/>
      </xdr:nvSpPr>
      <xdr:spPr>
        <a:xfrm>
          <a:off x="7810500" y="170783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41</xdr:col>
      <xdr:colOff>50800</xdr:colOff>
      <xdr:row>104</xdr:row>
      <xdr:rowOff>147065</xdr:rowOff>
    </xdr:from>
    <xdr:to>
      <xdr:col>45</xdr:col>
      <xdr:colOff>177800</xdr:colOff>
      <xdr:row>104</xdr:row>
      <xdr:rowOff>153924</xdr:rowOff>
    </xdr:to>
    <xdr:sp>
      <xdr:nvSpPr>
        <xdr:cNvPr id="477" name="直線コネクタ 476"/>
        <xdr:cNvSpPr/>
      </xdr:nvSpPr>
      <xdr:spPr>
        <a:xfrm flipV="1">
          <a:off x="7858125" y="17116425"/>
          <a:ext cx="885825"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36</xdr:col>
      <xdr:colOff>63500</xdr:colOff>
      <xdr:row>104</xdr:row>
      <xdr:rowOff>105411</xdr:rowOff>
    </xdr:from>
    <xdr:to>
      <xdr:col>36</xdr:col>
      <xdr:colOff>165100</xdr:colOff>
      <xdr:row>105</xdr:row>
      <xdr:rowOff>35561</xdr:rowOff>
    </xdr:to>
    <xdr:sp fLocksText="0">
      <xdr:nvSpPr>
        <xdr:cNvPr id="478" name="楕円 477"/>
        <xdr:cNvSpPr/>
      </xdr:nvSpPr>
      <xdr:spPr>
        <a:xfrm>
          <a:off x="6924675" y="170783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36</xdr:col>
      <xdr:colOff>114300</xdr:colOff>
      <xdr:row>104</xdr:row>
      <xdr:rowOff>153924</xdr:rowOff>
    </xdr:from>
    <xdr:to>
      <xdr:col>41</xdr:col>
      <xdr:colOff>50800</xdr:colOff>
      <xdr:row>104</xdr:row>
      <xdr:rowOff>156211</xdr:rowOff>
    </xdr:to>
    <xdr:sp>
      <xdr:nvSpPr>
        <xdr:cNvPr id="479" name="直線コネクタ 478"/>
        <xdr:cNvSpPr/>
      </xdr:nvSpPr>
      <xdr:spPr>
        <a:xfrm flipV="1">
          <a:off x="6972300" y="171259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49</xdr:col>
      <xdr:colOff>57150</xdr:colOff>
      <xdr:row>107</xdr:row>
      <xdr:rowOff>28575</xdr:rowOff>
    </xdr:from>
    <xdr:ext cx="466725" cy="257175"/>
    <xdr:sp>
      <xdr:nvSpPr>
        <xdr:cNvPr id="480" name="n_1aveValue【市民会館】_x000a_一人当たり面積"/>
        <xdr:cNvSpPr txBox="1"/>
      </xdr:nvSpPr>
      <xdr:spPr>
        <a:xfrm>
          <a:off x="9391650" y="175164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0.116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133350</xdr:colOff>
      <xdr:row>107</xdr:row>
      <xdr:rowOff>19050</xdr:rowOff>
    </xdr:from>
    <xdr:ext cx="466725" cy="257175"/>
    <xdr:sp>
      <xdr:nvSpPr>
        <xdr:cNvPr id="481" name="n_2aveValue【市民会館】_x000a_一人当たり面積"/>
        <xdr:cNvSpPr txBox="1"/>
      </xdr:nvSpPr>
      <xdr:spPr>
        <a:xfrm>
          <a:off x="8515350" y="175069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0.117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0</xdr:colOff>
      <xdr:row>107</xdr:row>
      <xdr:rowOff>19050</xdr:rowOff>
    </xdr:from>
    <xdr:ext cx="466725" cy="257175"/>
    <xdr:sp>
      <xdr:nvSpPr>
        <xdr:cNvPr id="482" name="n_3aveValue【市民会館】_x000a_一人当たり面積"/>
        <xdr:cNvSpPr txBox="1"/>
      </xdr:nvSpPr>
      <xdr:spPr>
        <a:xfrm>
          <a:off x="7620000" y="175069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0.120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66675</xdr:colOff>
      <xdr:row>107</xdr:row>
      <xdr:rowOff>19050</xdr:rowOff>
    </xdr:from>
    <xdr:ext cx="466725" cy="257175"/>
    <xdr:sp>
      <xdr:nvSpPr>
        <xdr:cNvPr id="483" name="n_4aveValue【市民会館】_x000a_一人当たり面積"/>
        <xdr:cNvSpPr txBox="1"/>
      </xdr:nvSpPr>
      <xdr:spPr>
        <a:xfrm>
          <a:off x="6734175" y="175069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0.118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57150</xdr:colOff>
      <xdr:row>103</xdr:row>
      <xdr:rowOff>38100</xdr:rowOff>
    </xdr:from>
    <xdr:ext cx="466725" cy="257175"/>
    <xdr:sp>
      <xdr:nvSpPr>
        <xdr:cNvPr id="484" name="n_1mainValue【市民会館】_x000a_一人当たり面積"/>
        <xdr:cNvSpPr txBox="1"/>
      </xdr:nvSpPr>
      <xdr:spPr>
        <a:xfrm>
          <a:off x="9391650" y="168402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0.270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133350</xdr:colOff>
      <xdr:row>103</xdr:row>
      <xdr:rowOff>47625</xdr:rowOff>
    </xdr:from>
    <xdr:ext cx="466725" cy="257175"/>
    <xdr:sp>
      <xdr:nvSpPr>
        <xdr:cNvPr id="485" name="n_2mainValue【市民会館】_x000a_一人当たり面積"/>
        <xdr:cNvSpPr txBox="1"/>
      </xdr:nvSpPr>
      <xdr:spPr>
        <a:xfrm>
          <a:off x="8515350" y="168497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0.269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0</xdr:colOff>
      <xdr:row>103</xdr:row>
      <xdr:rowOff>47625</xdr:rowOff>
    </xdr:from>
    <xdr:ext cx="466725" cy="257175"/>
    <xdr:sp>
      <xdr:nvSpPr>
        <xdr:cNvPr id="486" name="n_3mainValue【市民会館】_x000a_一人当たり面積"/>
        <xdr:cNvSpPr txBox="1"/>
      </xdr:nvSpPr>
      <xdr:spPr>
        <a:xfrm>
          <a:off x="7620000" y="168497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0.266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66675</xdr:colOff>
      <xdr:row>103</xdr:row>
      <xdr:rowOff>47625</xdr:rowOff>
    </xdr:from>
    <xdr:ext cx="466725" cy="257175"/>
    <xdr:sp>
      <xdr:nvSpPr>
        <xdr:cNvPr id="487" name="n_4mainValue【市民会館】_x000a_一人当たり面積"/>
        <xdr:cNvSpPr txBox="1"/>
      </xdr:nvSpPr>
      <xdr:spPr>
        <a:xfrm>
          <a:off x="6734175" y="168497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0.265</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fLocksText="0">
      <xdr:nvSpPr>
        <xdr:cNvPr id="488" name="正方形/長方形 487"/>
        <xdr:cNvSpPr/>
      </xdr:nvSpPr>
      <xdr:spPr>
        <a:xfrm>
          <a:off x="12449175" y="3971925"/>
          <a:ext cx="4724400" cy="6000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一般廃棄物処理施設</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fLocksText="0">
      <xdr:nvSpPr>
        <xdr:cNvPr id="489" name="正方形/長方形 488"/>
        <xdr:cNvSpPr/>
      </xdr:nvSpPr>
      <xdr:spPr>
        <a:xfrm>
          <a:off x="12573000" y="45910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fLocksText="0">
      <xdr:nvSpPr>
        <xdr:cNvPr id="490" name="正方形/長方形 489"/>
        <xdr:cNvSpPr/>
      </xdr:nvSpPr>
      <xdr:spPr>
        <a:xfrm>
          <a:off x="12573000" y="47910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87/98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fLocksText="0">
      <xdr:nvSpPr>
        <xdr:cNvPr id="491" name="正方形/長方形 490"/>
        <xdr:cNvSpPr/>
      </xdr:nvSpPr>
      <xdr:spPr>
        <a:xfrm>
          <a:off x="13592175" y="45910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fLocksText="0">
      <xdr:nvSpPr>
        <xdr:cNvPr id="492" name="正方形/長方形 491"/>
        <xdr:cNvSpPr/>
      </xdr:nvSpPr>
      <xdr:spPr>
        <a:xfrm>
          <a:off x="13592175" y="47910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63.2</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fLocksText="0">
      <xdr:nvSpPr>
        <xdr:cNvPr id="493" name="正方形/長方形 492"/>
        <xdr:cNvSpPr/>
      </xdr:nvSpPr>
      <xdr:spPr>
        <a:xfrm>
          <a:off x="14735175" y="45910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fLocksText="0">
      <xdr:nvSpPr>
        <xdr:cNvPr id="494" name="正方形/長方形 493"/>
        <xdr:cNvSpPr/>
      </xdr:nvSpPr>
      <xdr:spPr>
        <a:xfrm>
          <a:off x="14735175" y="47910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69.9</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fLocksText="0">
      <xdr:nvSpPr>
        <xdr:cNvPr id="495" name="正方形/長方形 494"/>
        <xdr:cNvSpPr/>
      </xdr:nvSpPr>
      <xdr:spPr>
        <a:xfrm>
          <a:off x="12449175" y="5048250"/>
          <a:ext cx="47244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65</xdr:col>
      <xdr:colOff>19050</xdr:colOff>
      <xdr:row>30</xdr:row>
      <xdr:rowOff>0</xdr:rowOff>
    </xdr:from>
    <xdr:ext cx="295275" cy="228600"/>
    <xdr:sp>
      <xdr:nvSpPr>
        <xdr:cNvPr id="496" name="テキスト ボックス 495"/>
        <xdr:cNvSpPr txBox="1"/>
      </xdr:nvSpPr>
      <xdr:spPr>
        <a:xfrm>
          <a:off x="12401550" y="4867275"/>
          <a:ext cx="2952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sp>
      <xdr:nvSpPr>
        <xdr:cNvPr id="497" name="直線コネクタ 496"/>
        <xdr:cNvSpPr/>
      </xdr:nvSpPr>
      <xdr:spPr>
        <a:xfrm>
          <a:off x="12449175" y="72104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161925</xdr:colOff>
      <xdr:row>43</xdr:row>
      <xdr:rowOff>104775</xdr:rowOff>
    </xdr:from>
    <xdr:ext cx="466725" cy="257175"/>
    <xdr:sp>
      <xdr:nvSpPr>
        <xdr:cNvPr id="498" name="テキスト ボックス 497"/>
        <xdr:cNvSpPr txBox="1"/>
      </xdr:nvSpPr>
      <xdr:spPr>
        <a:xfrm>
          <a:off x="11972925" y="70770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sp>
      <xdr:nvSpPr>
        <xdr:cNvPr id="499" name="直線コネクタ 498"/>
        <xdr:cNvSpPr/>
      </xdr:nvSpPr>
      <xdr:spPr>
        <a:xfrm>
          <a:off x="12449175" y="68484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161925</xdr:colOff>
      <xdr:row>41</xdr:row>
      <xdr:rowOff>66675</xdr:rowOff>
    </xdr:from>
    <xdr:ext cx="466725" cy="257175"/>
    <xdr:sp>
      <xdr:nvSpPr>
        <xdr:cNvPr id="500" name="テキスト ボックス 499"/>
        <xdr:cNvSpPr txBox="1"/>
      </xdr:nvSpPr>
      <xdr:spPr>
        <a:xfrm>
          <a:off x="11972925" y="67151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sp>
      <xdr:nvSpPr>
        <xdr:cNvPr id="501" name="直線コネクタ 500"/>
        <xdr:cNvSpPr/>
      </xdr:nvSpPr>
      <xdr:spPr>
        <a:xfrm>
          <a:off x="12449175" y="64865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38100</xdr:colOff>
      <xdr:row>39</xdr:row>
      <xdr:rowOff>28575</xdr:rowOff>
    </xdr:from>
    <xdr:ext cx="400050" cy="257175"/>
    <xdr:sp>
      <xdr:nvSpPr>
        <xdr:cNvPr id="502" name="テキスト ボックス 501"/>
        <xdr:cNvSpPr txBox="1"/>
      </xdr:nvSpPr>
      <xdr:spPr>
        <a:xfrm>
          <a:off x="12039600" y="635317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80.0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sp>
      <xdr:nvSpPr>
        <xdr:cNvPr id="503" name="直線コネクタ 502"/>
        <xdr:cNvSpPr/>
      </xdr:nvSpPr>
      <xdr:spPr>
        <a:xfrm>
          <a:off x="12449175" y="61341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38100</xdr:colOff>
      <xdr:row>36</xdr:row>
      <xdr:rowOff>161925</xdr:rowOff>
    </xdr:from>
    <xdr:ext cx="400050" cy="257175"/>
    <xdr:sp>
      <xdr:nvSpPr>
        <xdr:cNvPr id="504" name="テキスト ボックス 503"/>
        <xdr:cNvSpPr txBox="1"/>
      </xdr:nvSpPr>
      <xdr:spPr>
        <a:xfrm>
          <a:off x="12039600" y="6000750"/>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sp>
      <xdr:nvSpPr>
        <xdr:cNvPr id="505" name="直線コネクタ 504"/>
        <xdr:cNvSpPr/>
      </xdr:nvSpPr>
      <xdr:spPr>
        <a:xfrm>
          <a:off x="12449175" y="57721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38100</xdr:colOff>
      <xdr:row>34</xdr:row>
      <xdr:rowOff>123825</xdr:rowOff>
    </xdr:from>
    <xdr:ext cx="400050" cy="257175"/>
    <xdr:sp>
      <xdr:nvSpPr>
        <xdr:cNvPr id="506" name="テキスト ボックス 505"/>
        <xdr:cNvSpPr txBox="1"/>
      </xdr:nvSpPr>
      <xdr:spPr>
        <a:xfrm>
          <a:off x="12039600" y="5638800"/>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sp>
      <xdr:nvSpPr>
        <xdr:cNvPr id="507" name="直線コネクタ 506"/>
        <xdr:cNvSpPr/>
      </xdr:nvSpPr>
      <xdr:spPr>
        <a:xfrm>
          <a:off x="12449175" y="54102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38100</xdr:colOff>
      <xdr:row>32</xdr:row>
      <xdr:rowOff>85725</xdr:rowOff>
    </xdr:from>
    <xdr:ext cx="400050" cy="257175"/>
    <xdr:sp>
      <xdr:nvSpPr>
        <xdr:cNvPr id="508" name="テキスト ボックス 507"/>
        <xdr:cNvSpPr txBox="1"/>
      </xdr:nvSpPr>
      <xdr:spPr>
        <a:xfrm>
          <a:off x="12039600" y="5276850"/>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sp>
      <xdr:nvSpPr>
        <xdr:cNvPr id="509" name="直線コネクタ 508"/>
        <xdr:cNvSpPr/>
      </xdr:nvSpPr>
      <xdr:spPr>
        <a:xfrm>
          <a:off x="12449175" y="50482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104775</xdr:colOff>
      <xdr:row>30</xdr:row>
      <xdr:rowOff>47625</xdr:rowOff>
    </xdr:from>
    <xdr:ext cx="342900" cy="257175"/>
    <xdr:sp>
      <xdr:nvSpPr>
        <xdr:cNvPr id="510" name="テキスト ボックス 509"/>
        <xdr:cNvSpPr txBox="1"/>
      </xdr:nvSpPr>
      <xdr:spPr>
        <a:xfrm>
          <a:off x="12106275" y="4914900"/>
          <a:ext cx="3429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fLocksText="0">
      <xdr:nvSpPr>
        <xdr:cNvPr id="511" name="【一般廃棄物処理施設】_x000a_有形固定資産減価償却率グラフ枠"/>
        <xdr:cNvSpPr/>
      </xdr:nvSpPr>
      <xdr:spPr>
        <a:xfrm>
          <a:off x="12449175" y="5048250"/>
          <a:ext cx="47244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sp>
      <xdr:nvSpPr>
        <xdr:cNvPr id="512" name="直線コネクタ 511"/>
        <xdr:cNvSpPr/>
      </xdr:nvSpPr>
      <xdr:spPr>
        <a:xfrm flipV="1">
          <a:off x="16316325" y="5362575"/>
          <a:ext cx="0" cy="14287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161925</xdr:colOff>
      <xdr:row>41</xdr:row>
      <xdr:rowOff>142875</xdr:rowOff>
    </xdr:from>
    <xdr:ext cx="409575" cy="257175"/>
    <xdr:sp>
      <xdr:nvSpPr>
        <xdr:cNvPr id="513" name="【一般廃棄物処理施設】_x000a_有形固定資産減価償却率最小値テキスト"/>
        <xdr:cNvSpPr txBox="1"/>
      </xdr:nvSpPr>
      <xdr:spPr>
        <a:xfrm>
          <a:off x="16354425" y="67913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96.3</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sp>
      <xdr:nvSpPr>
        <xdr:cNvPr id="514" name="直線コネクタ 513"/>
        <xdr:cNvSpPr/>
      </xdr:nvSpPr>
      <xdr:spPr>
        <a:xfrm>
          <a:off x="16230600" y="67913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161925</xdr:colOff>
      <xdr:row>31</xdr:row>
      <xdr:rowOff>123825</xdr:rowOff>
    </xdr:from>
    <xdr:ext cx="409575" cy="257175"/>
    <xdr:sp>
      <xdr:nvSpPr>
        <xdr:cNvPr id="515" name="【一般廃棄物処理施設】_x000a_有形固定資産減価償却率最大値テキスト"/>
        <xdr:cNvSpPr txBox="1"/>
      </xdr:nvSpPr>
      <xdr:spPr>
        <a:xfrm>
          <a:off x="16354425" y="51530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17.3</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sp>
      <xdr:nvSpPr>
        <xdr:cNvPr id="516" name="直線コネクタ 515"/>
        <xdr:cNvSpPr/>
      </xdr:nvSpPr>
      <xdr:spPr>
        <a:xfrm>
          <a:off x="16230600" y="53625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161925</xdr:colOff>
      <xdr:row>37</xdr:row>
      <xdr:rowOff>47625</xdr:rowOff>
    </xdr:from>
    <xdr:ext cx="409575" cy="257175"/>
    <xdr:sp>
      <xdr:nvSpPr>
        <xdr:cNvPr id="517" name="【一般廃棄物処理施設】_x000a_有形固定資産減価償却率平均値テキスト"/>
        <xdr:cNvSpPr txBox="1"/>
      </xdr:nvSpPr>
      <xdr:spPr>
        <a:xfrm>
          <a:off x="16354425" y="6048375"/>
          <a:ext cx="40957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66.0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fLocksText="0">
      <xdr:nvSpPr>
        <xdr:cNvPr id="518" name="フローチャート: 判断 517"/>
        <xdr:cNvSpPr/>
      </xdr:nvSpPr>
      <xdr:spPr>
        <a:xfrm>
          <a:off x="16268700" y="61912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fLocksText="0">
      <xdr:nvSpPr>
        <xdr:cNvPr id="519" name="フローチャート: 判断 518"/>
        <xdr:cNvSpPr/>
      </xdr:nvSpPr>
      <xdr:spPr>
        <a:xfrm>
          <a:off x="15430500" y="61531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fLocksText="0">
      <xdr:nvSpPr>
        <xdr:cNvPr id="520" name="フローチャート: 判断 519"/>
        <xdr:cNvSpPr/>
      </xdr:nvSpPr>
      <xdr:spPr>
        <a:xfrm>
          <a:off x="14544675" y="61436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fLocksText="0">
      <xdr:nvSpPr>
        <xdr:cNvPr id="521" name="フローチャート: 判断 520"/>
        <xdr:cNvSpPr/>
      </xdr:nvSpPr>
      <xdr:spPr>
        <a:xfrm>
          <a:off x="13649325" y="61150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fLocksText="0">
      <xdr:nvSpPr>
        <xdr:cNvPr id="522" name="フローチャート: 判断 521"/>
        <xdr:cNvSpPr/>
      </xdr:nvSpPr>
      <xdr:spPr>
        <a:xfrm>
          <a:off x="12763500" y="60674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84</xdr:col>
      <xdr:colOff>123825</xdr:colOff>
      <xdr:row>44</xdr:row>
      <xdr:rowOff>76200</xdr:rowOff>
    </xdr:from>
    <xdr:ext cx="762000" cy="257175"/>
    <xdr:sp>
      <xdr:nvSpPr>
        <xdr:cNvPr id="523" name="テキスト ボックス 522"/>
        <xdr:cNvSpPr txBox="1"/>
      </xdr:nvSpPr>
      <xdr:spPr>
        <a:xfrm>
          <a:off x="16125825"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44</xdr:row>
      <xdr:rowOff>76200</xdr:rowOff>
    </xdr:from>
    <xdr:ext cx="762000" cy="257175"/>
    <xdr:sp>
      <xdr:nvSpPr>
        <xdr:cNvPr id="524" name="テキスト ボックス 523"/>
        <xdr:cNvSpPr txBox="1"/>
      </xdr:nvSpPr>
      <xdr:spPr>
        <a:xfrm>
          <a:off x="15287625"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76200</xdr:rowOff>
    </xdr:from>
    <xdr:ext cx="762000" cy="257175"/>
    <xdr:sp>
      <xdr:nvSpPr>
        <xdr:cNvPr id="525" name="テキスト ボックス 524"/>
        <xdr:cNvSpPr txBox="1"/>
      </xdr:nvSpPr>
      <xdr:spPr>
        <a:xfrm>
          <a:off x="1440180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44</xdr:row>
      <xdr:rowOff>76200</xdr:rowOff>
    </xdr:from>
    <xdr:ext cx="762000" cy="257175"/>
    <xdr:sp>
      <xdr:nvSpPr>
        <xdr:cNvPr id="526" name="テキスト ボックス 525"/>
        <xdr:cNvSpPr txBox="1"/>
      </xdr:nvSpPr>
      <xdr:spPr>
        <a:xfrm>
          <a:off x="1350645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44</xdr:row>
      <xdr:rowOff>76200</xdr:rowOff>
    </xdr:from>
    <xdr:ext cx="762000" cy="257175"/>
    <xdr:sp>
      <xdr:nvSpPr>
        <xdr:cNvPr id="527" name="テキスト ボックス 526"/>
        <xdr:cNvSpPr txBox="1"/>
      </xdr:nvSpPr>
      <xdr:spPr>
        <a:xfrm>
          <a:off x="12620625"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78740</xdr:rowOff>
    </xdr:from>
    <xdr:to>
      <xdr:col>85</xdr:col>
      <xdr:colOff>177800</xdr:colOff>
      <xdr:row>41</xdr:row>
      <xdr:rowOff>8890</xdr:rowOff>
    </xdr:to>
    <xdr:sp fLocksText="0">
      <xdr:nvSpPr>
        <xdr:cNvPr id="528" name="楕円 527"/>
        <xdr:cNvSpPr/>
      </xdr:nvSpPr>
      <xdr:spPr>
        <a:xfrm>
          <a:off x="16268700" y="65627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85</xdr:col>
      <xdr:colOff>161925</xdr:colOff>
      <xdr:row>40</xdr:row>
      <xdr:rowOff>57150</xdr:rowOff>
    </xdr:from>
    <xdr:ext cx="409575" cy="257175"/>
    <xdr:sp>
      <xdr:nvSpPr>
        <xdr:cNvPr id="529" name="【一般廃棄物処理施設】_x000a_有形固定資産減価償却率該当値テキスト"/>
        <xdr:cNvSpPr txBox="1"/>
      </xdr:nvSpPr>
      <xdr:spPr>
        <a:xfrm>
          <a:off x="16354425" y="65436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86.8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61595</xdr:rowOff>
    </xdr:from>
    <xdr:to>
      <xdr:col>81</xdr:col>
      <xdr:colOff>101600</xdr:colOff>
      <xdr:row>40</xdr:row>
      <xdr:rowOff>163195</xdr:rowOff>
    </xdr:to>
    <xdr:sp fLocksText="0">
      <xdr:nvSpPr>
        <xdr:cNvPr id="530" name="楕円 529"/>
        <xdr:cNvSpPr/>
      </xdr:nvSpPr>
      <xdr:spPr>
        <a:xfrm>
          <a:off x="15430500" y="65436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81</xdr:col>
      <xdr:colOff>50800</xdr:colOff>
      <xdr:row>40</xdr:row>
      <xdr:rowOff>112395</xdr:rowOff>
    </xdr:from>
    <xdr:to>
      <xdr:col>85</xdr:col>
      <xdr:colOff>127000</xdr:colOff>
      <xdr:row>40</xdr:row>
      <xdr:rowOff>129540</xdr:rowOff>
    </xdr:to>
    <xdr:sp>
      <xdr:nvSpPr>
        <xdr:cNvPr id="531" name="直線コネクタ 530"/>
        <xdr:cNvSpPr/>
      </xdr:nvSpPr>
      <xdr:spPr>
        <a:xfrm>
          <a:off x="15478125" y="6600825"/>
          <a:ext cx="838200"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40</xdr:row>
      <xdr:rowOff>44450</xdr:rowOff>
    </xdr:from>
    <xdr:to>
      <xdr:col>76</xdr:col>
      <xdr:colOff>165100</xdr:colOff>
      <xdr:row>40</xdr:row>
      <xdr:rowOff>146050</xdr:rowOff>
    </xdr:to>
    <xdr:sp fLocksText="0">
      <xdr:nvSpPr>
        <xdr:cNvPr id="532" name="楕円 531"/>
        <xdr:cNvSpPr/>
      </xdr:nvSpPr>
      <xdr:spPr>
        <a:xfrm>
          <a:off x="14544675" y="65341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76</xdr:col>
      <xdr:colOff>114300</xdr:colOff>
      <xdr:row>40</xdr:row>
      <xdr:rowOff>95250</xdr:rowOff>
    </xdr:from>
    <xdr:to>
      <xdr:col>81</xdr:col>
      <xdr:colOff>50800</xdr:colOff>
      <xdr:row>40</xdr:row>
      <xdr:rowOff>112395</xdr:rowOff>
    </xdr:to>
    <xdr:sp>
      <xdr:nvSpPr>
        <xdr:cNvPr id="533" name="直線コネクタ 532"/>
        <xdr:cNvSpPr/>
      </xdr:nvSpPr>
      <xdr:spPr>
        <a:xfrm>
          <a:off x="14592300" y="6581775"/>
          <a:ext cx="885825"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40</xdr:row>
      <xdr:rowOff>40640</xdr:rowOff>
    </xdr:from>
    <xdr:to>
      <xdr:col>72</xdr:col>
      <xdr:colOff>38100</xdr:colOff>
      <xdr:row>40</xdr:row>
      <xdr:rowOff>142240</xdr:rowOff>
    </xdr:to>
    <xdr:sp fLocksText="0">
      <xdr:nvSpPr>
        <xdr:cNvPr id="534" name="楕円 533"/>
        <xdr:cNvSpPr/>
      </xdr:nvSpPr>
      <xdr:spPr>
        <a:xfrm>
          <a:off x="13649325" y="65246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71</xdr:col>
      <xdr:colOff>177800</xdr:colOff>
      <xdr:row>40</xdr:row>
      <xdr:rowOff>91440</xdr:rowOff>
    </xdr:from>
    <xdr:to>
      <xdr:col>76</xdr:col>
      <xdr:colOff>114300</xdr:colOff>
      <xdr:row>40</xdr:row>
      <xdr:rowOff>95250</xdr:rowOff>
    </xdr:to>
    <xdr:sp>
      <xdr:nvSpPr>
        <xdr:cNvPr id="535" name="直線コネクタ 534"/>
        <xdr:cNvSpPr/>
      </xdr:nvSpPr>
      <xdr:spPr>
        <a:xfrm>
          <a:off x="13706475" y="658177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67</xdr:col>
      <xdr:colOff>0</xdr:colOff>
      <xdr:row>40</xdr:row>
      <xdr:rowOff>42545</xdr:rowOff>
    </xdr:from>
    <xdr:to>
      <xdr:col>67</xdr:col>
      <xdr:colOff>101600</xdr:colOff>
      <xdr:row>40</xdr:row>
      <xdr:rowOff>144145</xdr:rowOff>
    </xdr:to>
    <xdr:sp fLocksText="0">
      <xdr:nvSpPr>
        <xdr:cNvPr id="536" name="楕円 535"/>
        <xdr:cNvSpPr/>
      </xdr:nvSpPr>
      <xdr:spPr>
        <a:xfrm>
          <a:off x="12763500" y="65246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67</xdr:col>
      <xdr:colOff>50800</xdr:colOff>
      <xdr:row>40</xdr:row>
      <xdr:rowOff>91440</xdr:rowOff>
    </xdr:from>
    <xdr:to>
      <xdr:col>71</xdr:col>
      <xdr:colOff>177800</xdr:colOff>
      <xdr:row>40</xdr:row>
      <xdr:rowOff>93345</xdr:rowOff>
    </xdr:to>
    <xdr:sp>
      <xdr:nvSpPr>
        <xdr:cNvPr id="537" name="直線コネクタ 536"/>
        <xdr:cNvSpPr/>
      </xdr:nvSpPr>
      <xdr:spPr>
        <a:xfrm flipV="1">
          <a:off x="12811125" y="658177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80</xdr:col>
      <xdr:colOff>19050</xdr:colOff>
      <xdr:row>36</xdr:row>
      <xdr:rowOff>95250</xdr:rowOff>
    </xdr:from>
    <xdr:ext cx="409575" cy="257175"/>
    <xdr:sp>
      <xdr:nvSpPr>
        <xdr:cNvPr id="538" name="n_1aveValue【一般廃棄物処理施設】_x000a_有形固定資産減価償却率"/>
        <xdr:cNvSpPr txBox="1"/>
      </xdr:nvSpPr>
      <xdr:spPr>
        <a:xfrm>
          <a:off x="15259050" y="59340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63.5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95250</xdr:colOff>
      <xdr:row>36</xdr:row>
      <xdr:rowOff>85725</xdr:rowOff>
    </xdr:from>
    <xdr:ext cx="409575" cy="257175"/>
    <xdr:sp>
      <xdr:nvSpPr>
        <xdr:cNvPr id="539" name="n_2aveValue【一般廃棄物処理施設】_x000a_有形固定資産減価償却率"/>
        <xdr:cNvSpPr txBox="1"/>
      </xdr:nvSpPr>
      <xdr:spPr>
        <a:xfrm>
          <a:off x="14382750" y="59245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63.0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161925</xdr:colOff>
      <xdr:row>36</xdr:row>
      <xdr:rowOff>57150</xdr:rowOff>
    </xdr:from>
    <xdr:ext cx="409575" cy="257175"/>
    <xdr:sp>
      <xdr:nvSpPr>
        <xdr:cNvPr id="540" name="n_3aveValue【一般廃棄物処理施設】_x000a_有形固定資産減価償却率"/>
        <xdr:cNvSpPr txBox="1"/>
      </xdr:nvSpPr>
      <xdr:spPr>
        <a:xfrm>
          <a:off x="13496925" y="58959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61.5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38100</xdr:colOff>
      <xdr:row>36</xdr:row>
      <xdr:rowOff>9525</xdr:rowOff>
    </xdr:from>
    <xdr:ext cx="409575" cy="257175"/>
    <xdr:sp>
      <xdr:nvSpPr>
        <xdr:cNvPr id="541" name="n_4aveValue【一般廃棄物処理施設】_x000a_有形固定資産減価償却率"/>
        <xdr:cNvSpPr txBox="1"/>
      </xdr:nvSpPr>
      <xdr:spPr>
        <a:xfrm>
          <a:off x="12611100" y="58483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59.0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19050</xdr:colOff>
      <xdr:row>40</xdr:row>
      <xdr:rowOff>152400</xdr:rowOff>
    </xdr:from>
    <xdr:ext cx="409575" cy="257175"/>
    <xdr:sp>
      <xdr:nvSpPr>
        <xdr:cNvPr id="542" name="n_1mainValue【一般廃棄物処理施設】_x000a_有形固定資産減価償却率"/>
        <xdr:cNvSpPr txBox="1"/>
      </xdr:nvSpPr>
      <xdr:spPr>
        <a:xfrm>
          <a:off x="15259050" y="66389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85.9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95250</xdr:colOff>
      <xdr:row>40</xdr:row>
      <xdr:rowOff>133350</xdr:rowOff>
    </xdr:from>
    <xdr:ext cx="409575" cy="257175"/>
    <xdr:sp>
      <xdr:nvSpPr>
        <xdr:cNvPr id="543" name="n_2mainValue【一般廃棄物処理施設】_x000a_有形固定資産減価償却率"/>
        <xdr:cNvSpPr txBox="1"/>
      </xdr:nvSpPr>
      <xdr:spPr>
        <a:xfrm>
          <a:off x="14382750" y="66198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85.0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161925</xdr:colOff>
      <xdr:row>40</xdr:row>
      <xdr:rowOff>133350</xdr:rowOff>
    </xdr:from>
    <xdr:ext cx="409575" cy="257175"/>
    <xdr:sp>
      <xdr:nvSpPr>
        <xdr:cNvPr id="544" name="n_3mainValue【一般廃棄物処理施設】_x000a_有形固定資産減価償却率"/>
        <xdr:cNvSpPr txBox="1"/>
      </xdr:nvSpPr>
      <xdr:spPr>
        <a:xfrm>
          <a:off x="13496925" y="66198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84.8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38100</xdr:colOff>
      <xdr:row>40</xdr:row>
      <xdr:rowOff>133350</xdr:rowOff>
    </xdr:from>
    <xdr:ext cx="409575" cy="257175"/>
    <xdr:sp>
      <xdr:nvSpPr>
        <xdr:cNvPr id="545" name="n_4mainValue【一般廃棄物処理施設】_x000a_有形固定資産減価償却率"/>
        <xdr:cNvSpPr txBox="1"/>
      </xdr:nvSpPr>
      <xdr:spPr>
        <a:xfrm>
          <a:off x="12611100" y="66198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84.9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fLocksText="0">
      <xdr:nvSpPr>
        <xdr:cNvPr id="546" name="正方形/長方形 545"/>
        <xdr:cNvSpPr/>
      </xdr:nvSpPr>
      <xdr:spPr>
        <a:xfrm>
          <a:off x="18288000" y="3971925"/>
          <a:ext cx="4724400" cy="6000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一般廃棄物処理施設</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fLocksText="0">
      <xdr:nvSpPr>
        <xdr:cNvPr id="547" name="正方形/長方形 546"/>
        <xdr:cNvSpPr/>
      </xdr:nvSpPr>
      <xdr:spPr>
        <a:xfrm>
          <a:off x="18411825" y="45910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fLocksText="0">
      <xdr:nvSpPr>
        <xdr:cNvPr id="548" name="正方形/長方形 547"/>
        <xdr:cNvSpPr/>
      </xdr:nvSpPr>
      <xdr:spPr>
        <a:xfrm>
          <a:off x="18411825" y="47910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31/98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fLocksText="0">
      <xdr:nvSpPr>
        <xdr:cNvPr id="549" name="正方形/長方形 548"/>
        <xdr:cNvSpPr/>
      </xdr:nvSpPr>
      <xdr:spPr>
        <a:xfrm>
          <a:off x="19431000" y="45910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fLocksText="0">
      <xdr:nvSpPr>
        <xdr:cNvPr id="550" name="正方形/長方形 549"/>
        <xdr:cNvSpPr/>
      </xdr:nvSpPr>
      <xdr:spPr>
        <a:xfrm>
          <a:off x="19431000" y="47910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82,058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fLocksText="0">
      <xdr:nvSpPr>
        <xdr:cNvPr id="551" name="正方形/長方形 550"/>
        <xdr:cNvSpPr/>
      </xdr:nvSpPr>
      <xdr:spPr>
        <a:xfrm>
          <a:off x="20574000" y="45910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fLocksText="0">
      <xdr:nvSpPr>
        <xdr:cNvPr id="552" name="正方形/長方形 551"/>
        <xdr:cNvSpPr/>
      </xdr:nvSpPr>
      <xdr:spPr>
        <a:xfrm>
          <a:off x="20574000" y="47910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57,503</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fLocksText="0">
      <xdr:nvSpPr>
        <xdr:cNvPr id="553" name="正方形/長方形 552"/>
        <xdr:cNvSpPr/>
      </xdr:nvSpPr>
      <xdr:spPr>
        <a:xfrm>
          <a:off x="18288000" y="5048250"/>
          <a:ext cx="47244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95</xdr:col>
      <xdr:colOff>152400</xdr:colOff>
      <xdr:row>30</xdr:row>
      <xdr:rowOff>0</xdr:rowOff>
    </xdr:from>
    <xdr:ext cx="352425" cy="228600"/>
    <xdr:sp>
      <xdr:nvSpPr>
        <xdr:cNvPr id="554" name="テキスト ボックス 553"/>
        <xdr:cNvSpPr txBox="1"/>
      </xdr:nvSpPr>
      <xdr:spPr>
        <a:xfrm>
          <a:off x="18249900" y="486727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sp>
      <xdr:nvSpPr>
        <xdr:cNvPr id="555" name="直線コネクタ 554"/>
        <xdr:cNvSpPr/>
      </xdr:nvSpPr>
      <xdr:spPr>
        <a:xfrm>
          <a:off x="18288000" y="72104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96</xdr:col>
      <xdr:colOff>0</xdr:colOff>
      <xdr:row>42</xdr:row>
      <xdr:rowOff>38100</xdr:rowOff>
    </xdr:from>
    <xdr:to>
      <xdr:col>120</xdr:col>
      <xdr:colOff>114300</xdr:colOff>
      <xdr:row>42</xdr:row>
      <xdr:rowOff>38100</xdr:rowOff>
    </xdr:to>
    <xdr:sp>
      <xdr:nvSpPr>
        <xdr:cNvPr id="556" name="直線コネクタ 555"/>
        <xdr:cNvSpPr/>
      </xdr:nvSpPr>
      <xdr:spPr>
        <a:xfrm>
          <a:off x="18288000" y="68484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94</xdr:col>
      <xdr:colOff>123825</xdr:colOff>
      <xdr:row>41</xdr:row>
      <xdr:rowOff>66675</xdr:rowOff>
    </xdr:from>
    <xdr:ext cx="247650" cy="257175"/>
    <xdr:sp>
      <xdr:nvSpPr>
        <xdr:cNvPr id="557" name="テキスト ボックス 556"/>
        <xdr:cNvSpPr txBox="1"/>
      </xdr:nvSpPr>
      <xdr:spPr>
        <a:xfrm>
          <a:off x="18030825" y="67151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sp>
      <xdr:nvSpPr>
        <xdr:cNvPr id="558" name="直線コネクタ 557"/>
        <xdr:cNvSpPr/>
      </xdr:nvSpPr>
      <xdr:spPr>
        <a:xfrm>
          <a:off x="18288000" y="64865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92</xdr:col>
      <xdr:colOff>161925</xdr:colOff>
      <xdr:row>39</xdr:row>
      <xdr:rowOff>28575</xdr:rowOff>
    </xdr:from>
    <xdr:ext cx="600075" cy="257175"/>
    <xdr:sp>
      <xdr:nvSpPr>
        <xdr:cNvPr id="559" name="テキスト ボックス 558"/>
        <xdr:cNvSpPr txBox="1"/>
      </xdr:nvSpPr>
      <xdr:spPr>
        <a:xfrm>
          <a:off x="17687925" y="635317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sp>
      <xdr:nvSpPr>
        <xdr:cNvPr id="560" name="直線コネクタ 559"/>
        <xdr:cNvSpPr/>
      </xdr:nvSpPr>
      <xdr:spPr>
        <a:xfrm>
          <a:off x="18288000" y="61341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92</xdr:col>
      <xdr:colOff>161925</xdr:colOff>
      <xdr:row>36</xdr:row>
      <xdr:rowOff>161925</xdr:rowOff>
    </xdr:from>
    <xdr:ext cx="600075" cy="257175"/>
    <xdr:sp>
      <xdr:nvSpPr>
        <xdr:cNvPr id="561" name="テキスト ボックス 560"/>
        <xdr:cNvSpPr txBox="1"/>
      </xdr:nvSpPr>
      <xdr:spPr>
        <a:xfrm>
          <a:off x="17687925" y="60007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sp>
      <xdr:nvSpPr>
        <xdr:cNvPr id="562" name="直線コネクタ 561"/>
        <xdr:cNvSpPr/>
      </xdr:nvSpPr>
      <xdr:spPr>
        <a:xfrm>
          <a:off x="18288000" y="57721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92</xdr:col>
      <xdr:colOff>161925</xdr:colOff>
      <xdr:row>34</xdr:row>
      <xdr:rowOff>123825</xdr:rowOff>
    </xdr:from>
    <xdr:ext cx="600075" cy="257175"/>
    <xdr:sp>
      <xdr:nvSpPr>
        <xdr:cNvPr id="563" name="テキスト ボックス 562"/>
        <xdr:cNvSpPr txBox="1"/>
      </xdr:nvSpPr>
      <xdr:spPr>
        <a:xfrm>
          <a:off x="17687925" y="563880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sp>
      <xdr:nvSpPr>
        <xdr:cNvPr id="564" name="直線コネクタ 563"/>
        <xdr:cNvSpPr/>
      </xdr:nvSpPr>
      <xdr:spPr>
        <a:xfrm>
          <a:off x="18288000" y="54102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92</xdr:col>
      <xdr:colOff>161925</xdr:colOff>
      <xdr:row>32</xdr:row>
      <xdr:rowOff>85725</xdr:rowOff>
    </xdr:from>
    <xdr:ext cx="600075" cy="257175"/>
    <xdr:sp>
      <xdr:nvSpPr>
        <xdr:cNvPr id="565" name="テキスト ボックス 564"/>
        <xdr:cNvSpPr txBox="1"/>
      </xdr:nvSpPr>
      <xdr:spPr>
        <a:xfrm>
          <a:off x="17687925" y="52768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800,000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sp>
      <xdr:nvSpPr>
        <xdr:cNvPr id="566" name="直線コネクタ 565"/>
        <xdr:cNvSpPr/>
      </xdr:nvSpPr>
      <xdr:spPr>
        <a:xfrm>
          <a:off x="18288000" y="50482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92</xdr:col>
      <xdr:colOff>76200</xdr:colOff>
      <xdr:row>30</xdr:row>
      <xdr:rowOff>47625</xdr:rowOff>
    </xdr:from>
    <xdr:ext cx="685800" cy="257175"/>
    <xdr:sp>
      <xdr:nvSpPr>
        <xdr:cNvPr id="567" name="テキスト ボックス 566"/>
        <xdr:cNvSpPr txBox="1"/>
      </xdr:nvSpPr>
      <xdr:spPr>
        <a:xfrm>
          <a:off x="17602200" y="4914900"/>
          <a:ext cx="6858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fLocksText="0">
      <xdr:nvSpPr>
        <xdr:cNvPr id="568" name="【一般廃棄物処理施設】_x000a_一人当たり有形固定資産（償却資産）額グラフ枠"/>
        <xdr:cNvSpPr/>
      </xdr:nvSpPr>
      <xdr:spPr>
        <a:xfrm>
          <a:off x="18288000" y="5048250"/>
          <a:ext cx="47244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sp>
      <xdr:nvSpPr>
        <xdr:cNvPr id="569" name="直線コネクタ 568"/>
        <xdr:cNvSpPr/>
      </xdr:nvSpPr>
      <xdr:spPr>
        <a:xfrm flipV="1">
          <a:off x="22164675" y="5657850"/>
          <a:ext cx="0" cy="118110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95250</xdr:colOff>
      <xdr:row>42</xdr:row>
      <xdr:rowOff>38100</xdr:rowOff>
    </xdr:from>
    <xdr:ext cx="314325" cy="257175"/>
    <xdr:sp>
      <xdr:nvSpPr>
        <xdr:cNvPr id="570" name="【一般廃棄物処理施設】_x000a_一人当たり有形固定資産（償却資産）額最小値テキスト"/>
        <xdr:cNvSpPr txBox="1"/>
      </xdr:nvSpPr>
      <xdr:spPr>
        <a:xfrm>
          <a:off x="22193250" y="6848475"/>
          <a:ext cx="3143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95</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sp>
      <xdr:nvSpPr>
        <xdr:cNvPr id="571" name="直線コネクタ 570"/>
        <xdr:cNvSpPr/>
      </xdr:nvSpPr>
      <xdr:spPr>
        <a:xfrm>
          <a:off x="22069425" y="68484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95250</xdr:colOff>
      <xdr:row>33</xdr:row>
      <xdr:rowOff>95250</xdr:rowOff>
    </xdr:from>
    <xdr:ext cx="600075" cy="257175"/>
    <xdr:sp>
      <xdr:nvSpPr>
        <xdr:cNvPr id="572" name="【一般廃棄物処理施設】_x000a_一人当たり有形固定資産（償却資産）額最大値テキスト"/>
        <xdr:cNvSpPr txBox="1"/>
      </xdr:nvSpPr>
      <xdr:spPr>
        <a:xfrm>
          <a:off x="22193250" y="544830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662,577</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sp>
      <xdr:nvSpPr>
        <xdr:cNvPr id="573" name="直線コネクタ 572"/>
        <xdr:cNvSpPr/>
      </xdr:nvSpPr>
      <xdr:spPr>
        <a:xfrm>
          <a:off x="22069425" y="56578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95250</xdr:colOff>
      <xdr:row>40</xdr:row>
      <xdr:rowOff>142875</xdr:rowOff>
    </xdr:from>
    <xdr:ext cx="533400" cy="257175"/>
    <xdr:sp>
      <xdr:nvSpPr>
        <xdr:cNvPr id="574" name="【一般廃棄物処理施設】_x000a_一人当たり有形固定資産（償却資産）額平均値テキスト"/>
        <xdr:cNvSpPr txBox="1"/>
      </xdr:nvSpPr>
      <xdr:spPr>
        <a:xfrm>
          <a:off x="22193250" y="6629400"/>
          <a:ext cx="5334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85,182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fLocksText="0">
      <xdr:nvSpPr>
        <xdr:cNvPr id="575" name="フローチャート: 判断 574"/>
        <xdr:cNvSpPr/>
      </xdr:nvSpPr>
      <xdr:spPr>
        <a:xfrm>
          <a:off x="22107525" y="66484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fLocksText="0">
      <xdr:nvSpPr>
        <xdr:cNvPr id="576" name="フローチャート: 判断 575"/>
        <xdr:cNvSpPr/>
      </xdr:nvSpPr>
      <xdr:spPr>
        <a:xfrm>
          <a:off x="21269325" y="66484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fLocksText="0">
      <xdr:nvSpPr>
        <xdr:cNvPr id="577" name="フローチャート: 判断 576"/>
        <xdr:cNvSpPr/>
      </xdr:nvSpPr>
      <xdr:spPr>
        <a:xfrm>
          <a:off x="20383500" y="66579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fLocksText="0">
      <xdr:nvSpPr>
        <xdr:cNvPr id="578" name="フローチャート: 判断 577"/>
        <xdr:cNvSpPr/>
      </xdr:nvSpPr>
      <xdr:spPr>
        <a:xfrm>
          <a:off x="19497675" y="66675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fLocksText="0">
      <xdr:nvSpPr>
        <xdr:cNvPr id="579" name="フローチャート: 判断 578"/>
        <xdr:cNvSpPr/>
      </xdr:nvSpPr>
      <xdr:spPr>
        <a:xfrm>
          <a:off x="18602325" y="66675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115</xdr:col>
      <xdr:colOff>57150</xdr:colOff>
      <xdr:row>44</xdr:row>
      <xdr:rowOff>76200</xdr:rowOff>
    </xdr:from>
    <xdr:ext cx="762000" cy="257175"/>
    <xdr:sp>
      <xdr:nvSpPr>
        <xdr:cNvPr id="580" name="テキスト ボックス 579"/>
        <xdr:cNvSpPr txBox="1"/>
      </xdr:nvSpPr>
      <xdr:spPr>
        <a:xfrm>
          <a:off x="2196465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44</xdr:row>
      <xdr:rowOff>76200</xdr:rowOff>
    </xdr:from>
    <xdr:ext cx="762000" cy="257175"/>
    <xdr:sp>
      <xdr:nvSpPr>
        <xdr:cNvPr id="581" name="テキスト ボックス 580"/>
        <xdr:cNvSpPr txBox="1"/>
      </xdr:nvSpPr>
      <xdr:spPr>
        <a:xfrm>
          <a:off x="2112645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44</xdr:row>
      <xdr:rowOff>76200</xdr:rowOff>
    </xdr:from>
    <xdr:ext cx="762000" cy="257175"/>
    <xdr:sp>
      <xdr:nvSpPr>
        <xdr:cNvPr id="582" name="テキスト ボックス 581"/>
        <xdr:cNvSpPr txBox="1"/>
      </xdr:nvSpPr>
      <xdr:spPr>
        <a:xfrm>
          <a:off x="20240625"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76200</xdr:rowOff>
    </xdr:from>
    <xdr:ext cx="762000" cy="257175"/>
    <xdr:sp>
      <xdr:nvSpPr>
        <xdr:cNvPr id="583" name="テキスト ボックス 582"/>
        <xdr:cNvSpPr txBox="1"/>
      </xdr:nvSpPr>
      <xdr:spPr>
        <a:xfrm>
          <a:off x="1935480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44</xdr:row>
      <xdr:rowOff>76200</xdr:rowOff>
    </xdr:from>
    <xdr:ext cx="762000" cy="257175"/>
    <xdr:sp>
      <xdr:nvSpPr>
        <xdr:cNvPr id="584" name="テキスト ボックス 583"/>
        <xdr:cNvSpPr txBox="1"/>
      </xdr:nvSpPr>
      <xdr:spPr>
        <a:xfrm>
          <a:off x="18459450" y="7210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143238</xdr:rowOff>
    </xdr:from>
    <xdr:to>
      <xdr:col>116</xdr:col>
      <xdr:colOff>114300</xdr:colOff>
      <xdr:row>41</xdr:row>
      <xdr:rowOff>73388</xdr:rowOff>
    </xdr:to>
    <xdr:sp fLocksText="0">
      <xdr:nvSpPr>
        <xdr:cNvPr id="585" name="楕円 584"/>
        <xdr:cNvSpPr/>
      </xdr:nvSpPr>
      <xdr:spPr>
        <a:xfrm>
          <a:off x="22107525" y="66294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116</xdr:col>
      <xdr:colOff>95250</xdr:colOff>
      <xdr:row>39</xdr:row>
      <xdr:rowOff>161925</xdr:rowOff>
    </xdr:from>
    <xdr:ext cx="533400" cy="257175"/>
    <xdr:sp>
      <xdr:nvSpPr>
        <xdr:cNvPr id="586" name="【一般廃棄物処理施設】_x000a_一人当たり有形固定資産（償却資産）額該当値テキスト"/>
        <xdr:cNvSpPr txBox="1"/>
      </xdr:nvSpPr>
      <xdr:spPr>
        <a:xfrm>
          <a:off x="22193250" y="64865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98,143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147517</xdr:rowOff>
    </xdr:from>
    <xdr:to>
      <xdr:col>112</xdr:col>
      <xdr:colOff>38100</xdr:colOff>
      <xdr:row>41</xdr:row>
      <xdr:rowOff>77667</xdr:rowOff>
    </xdr:to>
    <xdr:sp fLocksText="0">
      <xdr:nvSpPr>
        <xdr:cNvPr id="587" name="楕円 586"/>
        <xdr:cNvSpPr/>
      </xdr:nvSpPr>
      <xdr:spPr>
        <a:xfrm>
          <a:off x="21269325" y="66294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111</xdr:col>
      <xdr:colOff>177800</xdr:colOff>
      <xdr:row>41</xdr:row>
      <xdr:rowOff>22588</xdr:rowOff>
    </xdr:from>
    <xdr:to>
      <xdr:col>116</xdr:col>
      <xdr:colOff>63500</xdr:colOff>
      <xdr:row>41</xdr:row>
      <xdr:rowOff>26867</xdr:rowOff>
    </xdr:to>
    <xdr:sp>
      <xdr:nvSpPr>
        <xdr:cNvPr id="588" name="直線コネクタ 587"/>
        <xdr:cNvSpPr/>
      </xdr:nvSpPr>
      <xdr:spPr>
        <a:xfrm flipV="1">
          <a:off x="21326475" y="6667500"/>
          <a:ext cx="8382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107</xdr:col>
      <xdr:colOff>0</xdr:colOff>
      <xdr:row>40</xdr:row>
      <xdr:rowOff>149482</xdr:rowOff>
    </xdr:from>
    <xdr:to>
      <xdr:col>107</xdr:col>
      <xdr:colOff>101600</xdr:colOff>
      <xdr:row>41</xdr:row>
      <xdr:rowOff>79632</xdr:rowOff>
    </xdr:to>
    <xdr:sp fLocksText="0">
      <xdr:nvSpPr>
        <xdr:cNvPr id="589" name="楕円 588"/>
        <xdr:cNvSpPr/>
      </xdr:nvSpPr>
      <xdr:spPr>
        <a:xfrm>
          <a:off x="20383500" y="66389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107</xdr:col>
      <xdr:colOff>50800</xdr:colOff>
      <xdr:row>41</xdr:row>
      <xdr:rowOff>26867</xdr:rowOff>
    </xdr:from>
    <xdr:to>
      <xdr:col>111</xdr:col>
      <xdr:colOff>177800</xdr:colOff>
      <xdr:row>41</xdr:row>
      <xdr:rowOff>28832</xdr:rowOff>
    </xdr:to>
    <xdr:sp>
      <xdr:nvSpPr>
        <xdr:cNvPr id="590" name="直線コネクタ 589"/>
        <xdr:cNvSpPr/>
      </xdr:nvSpPr>
      <xdr:spPr>
        <a:xfrm flipV="1">
          <a:off x="20431125" y="667702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102</xdr:col>
      <xdr:colOff>63500</xdr:colOff>
      <xdr:row>40</xdr:row>
      <xdr:rowOff>154317</xdr:rowOff>
    </xdr:from>
    <xdr:to>
      <xdr:col>102</xdr:col>
      <xdr:colOff>165100</xdr:colOff>
      <xdr:row>41</xdr:row>
      <xdr:rowOff>84467</xdr:rowOff>
    </xdr:to>
    <xdr:sp fLocksText="0">
      <xdr:nvSpPr>
        <xdr:cNvPr id="591" name="楕円 590"/>
        <xdr:cNvSpPr/>
      </xdr:nvSpPr>
      <xdr:spPr>
        <a:xfrm>
          <a:off x="19497675" y="66389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102</xdr:col>
      <xdr:colOff>114300</xdr:colOff>
      <xdr:row>41</xdr:row>
      <xdr:rowOff>28832</xdr:rowOff>
    </xdr:from>
    <xdr:to>
      <xdr:col>107</xdr:col>
      <xdr:colOff>50800</xdr:colOff>
      <xdr:row>41</xdr:row>
      <xdr:rowOff>33667</xdr:rowOff>
    </xdr:to>
    <xdr:sp>
      <xdr:nvSpPr>
        <xdr:cNvPr id="592" name="直線コネクタ 591"/>
        <xdr:cNvSpPr/>
      </xdr:nvSpPr>
      <xdr:spPr>
        <a:xfrm flipV="1">
          <a:off x="19545300" y="6677025"/>
          <a:ext cx="885825"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97</xdr:col>
      <xdr:colOff>127000</xdr:colOff>
      <xdr:row>40</xdr:row>
      <xdr:rowOff>158925</xdr:rowOff>
    </xdr:from>
    <xdr:to>
      <xdr:col>98</xdr:col>
      <xdr:colOff>38100</xdr:colOff>
      <xdr:row>41</xdr:row>
      <xdr:rowOff>89075</xdr:rowOff>
    </xdr:to>
    <xdr:sp fLocksText="0">
      <xdr:nvSpPr>
        <xdr:cNvPr id="593" name="楕円 592"/>
        <xdr:cNvSpPr/>
      </xdr:nvSpPr>
      <xdr:spPr>
        <a:xfrm>
          <a:off x="18602325" y="66484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97</xdr:col>
      <xdr:colOff>177800</xdr:colOff>
      <xdr:row>41</xdr:row>
      <xdr:rowOff>33667</xdr:rowOff>
    </xdr:from>
    <xdr:to>
      <xdr:col>102</xdr:col>
      <xdr:colOff>114300</xdr:colOff>
      <xdr:row>41</xdr:row>
      <xdr:rowOff>38275</xdr:rowOff>
    </xdr:to>
    <xdr:sp>
      <xdr:nvSpPr>
        <xdr:cNvPr id="594" name="直線コネクタ 593"/>
        <xdr:cNvSpPr/>
      </xdr:nvSpPr>
      <xdr:spPr>
        <a:xfrm flipV="1">
          <a:off x="18659475" y="66865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110</xdr:col>
      <xdr:colOff>85725</xdr:colOff>
      <xdr:row>41</xdr:row>
      <xdr:rowOff>95250</xdr:rowOff>
    </xdr:from>
    <xdr:ext cx="533400" cy="257175"/>
    <xdr:sp>
      <xdr:nvSpPr>
        <xdr:cNvPr id="595" name="n_1aveValue【一般廃棄物処理施設】_x000a_一人当たり有形固定資産（償却資産）額"/>
        <xdr:cNvSpPr txBox="1"/>
      </xdr:nvSpPr>
      <xdr:spPr>
        <a:xfrm>
          <a:off x="21040725" y="67437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84,211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161925</xdr:colOff>
      <xdr:row>41</xdr:row>
      <xdr:rowOff>95250</xdr:rowOff>
    </xdr:from>
    <xdr:ext cx="533400" cy="257175"/>
    <xdr:sp>
      <xdr:nvSpPr>
        <xdr:cNvPr id="596" name="n_2aveValue【一般廃棄物処理施設】_x000a_一人当たり有形固定資産（償却資産）額"/>
        <xdr:cNvSpPr txBox="1"/>
      </xdr:nvSpPr>
      <xdr:spPr>
        <a:xfrm>
          <a:off x="20164425" y="67437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80,736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28575</xdr:colOff>
      <xdr:row>41</xdr:row>
      <xdr:rowOff>114300</xdr:rowOff>
    </xdr:from>
    <xdr:ext cx="533400" cy="257175"/>
    <xdr:sp>
      <xdr:nvSpPr>
        <xdr:cNvPr id="597" name="n_3aveValue【一般廃棄物処理施設】_x000a_一人当たり有形固定資産（償却資産）額"/>
        <xdr:cNvSpPr txBox="1"/>
      </xdr:nvSpPr>
      <xdr:spPr>
        <a:xfrm>
          <a:off x="19269075" y="67627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73,330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95250</xdr:colOff>
      <xdr:row>41</xdr:row>
      <xdr:rowOff>114300</xdr:rowOff>
    </xdr:from>
    <xdr:ext cx="533400" cy="257175"/>
    <xdr:sp>
      <xdr:nvSpPr>
        <xdr:cNvPr id="598" name="n_4aveValue【一般廃棄物処理施設】_x000a_一人当たり有形固定資産（償却資産）額"/>
        <xdr:cNvSpPr txBox="1"/>
      </xdr:nvSpPr>
      <xdr:spPr>
        <a:xfrm>
          <a:off x="18383250" y="67627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72,843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85725</xdr:colOff>
      <xdr:row>39</xdr:row>
      <xdr:rowOff>95250</xdr:rowOff>
    </xdr:from>
    <xdr:ext cx="533400" cy="257175"/>
    <xdr:sp>
      <xdr:nvSpPr>
        <xdr:cNvPr id="599" name="n_1mainValue【一般廃棄物処理施設】_x000a_一人当たり有形固定資産（償却資産）額"/>
        <xdr:cNvSpPr txBox="1"/>
      </xdr:nvSpPr>
      <xdr:spPr>
        <a:xfrm>
          <a:off x="21040725" y="64198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95,897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161925</xdr:colOff>
      <xdr:row>39</xdr:row>
      <xdr:rowOff>95250</xdr:rowOff>
    </xdr:from>
    <xdr:ext cx="533400" cy="257175"/>
    <xdr:sp>
      <xdr:nvSpPr>
        <xdr:cNvPr id="600" name="n_2mainValue【一般廃棄物処理施設】_x000a_一人当たり有形固定資産（償却資産）額"/>
        <xdr:cNvSpPr txBox="1"/>
      </xdr:nvSpPr>
      <xdr:spPr>
        <a:xfrm>
          <a:off x="20164425" y="64198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94,865</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28575</xdr:colOff>
      <xdr:row>39</xdr:row>
      <xdr:rowOff>104775</xdr:rowOff>
    </xdr:from>
    <xdr:ext cx="533400" cy="257175"/>
    <xdr:sp>
      <xdr:nvSpPr>
        <xdr:cNvPr id="601" name="n_3mainValue【一般廃棄物処理施設】_x000a_一人当たり有形固定資産（償却資産）額"/>
        <xdr:cNvSpPr txBox="1"/>
      </xdr:nvSpPr>
      <xdr:spPr>
        <a:xfrm>
          <a:off x="19269075" y="64293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92,327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95250</xdr:colOff>
      <xdr:row>39</xdr:row>
      <xdr:rowOff>104775</xdr:rowOff>
    </xdr:from>
    <xdr:ext cx="533400" cy="257175"/>
    <xdr:sp>
      <xdr:nvSpPr>
        <xdr:cNvPr id="602" name="n_4mainValue【一般廃棄物処理施設】_x000a_一人当たり有形固定資産（償却資産）額"/>
        <xdr:cNvSpPr txBox="1"/>
      </xdr:nvSpPr>
      <xdr:spPr>
        <a:xfrm>
          <a:off x="18383250" y="64293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89,908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fLocksText="0">
      <xdr:nvSpPr>
        <xdr:cNvPr id="603" name="正方形/長方形 602"/>
        <xdr:cNvSpPr/>
      </xdr:nvSpPr>
      <xdr:spPr>
        <a:xfrm>
          <a:off x="12449175" y="7572375"/>
          <a:ext cx="4724400" cy="6000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保健センター・保健所</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fLocksText="0">
      <xdr:nvSpPr>
        <xdr:cNvPr id="604" name="正方形/長方形 603"/>
        <xdr:cNvSpPr/>
      </xdr:nvSpPr>
      <xdr:spPr>
        <a:xfrm>
          <a:off x="12573000" y="81915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fLocksText="0">
      <xdr:nvSpPr>
        <xdr:cNvPr id="605" name="正方形/長方形 604"/>
        <xdr:cNvSpPr/>
      </xdr:nvSpPr>
      <xdr:spPr>
        <a:xfrm>
          <a:off x="12573000" y="83915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53/88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fLocksText="0">
      <xdr:nvSpPr>
        <xdr:cNvPr id="606" name="正方形/長方形 605"/>
        <xdr:cNvSpPr/>
      </xdr:nvSpPr>
      <xdr:spPr>
        <a:xfrm>
          <a:off x="13592175" y="81915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fLocksText="0">
      <xdr:nvSpPr>
        <xdr:cNvPr id="607" name="正方形/長方形 606"/>
        <xdr:cNvSpPr/>
      </xdr:nvSpPr>
      <xdr:spPr>
        <a:xfrm>
          <a:off x="13592175" y="83915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52.8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fLocksText="0">
      <xdr:nvSpPr>
        <xdr:cNvPr id="608" name="正方形/長方形 607"/>
        <xdr:cNvSpPr/>
      </xdr:nvSpPr>
      <xdr:spPr>
        <a:xfrm>
          <a:off x="14735175" y="81915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fLocksText="0">
      <xdr:nvSpPr>
        <xdr:cNvPr id="609" name="正方形/長方形 608"/>
        <xdr:cNvSpPr/>
      </xdr:nvSpPr>
      <xdr:spPr>
        <a:xfrm>
          <a:off x="14735175" y="83915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52.5</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fLocksText="0">
      <xdr:nvSpPr>
        <xdr:cNvPr id="610" name="正方形/長方形 609"/>
        <xdr:cNvSpPr/>
      </xdr:nvSpPr>
      <xdr:spPr>
        <a:xfrm>
          <a:off x="12449175" y="8648700"/>
          <a:ext cx="47244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65</xdr:col>
      <xdr:colOff>19050</xdr:colOff>
      <xdr:row>52</xdr:row>
      <xdr:rowOff>38100</xdr:rowOff>
    </xdr:from>
    <xdr:ext cx="295275" cy="228600"/>
    <xdr:sp>
      <xdr:nvSpPr>
        <xdr:cNvPr id="611" name="テキスト ボックス 610"/>
        <xdr:cNvSpPr txBox="1"/>
      </xdr:nvSpPr>
      <xdr:spPr>
        <a:xfrm>
          <a:off x="12401550" y="8467725"/>
          <a:ext cx="2952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sp>
      <xdr:nvSpPr>
        <xdr:cNvPr id="612" name="直線コネクタ 611"/>
        <xdr:cNvSpPr/>
      </xdr:nvSpPr>
      <xdr:spPr>
        <a:xfrm>
          <a:off x="12449175" y="108108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161925</xdr:colOff>
      <xdr:row>65</xdr:row>
      <xdr:rowOff>142875</xdr:rowOff>
    </xdr:from>
    <xdr:ext cx="466725" cy="257175"/>
    <xdr:sp>
      <xdr:nvSpPr>
        <xdr:cNvPr id="613" name="テキスト ボックス 612"/>
        <xdr:cNvSpPr txBox="1"/>
      </xdr:nvSpPr>
      <xdr:spPr>
        <a:xfrm>
          <a:off x="11972925" y="106775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sp>
      <xdr:nvSpPr>
        <xdr:cNvPr id="614" name="直線コネクタ 613"/>
        <xdr:cNvSpPr/>
      </xdr:nvSpPr>
      <xdr:spPr>
        <a:xfrm>
          <a:off x="12449175" y="105060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161925</xdr:colOff>
      <xdr:row>63</xdr:row>
      <xdr:rowOff>161925</xdr:rowOff>
    </xdr:from>
    <xdr:ext cx="466725" cy="257175"/>
    <xdr:sp>
      <xdr:nvSpPr>
        <xdr:cNvPr id="615" name="テキスト ボックス 614"/>
        <xdr:cNvSpPr txBox="1"/>
      </xdr:nvSpPr>
      <xdr:spPr>
        <a:xfrm>
          <a:off x="11972925" y="103727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sp>
      <xdr:nvSpPr>
        <xdr:cNvPr id="616" name="直線コネクタ 615"/>
        <xdr:cNvSpPr/>
      </xdr:nvSpPr>
      <xdr:spPr>
        <a:xfrm>
          <a:off x="12449175" y="101917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38100</xdr:colOff>
      <xdr:row>62</xdr:row>
      <xdr:rowOff>0</xdr:rowOff>
    </xdr:from>
    <xdr:ext cx="400050" cy="257175"/>
    <xdr:sp>
      <xdr:nvSpPr>
        <xdr:cNvPr id="617" name="テキスト ボックス 616"/>
        <xdr:cNvSpPr txBox="1"/>
      </xdr:nvSpPr>
      <xdr:spPr>
        <a:xfrm>
          <a:off x="12039600" y="1004887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80.0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sp>
      <xdr:nvSpPr>
        <xdr:cNvPr id="618" name="直線コネクタ 617"/>
        <xdr:cNvSpPr/>
      </xdr:nvSpPr>
      <xdr:spPr>
        <a:xfrm>
          <a:off x="12449175" y="98869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38100</xdr:colOff>
      <xdr:row>60</xdr:row>
      <xdr:rowOff>19050</xdr:rowOff>
    </xdr:from>
    <xdr:ext cx="400050" cy="257175"/>
    <xdr:sp>
      <xdr:nvSpPr>
        <xdr:cNvPr id="619" name="テキスト ボックス 618"/>
        <xdr:cNvSpPr txBox="1"/>
      </xdr:nvSpPr>
      <xdr:spPr>
        <a:xfrm>
          <a:off x="12039600" y="974407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sp>
      <xdr:nvSpPr>
        <xdr:cNvPr id="620" name="直線コネクタ 619"/>
        <xdr:cNvSpPr/>
      </xdr:nvSpPr>
      <xdr:spPr>
        <a:xfrm>
          <a:off x="12449175" y="95726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38100</xdr:colOff>
      <xdr:row>58</xdr:row>
      <xdr:rowOff>38100</xdr:rowOff>
    </xdr:from>
    <xdr:ext cx="400050" cy="257175"/>
    <xdr:sp>
      <xdr:nvSpPr>
        <xdr:cNvPr id="621" name="テキスト ボックス 620"/>
        <xdr:cNvSpPr txBox="1"/>
      </xdr:nvSpPr>
      <xdr:spPr>
        <a:xfrm>
          <a:off x="12039600" y="943927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sp>
      <xdr:nvSpPr>
        <xdr:cNvPr id="622" name="直線コネクタ 621"/>
        <xdr:cNvSpPr/>
      </xdr:nvSpPr>
      <xdr:spPr>
        <a:xfrm>
          <a:off x="12449175" y="92678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38100</xdr:colOff>
      <xdr:row>56</xdr:row>
      <xdr:rowOff>57150</xdr:rowOff>
    </xdr:from>
    <xdr:ext cx="400050" cy="257175"/>
    <xdr:sp>
      <xdr:nvSpPr>
        <xdr:cNvPr id="623" name="テキスト ボックス 622"/>
        <xdr:cNvSpPr txBox="1"/>
      </xdr:nvSpPr>
      <xdr:spPr>
        <a:xfrm>
          <a:off x="12039600" y="913447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sp>
      <xdr:nvSpPr>
        <xdr:cNvPr id="624" name="直線コネクタ 623"/>
        <xdr:cNvSpPr/>
      </xdr:nvSpPr>
      <xdr:spPr>
        <a:xfrm>
          <a:off x="12449175" y="89535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104775</xdr:colOff>
      <xdr:row>54</xdr:row>
      <xdr:rowOff>66675</xdr:rowOff>
    </xdr:from>
    <xdr:ext cx="342900" cy="257175"/>
    <xdr:sp>
      <xdr:nvSpPr>
        <xdr:cNvPr id="625" name="テキスト ボックス 624"/>
        <xdr:cNvSpPr txBox="1"/>
      </xdr:nvSpPr>
      <xdr:spPr>
        <a:xfrm>
          <a:off x="12106275" y="8820150"/>
          <a:ext cx="3429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sp>
      <xdr:nvSpPr>
        <xdr:cNvPr id="626" name="直線コネクタ 625"/>
        <xdr:cNvSpPr/>
      </xdr:nvSpPr>
      <xdr:spPr>
        <a:xfrm>
          <a:off x="12449175" y="86487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65</xdr:col>
      <xdr:colOff>63500</xdr:colOff>
      <xdr:row>53</xdr:row>
      <xdr:rowOff>57150</xdr:rowOff>
    </xdr:from>
    <xdr:to>
      <xdr:col>90</xdr:col>
      <xdr:colOff>25400</xdr:colOff>
      <xdr:row>66</xdr:row>
      <xdr:rowOff>114300</xdr:rowOff>
    </xdr:to>
    <xdr:sp fLocksText="0">
      <xdr:nvSpPr>
        <xdr:cNvPr id="627" name="【保健センター・保健所】_x000a_有形固定資産減価償却率グラフ枠"/>
        <xdr:cNvSpPr/>
      </xdr:nvSpPr>
      <xdr:spPr>
        <a:xfrm>
          <a:off x="12449175" y="8648700"/>
          <a:ext cx="47244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sp>
      <xdr:nvSpPr>
        <xdr:cNvPr id="628" name="直線コネクタ 627"/>
        <xdr:cNvSpPr/>
      </xdr:nvSpPr>
      <xdr:spPr>
        <a:xfrm flipV="1">
          <a:off x="16316325" y="9144000"/>
          <a:ext cx="0" cy="136207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161925</xdr:colOff>
      <xdr:row>64</xdr:row>
      <xdr:rowOff>133350</xdr:rowOff>
    </xdr:from>
    <xdr:ext cx="466725" cy="257175"/>
    <xdr:sp>
      <xdr:nvSpPr>
        <xdr:cNvPr id="629" name="【保健センター・保健所】_x000a_有形固定資産減価償却率最小値テキスト"/>
        <xdr:cNvSpPr txBox="1"/>
      </xdr:nvSpPr>
      <xdr:spPr>
        <a:xfrm>
          <a:off x="16354425" y="105060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100.0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sp>
      <xdr:nvSpPr>
        <xdr:cNvPr id="630" name="直線コネクタ 629"/>
        <xdr:cNvSpPr/>
      </xdr:nvSpPr>
      <xdr:spPr>
        <a:xfrm>
          <a:off x="16230600" y="105060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161925</xdr:colOff>
      <xdr:row>55</xdr:row>
      <xdr:rowOff>9525</xdr:rowOff>
    </xdr:from>
    <xdr:ext cx="409575" cy="257175"/>
    <xdr:sp>
      <xdr:nvSpPr>
        <xdr:cNvPr id="631" name="【保健センター・保健所】_x000a_有形固定資産減価償却率最大値テキスト"/>
        <xdr:cNvSpPr txBox="1"/>
      </xdr:nvSpPr>
      <xdr:spPr>
        <a:xfrm>
          <a:off x="16354425" y="89249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12.0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sp>
      <xdr:nvSpPr>
        <xdr:cNvPr id="632" name="直線コネクタ 631"/>
        <xdr:cNvSpPr/>
      </xdr:nvSpPr>
      <xdr:spPr>
        <a:xfrm>
          <a:off x="16230600" y="91440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161925</xdr:colOff>
      <xdr:row>58</xdr:row>
      <xdr:rowOff>114300</xdr:rowOff>
    </xdr:from>
    <xdr:ext cx="409575" cy="257175"/>
    <xdr:sp>
      <xdr:nvSpPr>
        <xdr:cNvPr id="633" name="【保健センター・保健所】_x000a_有形固定資産減価償却率平均値テキスト"/>
        <xdr:cNvSpPr txBox="1"/>
      </xdr:nvSpPr>
      <xdr:spPr>
        <a:xfrm>
          <a:off x="16354425" y="9515475"/>
          <a:ext cx="40957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48.5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fLocksText="0">
      <xdr:nvSpPr>
        <xdr:cNvPr id="634" name="フローチャート: 判断 633"/>
        <xdr:cNvSpPr/>
      </xdr:nvSpPr>
      <xdr:spPr>
        <a:xfrm>
          <a:off x="16268700" y="96583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fLocksText="0">
      <xdr:nvSpPr>
        <xdr:cNvPr id="635" name="フローチャート: 判断 634"/>
        <xdr:cNvSpPr/>
      </xdr:nvSpPr>
      <xdr:spPr>
        <a:xfrm>
          <a:off x="15430500" y="96393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fLocksText="0">
      <xdr:nvSpPr>
        <xdr:cNvPr id="636" name="フローチャート: 判断 635"/>
        <xdr:cNvSpPr/>
      </xdr:nvSpPr>
      <xdr:spPr>
        <a:xfrm>
          <a:off x="14544675" y="96012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fLocksText="0">
      <xdr:nvSpPr>
        <xdr:cNvPr id="637" name="フローチャート: 判断 636"/>
        <xdr:cNvSpPr/>
      </xdr:nvSpPr>
      <xdr:spPr>
        <a:xfrm>
          <a:off x="13649325" y="95821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fLocksText="0">
      <xdr:nvSpPr>
        <xdr:cNvPr id="638" name="フローチャート: 判断 637"/>
        <xdr:cNvSpPr/>
      </xdr:nvSpPr>
      <xdr:spPr>
        <a:xfrm>
          <a:off x="12763500" y="95631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84</xdr:col>
      <xdr:colOff>123825</xdr:colOff>
      <xdr:row>66</xdr:row>
      <xdr:rowOff>114300</xdr:rowOff>
    </xdr:from>
    <xdr:ext cx="762000" cy="257175"/>
    <xdr:sp>
      <xdr:nvSpPr>
        <xdr:cNvPr id="639" name="テキスト ボックス 638"/>
        <xdr:cNvSpPr txBox="1"/>
      </xdr:nvSpPr>
      <xdr:spPr>
        <a:xfrm>
          <a:off x="16125825"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66</xdr:row>
      <xdr:rowOff>114300</xdr:rowOff>
    </xdr:from>
    <xdr:ext cx="762000" cy="257175"/>
    <xdr:sp>
      <xdr:nvSpPr>
        <xdr:cNvPr id="640" name="テキスト ボックス 639"/>
        <xdr:cNvSpPr txBox="1"/>
      </xdr:nvSpPr>
      <xdr:spPr>
        <a:xfrm>
          <a:off x="15287625"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114300</xdr:rowOff>
    </xdr:from>
    <xdr:ext cx="762000" cy="257175"/>
    <xdr:sp>
      <xdr:nvSpPr>
        <xdr:cNvPr id="641" name="テキスト ボックス 640"/>
        <xdr:cNvSpPr txBox="1"/>
      </xdr:nvSpPr>
      <xdr:spPr>
        <a:xfrm>
          <a:off x="1440180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66</xdr:row>
      <xdr:rowOff>114300</xdr:rowOff>
    </xdr:from>
    <xdr:ext cx="762000" cy="257175"/>
    <xdr:sp>
      <xdr:nvSpPr>
        <xdr:cNvPr id="642" name="テキスト ボックス 641"/>
        <xdr:cNvSpPr txBox="1"/>
      </xdr:nvSpPr>
      <xdr:spPr>
        <a:xfrm>
          <a:off x="1350645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66</xdr:row>
      <xdr:rowOff>114300</xdr:rowOff>
    </xdr:from>
    <xdr:ext cx="762000" cy="257175"/>
    <xdr:sp>
      <xdr:nvSpPr>
        <xdr:cNvPr id="643" name="テキスト ボックス 642"/>
        <xdr:cNvSpPr txBox="1"/>
      </xdr:nvSpPr>
      <xdr:spPr>
        <a:xfrm>
          <a:off x="12620625"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37374</xdr:rowOff>
    </xdr:from>
    <xdr:to>
      <xdr:col>85</xdr:col>
      <xdr:colOff>177800</xdr:colOff>
      <xdr:row>61</xdr:row>
      <xdr:rowOff>138974</xdr:rowOff>
    </xdr:to>
    <xdr:sp fLocksText="0">
      <xdr:nvSpPr>
        <xdr:cNvPr id="644" name="楕円 643"/>
        <xdr:cNvSpPr/>
      </xdr:nvSpPr>
      <xdr:spPr>
        <a:xfrm>
          <a:off x="16268700" y="99250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85</xdr:col>
      <xdr:colOff>161925</xdr:colOff>
      <xdr:row>61</xdr:row>
      <xdr:rowOff>19050</xdr:rowOff>
    </xdr:from>
    <xdr:ext cx="409575" cy="257175"/>
    <xdr:sp>
      <xdr:nvSpPr>
        <xdr:cNvPr id="645" name="【保健センター・保健所】_x000a_有形固定資産減価償却率該当値テキスト"/>
        <xdr:cNvSpPr txBox="1"/>
      </xdr:nvSpPr>
      <xdr:spPr>
        <a:xfrm>
          <a:off x="16354425" y="99060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65.9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61867</xdr:rowOff>
    </xdr:from>
    <xdr:to>
      <xdr:col>81</xdr:col>
      <xdr:colOff>101600</xdr:colOff>
      <xdr:row>61</xdr:row>
      <xdr:rowOff>163467</xdr:rowOff>
    </xdr:to>
    <xdr:sp fLocksText="0">
      <xdr:nvSpPr>
        <xdr:cNvPr id="646" name="楕円 645"/>
        <xdr:cNvSpPr/>
      </xdr:nvSpPr>
      <xdr:spPr>
        <a:xfrm>
          <a:off x="15430500" y="99441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81</xdr:col>
      <xdr:colOff>50800</xdr:colOff>
      <xdr:row>61</xdr:row>
      <xdr:rowOff>88174</xdr:rowOff>
    </xdr:from>
    <xdr:to>
      <xdr:col>85</xdr:col>
      <xdr:colOff>127000</xdr:colOff>
      <xdr:row>61</xdr:row>
      <xdr:rowOff>112667</xdr:rowOff>
    </xdr:to>
    <xdr:sp>
      <xdr:nvSpPr>
        <xdr:cNvPr id="647" name="直線コネクタ 646"/>
        <xdr:cNvSpPr/>
      </xdr:nvSpPr>
      <xdr:spPr>
        <a:xfrm flipV="1">
          <a:off x="15478125" y="9972675"/>
          <a:ext cx="838200"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61</xdr:row>
      <xdr:rowOff>24312</xdr:rowOff>
    </xdr:from>
    <xdr:to>
      <xdr:col>76</xdr:col>
      <xdr:colOff>165100</xdr:colOff>
      <xdr:row>61</xdr:row>
      <xdr:rowOff>125912</xdr:rowOff>
    </xdr:to>
    <xdr:sp fLocksText="0">
      <xdr:nvSpPr>
        <xdr:cNvPr id="648" name="楕円 647"/>
        <xdr:cNvSpPr/>
      </xdr:nvSpPr>
      <xdr:spPr>
        <a:xfrm>
          <a:off x="14544675" y="99155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76</xdr:col>
      <xdr:colOff>114300</xdr:colOff>
      <xdr:row>61</xdr:row>
      <xdr:rowOff>75112</xdr:rowOff>
    </xdr:from>
    <xdr:to>
      <xdr:col>81</xdr:col>
      <xdr:colOff>50800</xdr:colOff>
      <xdr:row>61</xdr:row>
      <xdr:rowOff>112667</xdr:rowOff>
    </xdr:to>
    <xdr:sp>
      <xdr:nvSpPr>
        <xdr:cNvPr id="649" name="直線コネクタ 648"/>
        <xdr:cNvSpPr/>
      </xdr:nvSpPr>
      <xdr:spPr>
        <a:xfrm>
          <a:off x="14592300" y="9963150"/>
          <a:ext cx="885825" cy="381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60</xdr:row>
      <xdr:rowOff>158206</xdr:rowOff>
    </xdr:from>
    <xdr:to>
      <xdr:col>72</xdr:col>
      <xdr:colOff>38100</xdr:colOff>
      <xdr:row>61</xdr:row>
      <xdr:rowOff>88356</xdr:rowOff>
    </xdr:to>
    <xdr:sp fLocksText="0">
      <xdr:nvSpPr>
        <xdr:cNvPr id="650" name="楕円 649"/>
        <xdr:cNvSpPr/>
      </xdr:nvSpPr>
      <xdr:spPr>
        <a:xfrm>
          <a:off x="13649325" y="98869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71</xdr:col>
      <xdr:colOff>177800</xdr:colOff>
      <xdr:row>61</xdr:row>
      <xdr:rowOff>37556</xdr:rowOff>
    </xdr:from>
    <xdr:to>
      <xdr:col>76</xdr:col>
      <xdr:colOff>114300</xdr:colOff>
      <xdr:row>61</xdr:row>
      <xdr:rowOff>75112</xdr:rowOff>
    </xdr:to>
    <xdr:sp>
      <xdr:nvSpPr>
        <xdr:cNvPr id="651" name="直線コネクタ 650"/>
        <xdr:cNvSpPr/>
      </xdr:nvSpPr>
      <xdr:spPr>
        <a:xfrm>
          <a:off x="13706475" y="9925050"/>
          <a:ext cx="885825" cy="381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67</xdr:col>
      <xdr:colOff>0</xdr:colOff>
      <xdr:row>61</xdr:row>
      <xdr:rowOff>16147</xdr:rowOff>
    </xdr:from>
    <xdr:to>
      <xdr:col>67</xdr:col>
      <xdr:colOff>101600</xdr:colOff>
      <xdr:row>61</xdr:row>
      <xdr:rowOff>117747</xdr:rowOff>
    </xdr:to>
    <xdr:sp fLocksText="0">
      <xdr:nvSpPr>
        <xdr:cNvPr id="652" name="楕円 651"/>
        <xdr:cNvSpPr/>
      </xdr:nvSpPr>
      <xdr:spPr>
        <a:xfrm>
          <a:off x="12763500" y="99060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67</xdr:col>
      <xdr:colOff>50800</xdr:colOff>
      <xdr:row>61</xdr:row>
      <xdr:rowOff>37556</xdr:rowOff>
    </xdr:from>
    <xdr:to>
      <xdr:col>71</xdr:col>
      <xdr:colOff>177800</xdr:colOff>
      <xdr:row>61</xdr:row>
      <xdr:rowOff>66947</xdr:rowOff>
    </xdr:to>
    <xdr:sp>
      <xdr:nvSpPr>
        <xdr:cNvPr id="653" name="直線コネクタ 652"/>
        <xdr:cNvSpPr/>
      </xdr:nvSpPr>
      <xdr:spPr>
        <a:xfrm flipV="1">
          <a:off x="12811125" y="9925050"/>
          <a:ext cx="885825"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80</xdr:col>
      <xdr:colOff>19050</xdr:colOff>
      <xdr:row>58</xdr:row>
      <xdr:rowOff>19050</xdr:rowOff>
    </xdr:from>
    <xdr:ext cx="409575" cy="257175"/>
    <xdr:sp>
      <xdr:nvSpPr>
        <xdr:cNvPr id="654" name="n_1aveValue【保健センター・保健所】_x000a_有形固定資産減価償却率"/>
        <xdr:cNvSpPr txBox="1"/>
      </xdr:nvSpPr>
      <xdr:spPr>
        <a:xfrm>
          <a:off x="15259050" y="94202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47.1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95250</xdr:colOff>
      <xdr:row>57</xdr:row>
      <xdr:rowOff>161925</xdr:rowOff>
    </xdr:from>
    <xdr:ext cx="409575" cy="257175"/>
    <xdr:sp>
      <xdr:nvSpPr>
        <xdr:cNvPr id="655" name="n_2aveValue【保健センター・保健所】_x000a_有形固定資産減価償却率"/>
        <xdr:cNvSpPr txBox="1"/>
      </xdr:nvSpPr>
      <xdr:spPr>
        <a:xfrm>
          <a:off x="14382750" y="94011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45.2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161925</xdr:colOff>
      <xdr:row>57</xdr:row>
      <xdr:rowOff>133350</xdr:rowOff>
    </xdr:from>
    <xdr:ext cx="409575" cy="257175"/>
    <xdr:sp>
      <xdr:nvSpPr>
        <xdr:cNvPr id="656" name="n_3aveValue【保健センター・保健所】_x000a_有形固定資産減価償却率"/>
        <xdr:cNvSpPr txBox="1"/>
      </xdr:nvSpPr>
      <xdr:spPr>
        <a:xfrm>
          <a:off x="13496925" y="93726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43.5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38100</xdr:colOff>
      <xdr:row>57</xdr:row>
      <xdr:rowOff>104775</xdr:rowOff>
    </xdr:from>
    <xdr:ext cx="409575" cy="257175"/>
    <xdr:sp>
      <xdr:nvSpPr>
        <xdr:cNvPr id="657" name="n_4aveValue【保健センター・保健所】_x000a_有形固定資産減価償却率"/>
        <xdr:cNvSpPr txBox="1"/>
      </xdr:nvSpPr>
      <xdr:spPr>
        <a:xfrm>
          <a:off x="12611100" y="93440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41.8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19050</xdr:colOff>
      <xdr:row>61</xdr:row>
      <xdr:rowOff>152400</xdr:rowOff>
    </xdr:from>
    <xdr:ext cx="409575" cy="257175"/>
    <xdr:sp>
      <xdr:nvSpPr>
        <xdr:cNvPr id="658" name="n_1mainValue【保健センター・保健所】_x000a_有形固定資産減価償却率"/>
        <xdr:cNvSpPr txBox="1"/>
      </xdr:nvSpPr>
      <xdr:spPr>
        <a:xfrm>
          <a:off x="15259050" y="100393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67.4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95250</xdr:colOff>
      <xdr:row>61</xdr:row>
      <xdr:rowOff>114300</xdr:rowOff>
    </xdr:from>
    <xdr:ext cx="409575" cy="257175"/>
    <xdr:sp>
      <xdr:nvSpPr>
        <xdr:cNvPr id="659" name="n_2mainValue【保健センター・保健所】_x000a_有形固定資産減価償却率"/>
        <xdr:cNvSpPr txBox="1"/>
      </xdr:nvSpPr>
      <xdr:spPr>
        <a:xfrm>
          <a:off x="14382750" y="100012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65.1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161925</xdr:colOff>
      <xdr:row>61</xdr:row>
      <xdr:rowOff>76200</xdr:rowOff>
    </xdr:from>
    <xdr:ext cx="409575" cy="257175"/>
    <xdr:sp>
      <xdr:nvSpPr>
        <xdr:cNvPr id="660" name="n_3mainValue【保健センター・保健所】_x000a_有形固定資産減価償却率"/>
        <xdr:cNvSpPr txBox="1"/>
      </xdr:nvSpPr>
      <xdr:spPr>
        <a:xfrm>
          <a:off x="13496925" y="99631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62.8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38100</xdr:colOff>
      <xdr:row>61</xdr:row>
      <xdr:rowOff>104775</xdr:rowOff>
    </xdr:from>
    <xdr:ext cx="409575" cy="257175"/>
    <xdr:sp>
      <xdr:nvSpPr>
        <xdr:cNvPr id="661" name="n_4mainValue【保健センター・保健所】_x000a_有形固定資産減価償却率"/>
        <xdr:cNvSpPr txBox="1"/>
      </xdr:nvSpPr>
      <xdr:spPr>
        <a:xfrm>
          <a:off x="12611100" y="99917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64.6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fLocksText="0">
      <xdr:nvSpPr>
        <xdr:cNvPr id="662" name="正方形/長方形 661"/>
        <xdr:cNvSpPr/>
      </xdr:nvSpPr>
      <xdr:spPr>
        <a:xfrm>
          <a:off x="18288000" y="7572375"/>
          <a:ext cx="4724400" cy="6000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保健センター・保健所</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fLocksText="0">
      <xdr:nvSpPr>
        <xdr:cNvPr id="663" name="正方形/長方形 662"/>
        <xdr:cNvSpPr/>
      </xdr:nvSpPr>
      <xdr:spPr>
        <a:xfrm>
          <a:off x="18411825" y="81915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fLocksText="0">
      <xdr:nvSpPr>
        <xdr:cNvPr id="664" name="正方形/長方形 663"/>
        <xdr:cNvSpPr/>
      </xdr:nvSpPr>
      <xdr:spPr>
        <a:xfrm>
          <a:off x="18411825" y="83915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30/87</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fLocksText="0">
      <xdr:nvSpPr>
        <xdr:cNvPr id="665" name="正方形/長方形 664"/>
        <xdr:cNvSpPr/>
      </xdr:nvSpPr>
      <xdr:spPr>
        <a:xfrm>
          <a:off x="19431000" y="81915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fLocksText="0">
      <xdr:nvSpPr>
        <xdr:cNvPr id="666" name="正方形/長方形 665"/>
        <xdr:cNvSpPr/>
      </xdr:nvSpPr>
      <xdr:spPr>
        <a:xfrm>
          <a:off x="19431000" y="83915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0.035</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fLocksText="0">
      <xdr:nvSpPr>
        <xdr:cNvPr id="667" name="正方形/長方形 666"/>
        <xdr:cNvSpPr/>
      </xdr:nvSpPr>
      <xdr:spPr>
        <a:xfrm>
          <a:off x="20574000" y="81915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fLocksText="0">
      <xdr:nvSpPr>
        <xdr:cNvPr id="668" name="正方形/長方形 667"/>
        <xdr:cNvSpPr/>
      </xdr:nvSpPr>
      <xdr:spPr>
        <a:xfrm>
          <a:off x="20574000" y="83915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0.025</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fLocksText="0">
      <xdr:nvSpPr>
        <xdr:cNvPr id="669" name="正方形/長方形 668"/>
        <xdr:cNvSpPr/>
      </xdr:nvSpPr>
      <xdr:spPr>
        <a:xfrm>
          <a:off x="18288000" y="8648700"/>
          <a:ext cx="47244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95</xdr:col>
      <xdr:colOff>152400</xdr:colOff>
      <xdr:row>52</xdr:row>
      <xdr:rowOff>38100</xdr:rowOff>
    </xdr:from>
    <xdr:ext cx="352425" cy="228600"/>
    <xdr:sp>
      <xdr:nvSpPr>
        <xdr:cNvPr id="670" name="テキスト ボックス 669"/>
        <xdr:cNvSpPr txBox="1"/>
      </xdr:nvSpPr>
      <xdr:spPr>
        <a:xfrm>
          <a:off x="18249900" y="84677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sp>
      <xdr:nvSpPr>
        <xdr:cNvPr id="671" name="直線コネクタ 670"/>
        <xdr:cNvSpPr/>
      </xdr:nvSpPr>
      <xdr:spPr>
        <a:xfrm>
          <a:off x="18288000" y="108108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96</xdr:col>
      <xdr:colOff>0</xdr:colOff>
      <xdr:row>64</xdr:row>
      <xdr:rowOff>0</xdr:rowOff>
    </xdr:from>
    <xdr:to>
      <xdr:col>120</xdr:col>
      <xdr:colOff>114300</xdr:colOff>
      <xdr:row>64</xdr:row>
      <xdr:rowOff>0</xdr:rowOff>
    </xdr:to>
    <xdr:sp>
      <xdr:nvSpPr>
        <xdr:cNvPr id="672" name="直線コネクタ 671"/>
        <xdr:cNvSpPr/>
      </xdr:nvSpPr>
      <xdr:spPr>
        <a:xfrm>
          <a:off x="18288000" y="103727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63</xdr:row>
      <xdr:rowOff>28575</xdr:rowOff>
    </xdr:from>
    <xdr:ext cx="466725" cy="257175"/>
    <xdr:sp>
      <xdr:nvSpPr>
        <xdr:cNvPr id="673" name="テキスト ボックス 672"/>
        <xdr:cNvSpPr txBox="1"/>
      </xdr:nvSpPr>
      <xdr:spPr>
        <a:xfrm>
          <a:off x="17811750" y="102393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sp>
      <xdr:nvSpPr>
        <xdr:cNvPr id="674" name="直線コネクタ 673"/>
        <xdr:cNvSpPr/>
      </xdr:nvSpPr>
      <xdr:spPr>
        <a:xfrm>
          <a:off x="18288000" y="99441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60</xdr:row>
      <xdr:rowOff>85725</xdr:rowOff>
    </xdr:from>
    <xdr:ext cx="466725" cy="257175"/>
    <xdr:sp>
      <xdr:nvSpPr>
        <xdr:cNvPr id="675" name="テキスト ボックス 674"/>
        <xdr:cNvSpPr txBox="1"/>
      </xdr:nvSpPr>
      <xdr:spPr>
        <a:xfrm>
          <a:off x="17811750" y="98107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0.100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sp>
      <xdr:nvSpPr>
        <xdr:cNvPr id="676" name="直線コネクタ 675"/>
        <xdr:cNvSpPr/>
      </xdr:nvSpPr>
      <xdr:spPr>
        <a:xfrm>
          <a:off x="18288000" y="95154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57</xdr:row>
      <xdr:rowOff>142875</xdr:rowOff>
    </xdr:from>
    <xdr:ext cx="466725" cy="257175"/>
    <xdr:sp>
      <xdr:nvSpPr>
        <xdr:cNvPr id="677" name="テキスト ボックス 676"/>
        <xdr:cNvSpPr txBox="1"/>
      </xdr:nvSpPr>
      <xdr:spPr>
        <a:xfrm>
          <a:off x="17811750" y="93821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sp>
      <xdr:nvSpPr>
        <xdr:cNvPr id="678" name="直線コネクタ 677"/>
        <xdr:cNvSpPr/>
      </xdr:nvSpPr>
      <xdr:spPr>
        <a:xfrm>
          <a:off x="18288000" y="90773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55</xdr:row>
      <xdr:rowOff>28575</xdr:rowOff>
    </xdr:from>
    <xdr:ext cx="466725" cy="257175"/>
    <xdr:sp>
      <xdr:nvSpPr>
        <xdr:cNvPr id="679" name="テキスト ボックス 678"/>
        <xdr:cNvSpPr txBox="1"/>
      </xdr:nvSpPr>
      <xdr:spPr>
        <a:xfrm>
          <a:off x="17811750" y="89439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0.300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sp>
      <xdr:nvSpPr>
        <xdr:cNvPr id="680" name="直線コネクタ 679"/>
        <xdr:cNvSpPr/>
      </xdr:nvSpPr>
      <xdr:spPr>
        <a:xfrm>
          <a:off x="18288000" y="86487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52</xdr:row>
      <xdr:rowOff>85725</xdr:rowOff>
    </xdr:from>
    <xdr:ext cx="466725" cy="257175"/>
    <xdr:sp>
      <xdr:nvSpPr>
        <xdr:cNvPr id="681" name="テキスト ボックス 680"/>
        <xdr:cNvSpPr txBox="1"/>
      </xdr:nvSpPr>
      <xdr:spPr>
        <a:xfrm>
          <a:off x="17811750" y="85153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0.400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fLocksText="0">
      <xdr:nvSpPr>
        <xdr:cNvPr id="682" name="【保健センター・保健所】_x000a_一人当たり面積グラフ枠"/>
        <xdr:cNvSpPr/>
      </xdr:nvSpPr>
      <xdr:spPr>
        <a:xfrm>
          <a:off x="18288000" y="8648700"/>
          <a:ext cx="47244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sp>
      <xdr:nvSpPr>
        <xdr:cNvPr id="683" name="直線コネクタ 682"/>
        <xdr:cNvSpPr/>
      </xdr:nvSpPr>
      <xdr:spPr>
        <a:xfrm flipV="1">
          <a:off x="22164675" y="9039225"/>
          <a:ext cx="0" cy="132397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95250</xdr:colOff>
      <xdr:row>63</xdr:row>
      <xdr:rowOff>152400</xdr:rowOff>
    </xdr:from>
    <xdr:ext cx="466725" cy="257175"/>
    <xdr:sp>
      <xdr:nvSpPr>
        <xdr:cNvPr id="684" name="【保健センター・保健所】_x000a_一人当たり面積最小値テキスト"/>
        <xdr:cNvSpPr txBox="1"/>
      </xdr:nvSpPr>
      <xdr:spPr>
        <a:xfrm>
          <a:off x="22193250" y="103632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0.004</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sp>
      <xdr:nvSpPr>
        <xdr:cNvPr id="685" name="直線コネクタ 684"/>
        <xdr:cNvSpPr/>
      </xdr:nvSpPr>
      <xdr:spPr>
        <a:xfrm>
          <a:off x="22069425" y="103632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95250</xdr:colOff>
      <xdr:row>54</xdr:row>
      <xdr:rowOff>66675</xdr:rowOff>
    </xdr:from>
    <xdr:ext cx="466725" cy="257175"/>
    <xdr:sp>
      <xdr:nvSpPr>
        <xdr:cNvPr id="686" name="【保健センター・保健所】_x000a_一人当たり面積最大値テキスト"/>
        <xdr:cNvSpPr txBox="1"/>
      </xdr:nvSpPr>
      <xdr:spPr>
        <a:xfrm>
          <a:off x="22193250" y="88201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0.311</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sp>
      <xdr:nvSpPr>
        <xdr:cNvPr id="687" name="直線コネクタ 686"/>
        <xdr:cNvSpPr/>
      </xdr:nvSpPr>
      <xdr:spPr>
        <a:xfrm>
          <a:off x="22069425" y="90392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95250</xdr:colOff>
      <xdr:row>61</xdr:row>
      <xdr:rowOff>152400</xdr:rowOff>
    </xdr:from>
    <xdr:ext cx="466725" cy="257175"/>
    <xdr:sp>
      <xdr:nvSpPr>
        <xdr:cNvPr id="688" name="【保健センター・保健所】_x000a_一人当たり面積平均値テキスト"/>
        <xdr:cNvSpPr txBox="1"/>
      </xdr:nvSpPr>
      <xdr:spPr>
        <a:xfrm>
          <a:off x="22193250" y="10039350"/>
          <a:ext cx="46672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0.035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fLocksText="0">
      <xdr:nvSpPr>
        <xdr:cNvPr id="689" name="フローチャート: 判断 688"/>
        <xdr:cNvSpPr/>
      </xdr:nvSpPr>
      <xdr:spPr>
        <a:xfrm>
          <a:off x="22107525" y="101822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fLocksText="0">
      <xdr:nvSpPr>
        <xdr:cNvPr id="690" name="フローチャート: 判断 689"/>
        <xdr:cNvSpPr/>
      </xdr:nvSpPr>
      <xdr:spPr>
        <a:xfrm>
          <a:off x="21269325" y="101822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fLocksText="0">
      <xdr:nvSpPr>
        <xdr:cNvPr id="691" name="フローチャート: 判断 690"/>
        <xdr:cNvSpPr/>
      </xdr:nvSpPr>
      <xdr:spPr>
        <a:xfrm>
          <a:off x="20383500" y="101727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fLocksText="0">
      <xdr:nvSpPr>
        <xdr:cNvPr id="692" name="フローチャート: 判断 691"/>
        <xdr:cNvSpPr/>
      </xdr:nvSpPr>
      <xdr:spPr>
        <a:xfrm>
          <a:off x="19497675" y="101727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fLocksText="0">
      <xdr:nvSpPr>
        <xdr:cNvPr id="693" name="フローチャート: 判断 692"/>
        <xdr:cNvSpPr/>
      </xdr:nvSpPr>
      <xdr:spPr>
        <a:xfrm>
          <a:off x="18602325" y="101822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115</xdr:col>
      <xdr:colOff>57150</xdr:colOff>
      <xdr:row>66</xdr:row>
      <xdr:rowOff>114300</xdr:rowOff>
    </xdr:from>
    <xdr:ext cx="762000" cy="257175"/>
    <xdr:sp>
      <xdr:nvSpPr>
        <xdr:cNvPr id="694" name="テキスト ボックス 693"/>
        <xdr:cNvSpPr txBox="1"/>
      </xdr:nvSpPr>
      <xdr:spPr>
        <a:xfrm>
          <a:off x="2196465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66</xdr:row>
      <xdr:rowOff>114300</xdr:rowOff>
    </xdr:from>
    <xdr:ext cx="762000" cy="257175"/>
    <xdr:sp>
      <xdr:nvSpPr>
        <xdr:cNvPr id="695" name="テキスト ボックス 694"/>
        <xdr:cNvSpPr txBox="1"/>
      </xdr:nvSpPr>
      <xdr:spPr>
        <a:xfrm>
          <a:off x="2112645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66</xdr:row>
      <xdr:rowOff>114300</xdr:rowOff>
    </xdr:from>
    <xdr:ext cx="762000" cy="257175"/>
    <xdr:sp>
      <xdr:nvSpPr>
        <xdr:cNvPr id="696" name="テキスト ボックス 695"/>
        <xdr:cNvSpPr txBox="1"/>
      </xdr:nvSpPr>
      <xdr:spPr>
        <a:xfrm>
          <a:off x="20240625"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114300</xdr:rowOff>
    </xdr:from>
    <xdr:ext cx="762000" cy="257175"/>
    <xdr:sp>
      <xdr:nvSpPr>
        <xdr:cNvPr id="697" name="テキスト ボックス 696"/>
        <xdr:cNvSpPr txBox="1"/>
      </xdr:nvSpPr>
      <xdr:spPr>
        <a:xfrm>
          <a:off x="1935480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66</xdr:row>
      <xdr:rowOff>114300</xdr:rowOff>
    </xdr:from>
    <xdr:ext cx="762000" cy="257175"/>
    <xdr:sp>
      <xdr:nvSpPr>
        <xdr:cNvPr id="698" name="テキスト ボックス 697"/>
        <xdr:cNvSpPr txBox="1"/>
      </xdr:nvSpPr>
      <xdr:spPr>
        <a:xfrm>
          <a:off x="18459450" y="10810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150368</xdr:rowOff>
    </xdr:from>
    <xdr:to>
      <xdr:col>116</xdr:col>
      <xdr:colOff>114300</xdr:colOff>
      <xdr:row>63</xdr:row>
      <xdr:rowOff>80518</xdr:rowOff>
    </xdr:to>
    <xdr:sp fLocksText="0">
      <xdr:nvSpPr>
        <xdr:cNvPr id="699" name="楕円 698"/>
        <xdr:cNvSpPr/>
      </xdr:nvSpPr>
      <xdr:spPr>
        <a:xfrm>
          <a:off x="22107525" y="102012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116</xdr:col>
      <xdr:colOff>95250</xdr:colOff>
      <xdr:row>62</xdr:row>
      <xdr:rowOff>114300</xdr:rowOff>
    </xdr:from>
    <xdr:ext cx="466725" cy="257175"/>
    <xdr:sp>
      <xdr:nvSpPr>
        <xdr:cNvPr id="700" name="【保健センター・保健所】_x000a_一人当たり面積該当値テキスト"/>
        <xdr:cNvSpPr txBox="1"/>
      </xdr:nvSpPr>
      <xdr:spPr>
        <a:xfrm>
          <a:off x="22193250" y="101631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0.031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fLocksText="0">
      <xdr:nvSpPr>
        <xdr:cNvPr id="701" name="楕円 700"/>
        <xdr:cNvSpPr/>
      </xdr:nvSpPr>
      <xdr:spPr>
        <a:xfrm>
          <a:off x="21269325" y="102012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111</xdr:col>
      <xdr:colOff>177800</xdr:colOff>
      <xdr:row>63</xdr:row>
      <xdr:rowOff>29718</xdr:rowOff>
    </xdr:from>
    <xdr:to>
      <xdr:col>116</xdr:col>
      <xdr:colOff>63500</xdr:colOff>
      <xdr:row>63</xdr:row>
      <xdr:rowOff>34290</xdr:rowOff>
    </xdr:to>
    <xdr:sp>
      <xdr:nvSpPr>
        <xdr:cNvPr id="702" name="直線コネクタ 701"/>
        <xdr:cNvSpPr/>
      </xdr:nvSpPr>
      <xdr:spPr>
        <a:xfrm flipV="1">
          <a:off x="21326475" y="10239375"/>
          <a:ext cx="8382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107</xdr:col>
      <xdr:colOff>0</xdr:colOff>
      <xdr:row>62</xdr:row>
      <xdr:rowOff>154940</xdr:rowOff>
    </xdr:from>
    <xdr:to>
      <xdr:col>107</xdr:col>
      <xdr:colOff>101600</xdr:colOff>
      <xdr:row>63</xdr:row>
      <xdr:rowOff>85090</xdr:rowOff>
    </xdr:to>
    <xdr:sp fLocksText="0">
      <xdr:nvSpPr>
        <xdr:cNvPr id="703" name="楕円 702"/>
        <xdr:cNvSpPr/>
      </xdr:nvSpPr>
      <xdr:spPr>
        <a:xfrm>
          <a:off x="20383500" y="102012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107</xdr:col>
      <xdr:colOff>50800</xdr:colOff>
      <xdr:row>63</xdr:row>
      <xdr:rowOff>34290</xdr:rowOff>
    </xdr:from>
    <xdr:to>
      <xdr:col>111</xdr:col>
      <xdr:colOff>177800</xdr:colOff>
      <xdr:row>63</xdr:row>
      <xdr:rowOff>34290</xdr:rowOff>
    </xdr:to>
    <xdr:sp>
      <xdr:nvSpPr>
        <xdr:cNvPr id="704" name="直線コネクタ 703"/>
        <xdr:cNvSpPr/>
      </xdr:nvSpPr>
      <xdr:spPr>
        <a:xfrm>
          <a:off x="20431125" y="1024890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102</xdr:col>
      <xdr:colOff>63500</xdr:colOff>
      <xdr:row>62</xdr:row>
      <xdr:rowOff>154940</xdr:rowOff>
    </xdr:from>
    <xdr:to>
      <xdr:col>102</xdr:col>
      <xdr:colOff>165100</xdr:colOff>
      <xdr:row>63</xdr:row>
      <xdr:rowOff>85090</xdr:rowOff>
    </xdr:to>
    <xdr:sp fLocksText="0">
      <xdr:nvSpPr>
        <xdr:cNvPr id="705" name="楕円 704"/>
        <xdr:cNvSpPr/>
      </xdr:nvSpPr>
      <xdr:spPr>
        <a:xfrm>
          <a:off x="19497675" y="102012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102</xdr:col>
      <xdr:colOff>114300</xdr:colOff>
      <xdr:row>63</xdr:row>
      <xdr:rowOff>34290</xdr:rowOff>
    </xdr:from>
    <xdr:to>
      <xdr:col>107</xdr:col>
      <xdr:colOff>50800</xdr:colOff>
      <xdr:row>63</xdr:row>
      <xdr:rowOff>34290</xdr:rowOff>
    </xdr:to>
    <xdr:sp>
      <xdr:nvSpPr>
        <xdr:cNvPr id="706" name="直線コネクタ 705"/>
        <xdr:cNvSpPr/>
      </xdr:nvSpPr>
      <xdr:spPr>
        <a:xfrm>
          <a:off x="19545300" y="1024890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97</xdr:col>
      <xdr:colOff>127000</xdr:colOff>
      <xdr:row>62</xdr:row>
      <xdr:rowOff>154940</xdr:rowOff>
    </xdr:from>
    <xdr:to>
      <xdr:col>98</xdr:col>
      <xdr:colOff>38100</xdr:colOff>
      <xdr:row>63</xdr:row>
      <xdr:rowOff>85090</xdr:rowOff>
    </xdr:to>
    <xdr:sp fLocksText="0">
      <xdr:nvSpPr>
        <xdr:cNvPr id="707" name="楕円 706"/>
        <xdr:cNvSpPr/>
      </xdr:nvSpPr>
      <xdr:spPr>
        <a:xfrm>
          <a:off x="18602325" y="102012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97</xdr:col>
      <xdr:colOff>177800</xdr:colOff>
      <xdr:row>63</xdr:row>
      <xdr:rowOff>34290</xdr:rowOff>
    </xdr:from>
    <xdr:to>
      <xdr:col>102</xdr:col>
      <xdr:colOff>114300</xdr:colOff>
      <xdr:row>63</xdr:row>
      <xdr:rowOff>34290</xdr:rowOff>
    </xdr:to>
    <xdr:sp>
      <xdr:nvSpPr>
        <xdr:cNvPr id="708" name="直線コネクタ 707"/>
        <xdr:cNvSpPr/>
      </xdr:nvSpPr>
      <xdr:spPr>
        <a:xfrm>
          <a:off x="18659475" y="1024890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110</xdr:col>
      <xdr:colOff>114300</xdr:colOff>
      <xdr:row>61</xdr:row>
      <xdr:rowOff>76200</xdr:rowOff>
    </xdr:from>
    <xdr:ext cx="466725" cy="257175"/>
    <xdr:sp>
      <xdr:nvSpPr>
        <xdr:cNvPr id="709" name="n_1aveValue【保健センター・保健所】_x000a_一人当たり面積"/>
        <xdr:cNvSpPr txBox="1"/>
      </xdr:nvSpPr>
      <xdr:spPr>
        <a:xfrm>
          <a:off x="21069300" y="99631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0.035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0</xdr:colOff>
      <xdr:row>61</xdr:row>
      <xdr:rowOff>76200</xdr:rowOff>
    </xdr:from>
    <xdr:ext cx="466725" cy="257175"/>
    <xdr:sp>
      <xdr:nvSpPr>
        <xdr:cNvPr id="710" name="n_2aveValue【保健センター・保健所】_x000a_一人当たり面積"/>
        <xdr:cNvSpPr txBox="1"/>
      </xdr:nvSpPr>
      <xdr:spPr>
        <a:xfrm>
          <a:off x="20193000" y="99631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0.036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66675</xdr:colOff>
      <xdr:row>61</xdr:row>
      <xdr:rowOff>76200</xdr:rowOff>
    </xdr:from>
    <xdr:ext cx="466725" cy="257175"/>
    <xdr:sp>
      <xdr:nvSpPr>
        <xdr:cNvPr id="711" name="n_3aveValue【保健センター・保健所】_x000a_一人当たり面積"/>
        <xdr:cNvSpPr txBox="1"/>
      </xdr:nvSpPr>
      <xdr:spPr>
        <a:xfrm>
          <a:off x="19307175" y="99631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0.036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133350</xdr:colOff>
      <xdr:row>61</xdr:row>
      <xdr:rowOff>76200</xdr:rowOff>
    </xdr:from>
    <xdr:ext cx="466725" cy="257175"/>
    <xdr:sp>
      <xdr:nvSpPr>
        <xdr:cNvPr id="712" name="n_4aveValue【保健センター・保健所】_x000a_一人当たり面積"/>
        <xdr:cNvSpPr txBox="1"/>
      </xdr:nvSpPr>
      <xdr:spPr>
        <a:xfrm>
          <a:off x="18421350" y="99631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0.035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114300</xdr:colOff>
      <xdr:row>63</xdr:row>
      <xdr:rowOff>76200</xdr:rowOff>
    </xdr:from>
    <xdr:ext cx="466725" cy="257175"/>
    <xdr:sp>
      <xdr:nvSpPr>
        <xdr:cNvPr id="713" name="n_1mainValue【保健センター・保健所】_x000a_一人当たり面積"/>
        <xdr:cNvSpPr txBox="1"/>
      </xdr:nvSpPr>
      <xdr:spPr>
        <a:xfrm>
          <a:off x="21069300" y="102870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0.030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0</xdr:colOff>
      <xdr:row>63</xdr:row>
      <xdr:rowOff>76200</xdr:rowOff>
    </xdr:from>
    <xdr:ext cx="466725" cy="257175"/>
    <xdr:sp>
      <xdr:nvSpPr>
        <xdr:cNvPr id="714" name="n_2mainValue【保健センター・保健所】_x000a_一人当たり面積"/>
        <xdr:cNvSpPr txBox="1"/>
      </xdr:nvSpPr>
      <xdr:spPr>
        <a:xfrm>
          <a:off x="20193000" y="102870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0.030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66675</xdr:colOff>
      <xdr:row>63</xdr:row>
      <xdr:rowOff>76200</xdr:rowOff>
    </xdr:from>
    <xdr:ext cx="466725" cy="257175"/>
    <xdr:sp>
      <xdr:nvSpPr>
        <xdr:cNvPr id="715" name="n_3mainValue【保健センター・保健所】_x000a_一人当たり面積"/>
        <xdr:cNvSpPr txBox="1"/>
      </xdr:nvSpPr>
      <xdr:spPr>
        <a:xfrm>
          <a:off x="19307175" y="102870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0.030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133350</xdr:colOff>
      <xdr:row>63</xdr:row>
      <xdr:rowOff>76200</xdr:rowOff>
    </xdr:from>
    <xdr:ext cx="466725" cy="257175"/>
    <xdr:sp>
      <xdr:nvSpPr>
        <xdr:cNvPr id="716" name="n_4mainValue【保健センター・保健所】_x000a_一人当たり面積"/>
        <xdr:cNvSpPr txBox="1"/>
      </xdr:nvSpPr>
      <xdr:spPr>
        <a:xfrm>
          <a:off x="18421350" y="102870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0.030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fLocksText="0">
      <xdr:nvSpPr>
        <xdr:cNvPr id="717" name="正方形/長方形 716"/>
        <xdr:cNvSpPr/>
      </xdr:nvSpPr>
      <xdr:spPr>
        <a:xfrm>
          <a:off x="12449175" y="11172825"/>
          <a:ext cx="4724400" cy="6000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消防施設</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fLocksText="0">
      <xdr:nvSpPr>
        <xdr:cNvPr id="718" name="正方形/長方形 717"/>
        <xdr:cNvSpPr/>
      </xdr:nvSpPr>
      <xdr:spPr>
        <a:xfrm>
          <a:off x="12573000" y="117919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fLocksText="0">
      <xdr:nvSpPr>
        <xdr:cNvPr id="719" name="正方形/長方形 718"/>
        <xdr:cNvSpPr/>
      </xdr:nvSpPr>
      <xdr:spPr>
        <a:xfrm>
          <a:off x="12573000" y="119919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44/104</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fLocksText="0">
      <xdr:nvSpPr>
        <xdr:cNvPr id="720" name="正方形/長方形 719"/>
        <xdr:cNvSpPr/>
      </xdr:nvSpPr>
      <xdr:spPr>
        <a:xfrm>
          <a:off x="13592175" y="117919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fLocksText="0">
      <xdr:nvSpPr>
        <xdr:cNvPr id="721" name="正方形/長方形 720"/>
        <xdr:cNvSpPr/>
      </xdr:nvSpPr>
      <xdr:spPr>
        <a:xfrm>
          <a:off x="13592175" y="119919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61.2</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fLocksText="0">
      <xdr:nvSpPr>
        <xdr:cNvPr id="722" name="正方形/長方形 721"/>
        <xdr:cNvSpPr/>
      </xdr:nvSpPr>
      <xdr:spPr>
        <a:xfrm>
          <a:off x="14735175" y="117919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fLocksText="0">
      <xdr:nvSpPr>
        <xdr:cNvPr id="723" name="正方形/長方形 722"/>
        <xdr:cNvSpPr/>
      </xdr:nvSpPr>
      <xdr:spPr>
        <a:xfrm>
          <a:off x="14735175" y="119919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60.7</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fLocksText="0">
      <xdr:nvSpPr>
        <xdr:cNvPr id="724" name="正方形/長方形 723"/>
        <xdr:cNvSpPr/>
      </xdr:nvSpPr>
      <xdr:spPr>
        <a:xfrm>
          <a:off x="12449175" y="12249150"/>
          <a:ext cx="47244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65</xdr:col>
      <xdr:colOff>19050</xdr:colOff>
      <xdr:row>74</xdr:row>
      <xdr:rowOff>76200</xdr:rowOff>
    </xdr:from>
    <xdr:ext cx="295275" cy="228600"/>
    <xdr:sp>
      <xdr:nvSpPr>
        <xdr:cNvPr id="725" name="テキスト ボックス 724"/>
        <xdr:cNvSpPr txBox="1"/>
      </xdr:nvSpPr>
      <xdr:spPr>
        <a:xfrm>
          <a:off x="12401550" y="12068175"/>
          <a:ext cx="2952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sp>
      <xdr:nvSpPr>
        <xdr:cNvPr id="726" name="直線コネクタ 725"/>
        <xdr:cNvSpPr/>
      </xdr:nvSpPr>
      <xdr:spPr>
        <a:xfrm>
          <a:off x="12449175" y="144113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161925</xdr:colOff>
      <xdr:row>88</xdr:row>
      <xdr:rowOff>9525</xdr:rowOff>
    </xdr:from>
    <xdr:ext cx="466725" cy="257175"/>
    <xdr:sp>
      <xdr:nvSpPr>
        <xdr:cNvPr id="727" name="テキスト ボックス 726"/>
        <xdr:cNvSpPr txBox="1"/>
      </xdr:nvSpPr>
      <xdr:spPr>
        <a:xfrm>
          <a:off x="11972925" y="142684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sp>
      <xdr:nvSpPr>
        <xdr:cNvPr id="728" name="直線コネクタ 727"/>
        <xdr:cNvSpPr/>
      </xdr:nvSpPr>
      <xdr:spPr>
        <a:xfrm>
          <a:off x="12449175" y="140970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161925</xdr:colOff>
      <xdr:row>86</xdr:row>
      <xdr:rowOff>28575</xdr:rowOff>
    </xdr:from>
    <xdr:ext cx="466725" cy="257175"/>
    <xdr:sp>
      <xdr:nvSpPr>
        <xdr:cNvPr id="729" name="テキスト ボックス 728"/>
        <xdr:cNvSpPr txBox="1"/>
      </xdr:nvSpPr>
      <xdr:spPr>
        <a:xfrm>
          <a:off x="11972925" y="139636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sp>
      <xdr:nvSpPr>
        <xdr:cNvPr id="730" name="直線コネクタ 729"/>
        <xdr:cNvSpPr/>
      </xdr:nvSpPr>
      <xdr:spPr>
        <a:xfrm>
          <a:off x="12449175" y="137826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38100</xdr:colOff>
      <xdr:row>84</xdr:row>
      <xdr:rowOff>38100</xdr:rowOff>
    </xdr:from>
    <xdr:ext cx="400050" cy="257175"/>
    <xdr:sp>
      <xdr:nvSpPr>
        <xdr:cNvPr id="731" name="テキスト ボックス 730"/>
        <xdr:cNvSpPr txBox="1"/>
      </xdr:nvSpPr>
      <xdr:spPr>
        <a:xfrm>
          <a:off x="12039600" y="1364932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80.0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sp>
      <xdr:nvSpPr>
        <xdr:cNvPr id="732" name="直線コネクタ 731"/>
        <xdr:cNvSpPr/>
      </xdr:nvSpPr>
      <xdr:spPr>
        <a:xfrm>
          <a:off x="12449175" y="134778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38100</xdr:colOff>
      <xdr:row>82</xdr:row>
      <xdr:rowOff>57150</xdr:rowOff>
    </xdr:from>
    <xdr:ext cx="400050" cy="257175"/>
    <xdr:sp>
      <xdr:nvSpPr>
        <xdr:cNvPr id="733" name="テキスト ボックス 732"/>
        <xdr:cNvSpPr txBox="1"/>
      </xdr:nvSpPr>
      <xdr:spPr>
        <a:xfrm>
          <a:off x="12039600" y="1334452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sp>
      <xdr:nvSpPr>
        <xdr:cNvPr id="734" name="直線コネクタ 733"/>
        <xdr:cNvSpPr/>
      </xdr:nvSpPr>
      <xdr:spPr>
        <a:xfrm>
          <a:off x="12449175" y="131730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38100</xdr:colOff>
      <xdr:row>80</xdr:row>
      <xdr:rowOff>76200</xdr:rowOff>
    </xdr:from>
    <xdr:ext cx="400050" cy="257175"/>
    <xdr:sp>
      <xdr:nvSpPr>
        <xdr:cNvPr id="735" name="テキスト ボックス 734"/>
        <xdr:cNvSpPr txBox="1"/>
      </xdr:nvSpPr>
      <xdr:spPr>
        <a:xfrm>
          <a:off x="12039600" y="1303972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sp>
      <xdr:nvSpPr>
        <xdr:cNvPr id="736" name="直線コネクタ 735"/>
        <xdr:cNvSpPr/>
      </xdr:nvSpPr>
      <xdr:spPr>
        <a:xfrm>
          <a:off x="12449175" y="128682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38100</xdr:colOff>
      <xdr:row>78</xdr:row>
      <xdr:rowOff>95250</xdr:rowOff>
    </xdr:from>
    <xdr:ext cx="400050" cy="257175"/>
    <xdr:sp>
      <xdr:nvSpPr>
        <xdr:cNvPr id="737" name="テキスト ボックス 736"/>
        <xdr:cNvSpPr txBox="1"/>
      </xdr:nvSpPr>
      <xdr:spPr>
        <a:xfrm>
          <a:off x="12039600" y="12734925"/>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sp>
      <xdr:nvSpPr>
        <xdr:cNvPr id="738" name="直線コネクタ 737"/>
        <xdr:cNvSpPr/>
      </xdr:nvSpPr>
      <xdr:spPr>
        <a:xfrm>
          <a:off x="12449175" y="125539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104775</xdr:colOff>
      <xdr:row>76</xdr:row>
      <xdr:rowOff>104775</xdr:rowOff>
    </xdr:from>
    <xdr:ext cx="342900" cy="257175"/>
    <xdr:sp>
      <xdr:nvSpPr>
        <xdr:cNvPr id="739" name="テキスト ボックス 738"/>
        <xdr:cNvSpPr txBox="1"/>
      </xdr:nvSpPr>
      <xdr:spPr>
        <a:xfrm>
          <a:off x="12106275" y="12420600"/>
          <a:ext cx="3429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sp>
      <xdr:nvSpPr>
        <xdr:cNvPr id="740" name="直線コネクタ 739"/>
        <xdr:cNvSpPr/>
      </xdr:nvSpPr>
      <xdr:spPr>
        <a:xfrm>
          <a:off x="12449175" y="122491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65</xdr:col>
      <xdr:colOff>63500</xdr:colOff>
      <xdr:row>75</xdr:row>
      <xdr:rowOff>95250</xdr:rowOff>
    </xdr:from>
    <xdr:to>
      <xdr:col>90</xdr:col>
      <xdr:colOff>25400</xdr:colOff>
      <xdr:row>88</xdr:row>
      <xdr:rowOff>152400</xdr:rowOff>
    </xdr:to>
    <xdr:sp fLocksText="0">
      <xdr:nvSpPr>
        <xdr:cNvPr id="741" name="【消防施設】_x000a_有形固定資産減価償却率グラフ枠"/>
        <xdr:cNvSpPr/>
      </xdr:nvSpPr>
      <xdr:spPr>
        <a:xfrm>
          <a:off x="12449175" y="12249150"/>
          <a:ext cx="47244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sp>
      <xdr:nvSpPr>
        <xdr:cNvPr id="742" name="直線コネクタ 741"/>
        <xdr:cNvSpPr/>
      </xdr:nvSpPr>
      <xdr:spPr>
        <a:xfrm flipV="1">
          <a:off x="16316325" y="12763500"/>
          <a:ext cx="0" cy="133350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161925</xdr:colOff>
      <xdr:row>87</xdr:row>
      <xdr:rowOff>0</xdr:rowOff>
    </xdr:from>
    <xdr:ext cx="466725" cy="257175"/>
    <xdr:sp>
      <xdr:nvSpPr>
        <xdr:cNvPr id="743" name="【消防施設】_x000a_有形固定資産減価償却率最小値テキスト"/>
        <xdr:cNvSpPr txBox="1"/>
      </xdr:nvSpPr>
      <xdr:spPr>
        <a:xfrm>
          <a:off x="16354425" y="140970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100.0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sp>
      <xdr:nvSpPr>
        <xdr:cNvPr id="744" name="直線コネクタ 743"/>
        <xdr:cNvSpPr/>
      </xdr:nvSpPr>
      <xdr:spPr>
        <a:xfrm>
          <a:off x="16230600" y="140970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161925</xdr:colOff>
      <xdr:row>77</xdr:row>
      <xdr:rowOff>76200</xdr:rowOff>
    </xdr:from>
    <xdr:ext cx="409575" cy="257175"/>
    <xdr:sp>
      <xdr:nvSpPr>
        <xdr:cNvPr id="745" name="【消防施設】_x000a_有形固定資産減価償却率最大値テキスト"/>
        <xdr:cNvSpPr txBox="1"/>
      </xdr:nvSpPr>
      <xdr:spPr>
        <a:xfrm>
          <a:off x="16354425" y="125539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13.5</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sp>
      <xdr:nvSpPr>
        <xdr:cNvPr id="746" name="直線コネクタ 745"/>
        <xdr:cNvSpPr/>
      </xdr:nvSpPr>
      <xdr:spPr>
        <a:xfrm>
          <a:off x="16230600" y="127635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161925</xdr:colOff>
      <xdr:row>83</xdr:row>
      <xdr:rowOff>66675</xdr:rowOff>
    </xdr:from>
    <xdr:ext cx="409575" cy="257175"/>
    <xdr:sp>
      <xdr:nvSpPr>
        <xdr:cNvPr id="747" name="【消防施設】_x000a_有形固定資産減価償却率平均値テキスト"/>
        <xdr:cNvSpPr txBox="1"/>
      </xdr:nvSpPr>
      <xdr:spPr>
        <a:xfrm>
          <a:off x="16354425" y="13515975"/>
          <a:ext cx="40957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66.7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fLocksText="0">
      <xdr:nvSpPr>
        <xdr:cNvPr id="748" name="フローチャート: 判断 747"/>
        <xdr:cNvSpPr/>
      </xdr:nvSpPr>
      <xdr:spPr>
        <a:xfrm>
          <a:off x="16268700" y="135350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fLocksText="0">
      <xdr:nvSpPr>
        <xdr:cNvPr id="749" name="フローチャート: 判断 748"/>
        <xdr:cNvSpPr/>
      </xdr:nvSpPr>
      <xdr:spPr>
        <a:xfrm>
          <a:off x="15430500" y="135255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fLocksText="0">
      <xdr:nvSpPr>
        <xdr:cNvPr id="750" name="フローチャート: 判断 749"/>
        <xdr:cNvSpPr/>
      </xdr:nvSpPr>
      <xdr:spPr>
        <a:xfrm>
          <a:off x="14544675" y="135064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fLocksText="0">
      <xdr:nvSpPr>
        <xdr:cNvPr id="751" name="フローチャート: 判断 750"/>
        <xdr:cNvSpPr/>
      </xdr:nvSpPr>
      <xdr:spPr>
        <a:xfrm>
          <a:off x="13649325" y="135445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fLocksText="0">
      <xdr:nvSpPr>
        <xdr:cNvPr id="752" name="フローチャート: 判断 751"/>
        <xdr:cNvSpPr/>
      </xdr:nvSpPr>
      <xdr:spPr>
        <a:xfrm>
          <a:off x="12763500" y="135350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84</xdr:col>
      <xdr:colOff>123825</xdr:colOff>
      <xdr:row>88</xdr:row>
      <xdr:rowOff>152400</xdr:rowOff>
    </xdr:from>
    <xdr:ext cx="762000" cy="257175"/>
    <xdr:sp>
      <xdr:nvSpPr>
        <xdr:cNvPr id="753" name="テキスト ボックス 752"/>
        <xdr:cNvSpPr txBox="1"/>
      </xdr:nvSpPr>
      <xdr:spPr>
        <a:xfrm>
          <a:off x="16125825"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88</xdr:row>
      <xdr:rowOff>152400</xdr:rowOff>
    </xdr:from>
    <xdr:ext cx="762000" cy="257175"/>
    <xdr:sp>
      <xdr:nvSpPr>
        <xdr:cNvPr id="754" name="テキスト ボックス 753"/>
        <xdr:cNvSpPr txBox="1"/>
      </xdr:nvSpPr>
      <xdr:spPr>
        <a:xfrm>
          <a:off x="15287625"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152400</xdr:rowOff>
    </xdr:from>
    <xdr:ext cx="762000" cy="257175"/>
    <xdr:sp>
      <xdr:nvSpPr>
        <xdr:cNvPr id="755" name="テキスト ボックス 754"/>
        <xdr:cNvSpPr txBox="1"/>
      </xdr:nvSpPr>
      <xdr:spPr>
        <a:xfrm>
          <a:off x="14401800"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88</xdr:row>
      <xdr:rowOff>152400</xdr:rowOff>
    </xdr:from>
    <xdr:ext cx="762000" cy="257175"/>
    <xdr:sp>
      <xdr:nvSpPr>
        <xdr:cNvPr id="756" name="テキスト ボックス 755"/>
        <xdr:cNvSpPr txBox="1"/>
      </xdr:nvSpPr>
      <xdr:spPr>
        <a:xfrm>
          <a:off x="13506450"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88</xdr:row>
      <xdr:rowOff>152400</xdr:rowOff>
    </xdr:from>
    <xdr:ext cx="762000" cy="257175"/>
    <xdr:sp>
      <xdr:nvSpPr>
        <xdr:cNvPr id="757" name="テキスト ボックス 756"/>
        <xdr:cNvSpPr txBox="1"/>
      </xdr:nvSpPr>
      <xdr:spPr>
        <a:xfrm>
          <a:off x="12620625"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134257</xdr:rowOff>
    </xdr:from>
    <xdr:to>
      <xdr:col>85</xdr:col>
      <xdr:colOff>177800</xdr:colOff>
      <xdr:row>83</xdr:row>
      <xdr:rowOff>64407</xdr:rowOff>
    </xdr:to>
    <xdr:sp fLocksText="0">
      <xdr:nvSpPr>
        <xdr:cNvPr id="758" name="楕円 757"/>
        <xdr:cNvSpPr/>
      </xdr:nvSpPr>
      <xdr:spPr>
        <a:xfrm>
          <a:off x="16268700" y="134207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85</xdr:col>
      <xdr:colOff>161925</xdr:colOff>
      <xdr:row>81</xdr:row>
      <xdr:rowOff>152400</xdr:rowOff>
    </xdr:from>
    <xdr:ext cx="409575" cy="257175"/>
    <xdr:sp>
      <xdr:nvSpPr>
        <xdr:cNvPr id="759" name="【消防施設】_x000a_有形固定資産減価償却率該当値テキスト"/>
        <xdr:cNvSpPr txBox="1"/>
      </xdr:nvSpPr>
      <xdr:spPr>
        <a:xfrm>
          <a:off x="16354425" y="132778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59.0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99968</xdr:rowOff>
    </xdr:from>
    <xdr:to>
      <xdr:col>81</xdr:col>
      <xdr:colOff>101600</xdr:colOff>
      <xdr:row>83</xdr:row>
      <xdr:rowOff>30118</xdr:rowOff>
    </xdr:to>
    <xdr:sp fLocksText="0">
      <xdr:nvSpPr>
        <xdr:cNvPr id="760" name="楕円 759"/>
        <xdr:cNvSpPr/>
      </xdr:nvSpPr>
      <xdr:spPr>
        <a:xfrm>
          <a:off x="15430500" y="133826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81</xdr:col>
      <xdr:colOff>50800</xdr:colOff>
      <xdr:row>82</xdr:row>
      <xdr:rowOff>150768</xdr:rowOff>
    </xdr:from>
    <xdr:to>
      <xdr:col>85</xdr:col>
      <xdr:colOff>127000</xdr:colOff>
      <xdr:row>83</xdr:row>
      <xdr:rowOff>13607</xdr:rowOff>
    </xdr:to>
    <xdr:sp>
      <xdr:nvSpPr>
        <xdr:cNvPr id="761" name="直線コネクタ 760"/>
        <xdr:cNvSpPr/>
      </xdr:nvSpPr>
      <xdr:spPr>
        <a:xfrm>
          <a:off x="15478125" y="13439775"/>
          <a:ext cx="838200"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82</xdr:row>
      <xdr:rowOff>80373</xdr:rowOff>
    </xdr:from>
    <xdr:to>
      <xdr:col>76</xdr:col>
      <xdr:colOff>165100</xdr:colOff>
      <xdr:row>83</xdr:row>
      <xdr:rowOff>10523</xdr:rowOff>
    </xdr:to>
    <xdr:sp fLocksText="0">
      <xdr:nvSpPr>
        <xdr:cNvPr id="762" name="楕円 761"/>
        <xdr:cNvSpPr/>
      </xdr:nvSpPr>
      <xdr:spPr>
        <a:xfrm>
          <a:off x="14544675" y="133635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76</xdr:col>
      <xdr:colOff>114300</xdr:colOff>
      <xdr:row>82</xdr:row>
      <xdr:rowOff>131173</xdr:rowOff>
    </xdr:from>
    <xdr:to>
      <xdr:col>81</xdr:col>
      <xdr:colOff>50800</xdr:colOff>
      <xdr:row>82</xdr:row>
      <xdr:rowOff>150768</xdr:rowOff>
    </xdr:to>
    <xdr:sp>
      <xdr:nvSpPr>
        <xdr:cNvPr id="763" name="直線コネクタ 762"/>
        <xdr:cNvSpPr/>
      </xdr:nvSpPr>
      <xdr:spPr>
        <a:xfrm>
          <a:off x="14592300" y="13420725"/>
          <a:ext cx="885825"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82</xdr:row>
      <xdr:rowOff>47716</xdr:rowOff>
    </xdr:from>
    <xdr:to>
      <xdr:col>72</xdr:col>
      <xdr:colOff>38100</xdr:colOff>
      <xdr:row>82</xdr:row>
      <xdr:rowOff>149316</xdr:rowOff>
    </xdr:to>
    <xdr:sp fLocksText="0">
      <xdr:nvSpPr>
        <xdr:cNvPr id="764" name="楕円 763"/>
        <xdr:cNvSpPr/>
      </xdr:nvSpPr>
      <xdr:spPr>
        <a:xfrm>
          <a:off x="13649325" y="133350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71</xdr:col>
      <xdr:colOff>177800</xdr:colOff>
      <xdr:row>82</xdr:row>
      <xdr:rowOff>98516</xdr:rowOff>
    </xdr:from>
    <xdr:to>
      <xdr:col>76</xdr:col>
      <xdr:colOff>114300</xdr:colOff>
      <xdr:row>82</xdr:row>
      <xdr:rowOff>131173</xdr:rowOff>
    </xdr:to>
    <xdr:sp>
      <xdr:nvSpPr>
        <xdr:cNvPr id="765" name="直線コネクタ 764"/>
        <xdr:cNvSpPr/>
      </xdr:nvSpPr>
      <xdr:spPr>
        <a:xfrm>
          <a:off x="13706475" y="13382625"/>
          <a:ext cx="885825"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67</xdr:col>
      <xdr:colOff>0</xdr:colOff>
      <xdr:row>82</xdr:row>
      <xdr:rowOff>21589</xdr:rowOff>
    </xdr:from>
    <xdr:to>
      <xdr:col>67</xdr:col>
      <xdr:colOff>101600</xdr:colOff>
      <xdr:row>82</xdr:row>
      <xdr:rowOff>123189</xdr:rowOff>
    </xdr:to>
    <xdr:sp fLocksText="0">
      <xdr:nvSpPr>
        <xdr:cNvPr id="766" name="楕円 765"/>
        <xdr:cNvSpPr/>
      </xdr:nvSpPr>
      <xdr:spPr>
        <a:xfrm>
          <a:off x="12763500" y="133064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67</xdr:col>
      <xdr:colOff>50800</xdr:colOff>
      <xdr:row>82</xdr:row>
      <xdr:rowOff>72389</xdr:rowOff>
    </xdr:from>
    <xdr:to>
      <xdr:col>71</xdr:col>
      <xdr:colOff>177800</xdr:colOff>
      <xdr:row>82</xdr:row>
      <xdr:rowOff>98516</xdr:rowOff>
    </xdr:to>
    <xdr:sp>
      <xdr:nvSpPr>
        <xdr:cNvPr id="767" name="直線コネクタ 766"/>
        <xdr:cNvSpPr/>
      </xdr:nvSpPr>
      <xdr:spPr>
        <a:xfrm>
          <a:off x="12811125" y="13363575"/>
          <a:ext cx="885825"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80</xdr:col>
      <xdr:colOff>19050</xdr:colOff>
      <xdr:row>83</xdr:row>
      <xdr:rowOff>161925</xdr:rowOff>
    </xdr:from>
    <xdr:ext cx="409575" cy="257175"/>
    <xdr:sp>
      <xdr:nvSpPr>
        <xdr:cNvPr id="768" name="n_1aveValue【消防施設】_x000a_有形固定資産減価償却率"/>
        <xdr:cNvSpPr txBox="1"/>
      </xdr:nvSpPr>
      <xdr:spPr>
        <a:xfrm>
          <a:off x="15259050" y="136112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65.7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95250</xdr:colOff>
      <xdr:row>83</xdr:row>
      <xdr:rowOff>142875</xdr:rowOff>
    </xdr:from>
    <xdr:ext cx="409575" cy="257175"/>
    <xdr:sp>
      <xdr:nvSpPr>
        <xdr:cNvPr id="769" name="n_2aveValue【消防施設】_x000a_有形固定資産減価償却率"/>
        <xdr:cNvSpPr txBox="1"/>
      </xdr:nvSpPr>
      <xdr:spPr>
        <a:xfrm>
          <a:off x="14382750" y="135921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64.6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161925</xdr:colOff>
      <xdr:row>84</xdr:row>
      <xdr:rowOff>19050</xdr:rowOff>
    </xdr:from>
    <xdr:ext cx="409575" cy="257175"/>
    <xdr:sp>
      <xdr:nvSpPr>
        <xdr:cNvPr id="770" name="n_3aveValue【消防施設】_x000a_有形固定資産減価償却率"/>
        <xdr:cNvSpPr txBox="1"/>
      </xdr:nvSpPr>
      <xdr:spPr>
        <a:xfrm>
          <a:off x="13496925" y="136302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67.0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38100</xdr:colOff>
      <xdr:row>84</xdr:row>
      <xdr:rowOff>9525</xdr:rowOff>
    </xdr:from>
    <xdr:ext cx="409575" cy="257175"/>
    <xdr:sp>
      <xdr:nvSpPr>
        <xdr:cNvPr id="771" name="n_4aveValue【消防施設】_x000a_有形固定資産減価償却率"/>
        <xdr:cNvSpPr txBox="1"/>
      </xdr:nvSpPr>
      <xdr:spPr>
        <a:xfrm>
          <a:off x="12611100" y="136207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66.4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19050</xdr:colOff>
      <xdr:row>81</xdr:row>
      <xdr:rowOff>47625</xdr:rowOff>
    </xdr:from>
    <xdr:ext cx="409575" cy="257175"/>
    <xdr:sp>
      <xdr:nvSpPr>
        <xdr:cNvPr id="772" name="n_1mainValue【消防施設】_x000a_有形固定資産減価償却率"/>
        <xdr:cNvSpPr txBox="1"/>
      </xdr:nvSpPr>
      <xdr:spPr>
        <a:xfrm>
          <a:off x="15259050" y="131730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56.9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95250</xdr:colOff>
      <xdr:row>81</xdr:row>
      <xdr:rowOff>28575</xdr:rowOff>
    </xdr:from>
    <xdr:ext cx="409575" cy="257175"/>
    <xdr:sp>
      <xdr:nvSpPr>
        <xdr:cNvPr id="773" name="n_2mainValue【消防施設】_x000a_有形固定資産減価償却率"/>
        <xdr:cNvSpPr txBox="1"/>
      </xdr:nvSpPr>
      <xdr:spPr>
        <a:xfrm>
          <a:off x="14382750" y="131540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55.7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161925</xdr:colOff>
      <xdr:row>80</xdr:row>
      <xdr:rowOff>161925</xdr:rowOff>
    </xdr:from>
    <xdr:ext cx="409575" cy="257175"/>
    <xdr:sp>
      <xdr:nvSpPr>
        <xdr:cNvPr id="774" name="n_3mainValue【消防施設】_x000a_有形固定資産減価償却率"/>
        <xdr:cNvSpPr txBox="1"/>
      </xdr:nvSpPr>
      <xdr:spPr>
        <a:xfrm>
          <a:off x="13496925" y="131254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53.7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38100</xdr:colOff>
      <xdr:row>80</xdr:row>
      <xdr:rowOff>142875</xdr:rowOff>
    </xdr:from>
    <xdr:ext cx="409575" cy="257175"/>
    <xdr:sp>
      <xdr:nvSpPr>
        <xdr:cNvPr id="775" name="n_4mainValue【消防施設】_x000a_有形固定資産減価償却率"/>
        <xdr:cNvSpPr txBox="1"/>
      </xdr:nvSpPr>
      <xdr:spPr>
        <a:xfrm>
          <a:off x="12611100" y="131064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52.1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fLocksText="0">
      <xdr:nvSpPr>
        <xdr:cNvPr id="776" name="正方形/長方形 775"/>
        <xdr:cNvSpPr/>
      </xdr:nvSpPr>
      <xdr:spPr>
        <a:xfrm>
          <a:off x="18288000" y="11172825"/>
          <a:ext cx="4724400" cy="6000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消防施設</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fLocksText="0">
      <xdr:nvSpPr>
        <xdr:cNvPr id="777" name="正方形/長方形 776"/>
        <xdr:cNvSpPr/>
      </xdr:nvSpPr>
      <xdr:spPr>
        <a:xfrm>
          <a:off x="18411825" y="117919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fLocksText="0">
      <xdr:nvSpPr>
        <xdr:cNvPr id="778" name="正方形/長方形 777"/>
        <xdr:cNvSpPr/>
      </xdr:nvSpPr>
      <xdr:spPr>
        <a:xfrm>
          <a:off x="18411825" y="119919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19/104</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fLocksText="0">
      <xdr:nvSpPr>
        <xdr:cNvPr id="779" name="正方形/長方形 778"/>
        <xdr:cNvSpPr/>
      </xdr:nvSpPr>
      <xdr:spPr>
        <a:xfrm>
          <a:off x="19431000" y="117919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fLocksText="0">
      <xdr:nvSpPr>
        <xdr:cNvPr id="780" name="正方形/長方形 779"/>
        <xdr:cNvSpPr/>
      </xdr:nvSpPr>
      <xdr:spPr>
        <a:xfrm>
          <a:off x="19431000" y="119919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0.072</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fLocksText="0">
      <xdr:nvSpPr>
        <xdr:cNvPr id="781" name="正方形/長方形 780"/>
        <xdr:cNvSpPr/>
      </xdr:nvSpPr>
      <xdr:spPr>
        <a:xfrm>
          <a:off x="20574000" y="117919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fLocksText="0">
      <xdr:nvSpPr>
        <xdr:cNvPr id="782" name="正方形/長方形 781"/>
        <xdr:cNvSpPr/>
      </xdr:nvSpPr>
      <xdr:spPr>
        <a:xfrm>
          <a:off x="20574000" y="119919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0.045</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fLocksText="0">
      <xdr:nvSpPr>
        <xdr:cNvPr id="783" name="正方形/長方形 782"/>
        <xdr:cNvSpPr/>
      </xdr:nvSpPr>
      <xdr:spPr>
        <a:xfrm>
          <a:off x="18288000" y="12249150"/>
          <a:ext cx="47244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95</xdr:col>
      <xdr:colOff>152400</xdr:colOff>
      <xdr:row>74</xdr:row>
      <xdr:rowOff>76200</xdr:rowOff>
    </xdr:from>
    <xdr:ext cx="352425" cy="228600"/>
    <xdr:sp>
      <xdr:nvSpPr>
        <xdr:cNvPr id="784" name="テキスト ボックス 783"/>
        <xdr:cNvSpPr txBox="1"/>
      </xdr:nvSpPr>
      <xdr:spPr>
        <a:xfrm>
          <a:off x="18249900" y="1206817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sp>
      <xdr:nvSpPr>
        <xdr:cNvPr id="785" name="直線コネクタ 784"/>
        <xdr:cNvSpPr/>
      </xdr:nvSpPr>
      <xdr:spPr>
        <a:xfrm>
          <a:off x="18288000" y="144113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96</xdr:col>
      <xdr:colOff>0</xdr:colOff>
      <xdr:row>86</xdr:row>
      <xdr:rowOff>38100</xdr:rowOff>
    </xdr:from>
    <xdr:to>
      <xdr:col>120</xdr:col>
      <xdr:colOff>114300</xdr:colOff>
      <xdr:row>86</xdr:row>
      <xdr:rowOff>38100</xdr:rowOff>
    </xdr:to>
    <xdr:sp>
      <xdr:nvSpPr>
        <xdr:cNvPr id="786" name="直線コネクタ 785"/>
        <xdr:cNvSpPr/>
      </xdr:nvSpPr>
      <xdr:spPr>
        <a:xfrm>
          <a:off x="18288000" y="139731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85</xdr:row>
      <xdr:rowOff>66675</xdr:rowOff>
    </xdr:from>
    <xdr:ext cx="466725" cy="257175"/>
    <xdr:sp>
      <xdr:nvSpPr>
        <xdr:cNvPr id="787" name="テキスト ボックス 786"/>
        <xdr:cNvSpPr txBox="1"/>
      </xdr:nvSpPr>
      <xdr:spPr>
        <a:xfrm>
          <a:off x="17811750" y="138398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sp>
      <xdr:nvSpPr>
        <xdr:cNvPr id="788" name="直線コネクタ 787"/>
        <xdr:cNvSpPr/>
      </xdr:nvSpPr>
      <xdr:spPr>
        <a:xfrm>
          <a:off x="18288000" y="135445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82</xdr:row>
      <xdr:rowOff>123825</xdr:rowOff>
    </xdr:from>
    <xdr:ext cx="466725" cy="257175"/>
    <xdr:sp>
      <xdr:nvSpPr>
        <xdr:cNvPr id="789" name="テキスト ボックス 788"/>
        <xdr:cNvSpPr txBox="1"/>
      </xdr:nvSpPr>
      <xdr:spPr>
        <a:xfrm>
          <a:off x="17811750" y="134112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0.100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sp>
      <xdr:nvSpPr>
        <xdr:cNvPr id="790" name="直線コネクタ 789"/>
        <xdr:cNvSpPr/>
      </xdr:nvSpPr>
      <xdr:spPr>
        <a:xfrm>
          <a:off x="18288000" y="131159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80</xdr:row>
      <xdr:rowOff>9525</xdr:rowOff>
    </xdr:from>
    <xdr:ext cx="466725" cy="257175"/>
    <xdr:sp>
      <xdr:nvSpPr>
        <xdr:cNvPr id="791" name="テキスト ボックス 790"/>
        <xdr:cNvSpPr txBox="1"/>
      </xdr:nvSpPr>
      <xdr:spPr>
        <a:xfrm>
          <a:off x="17811750" y="129730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sp>
      <xdr:nvSpPr>
        <xdr:cNvPr id="792" name="直線コネクタ 791"/>
        <xdr:cNvSpPr/>
      </xdr:nvSpPr>
      <xdr:spPr>
        <a:xfrm>
          <a:off x="18288000" y="126777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77</xdr:row>
      <xdr:rowOff>66675</xdr:rowOff>
    </xdr:from>
    <xdr:ext cx="466725" cy="257175"/>
    <xdr:sp>
      <xdr:nvSpPr>
        <xdr:cNvPr id="793" name="テキスト ボックス 792"/>
        <xdr:cNvSpPr txBox="1"/>
      </xdr:nvSpPr>
      <xdr:spPr>
        <a:xfrm>
          <a:off x="17811750" y="125444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0.300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sp>
      <xdr:nvSpPr>
        <xdr:cNvPr id="794" name="直線コネクタ 793"/>
        <xdr:cNvSpPr/>
      </xdr:nvSpPr>
      <xdr:spPr>
        <a:xfrm>
          <a:off x="18288000" y="122491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74</xdr:row>
      <xdr:rowOff>123825</xdr:rowOff>
    </xdr:from>
    <xdr:ext cx="466725" cy="257175"/>
    <xdr:sp>
      <xdr:nvSpPr>
        <xdr:cNvPr id="795" name="テキスト ボックス 794"/>
        <xdr:cNvSpPr txBox="1"/>
      </xdr:nvSpPr>
      <xdr:spPr>
        <a:xfrm>
          <a:off x="17811750" y="121158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0.400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fLocksText="0">
      <xdr:nvSpPr>
        <xdr:cNvPr id="796" name="【消防施設】_x000a_一人当たり面積グラフ枠"/>
        <xdr:cNvSpPr/>
      </xdr:nvSpPr>
      <xdr:spPr>
        <a:xfrm>
          <a:off x="18288000" y="12249150"/>
          <a:ext cx="47244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sp>
      <xdr:nvSpPr>
        <xdr:cNvPr id="797" name="直線コネクタ 796"/>
        <xdr:cNvSpPr/>
      </xdr:nvSpPr>
      <xdr:spPr>
        <a:xfrm flipV="1">
          <a:off x="22164675" y="12744450"/>
          <a:ext cx="0" cy="121920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95250</xdr:colOff>
      <xdr:row>86</xdr:row>
      <xdr:rowOff>28575</xdr:rowOff>
    </xdr:from>
    <xdr:ext cx="466725" cy="257175"/>
    <xdr:sp>
      <xdr:nvSpPr>
        <xdr:cNvPr id="798" name="【消防施設】_x000a_一人当たり面積最小値テキスト"/>
        <xdr:cNvSpPr txBox="1"/>
      </xdr:nvSpPr>
      <xdr:spPr>
        <a:xfrm>
          <a:off x="22193250" y="139636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0.003</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sp>
      <xdr:nvSpPr>
        <xdr:cNvPr id="799" name="直線コネクタ 798"/>
        <xdr:cNvSpPr/>
      </xdr:nvSpPr>
      <xdr:spPr>
        <a:xfrm>
          <a:off x="22069425" y="139636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95250</xdr:colOff>
      <xdr:row>77</xdr:row>
      <xdr:rowOff>47625</xdr:rowOff>
    </xdr:from>
    <xdr:ext cx="466725" cy="257175"/>
    <xdr:sp>
      <xdr:nvSpPr>
        <xdr:cNvPr id="800" name="【消防施設】_x000a_一人当たり面積最大値テキスト"/>
        <xdr:cNvSpPr txBox="1"/>
      </xdr:nvSpPr>
      <xdr:spPr>
        <a:xfrm>
          <a:off x="22193250" y="125253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0.286</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sp>
      <xdr:nvSpPr>
        <xdr:cNvPr id="801" name="直線コネクタ 800"/>
        <xdr:cNvSpPr/>
      </xdr:nvSpPr>
      <xdr:spPr>
        <a:xfrm>
          <a:off x="22069425" y="127444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95250</xdr:colOff>
      <xdr:row>84</xdr:row>
      <xdr:rowOff>9525</xdr:rowOff>
    </xdr:from>
    <xdr:ext cx="466725" cy="257175"/>
    <xdr:sp>
      <xdr:nvSpPr>
        <xdr:cNvPr id="802" name="【消防施設】_x000a_一人当たり面積平均値テキスト"/>
        <xdr:cNvSpPr txBox="1"/>
      </xdr:nvSpPr>
      <xdr:spPr>
        <a:xfrm>
          <a:off x="22193250" y="13620750"/>
          <a:ext cx="46672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0.066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fLocksText="0">
      <xdr:nvSpPr>
        <xdr:cNvPr id="803" name="フローチャート: 判断 802"/>
        <xdr:cNvSpPr/>
      </xdr:nvSpPr>
      <xdr:spPr>
        <a:xfrm>
          <a:off x="22107525" y="136398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fLocksText="0">
      <xdr:nvSpPr>
        <xdr:cNvPr id="804" name="フローチャート: 判断 803"/>
        <xdr:cNvSpPr/>
      </xdr:nvSpPr>
      <xdr:spPr>
        <a:xfrm>
          <a:off x="21269325" y="136493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fLocksText="0">
      <xdr:nvSpPr>
        <xdr:cNvPr id="805" name="フローチャート: 判断 804"/>
        <xdr:cNvSpPr/>
      </xdr:nvSpPr>
      <xdr:spPr>
        <a:xfrm>
          <a:off x="20383500" y="136493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fLocksText="0">
      <xdr:nvSpPr>
        <xdr:cNvPr id="806" name="フローチャート: 判断 805"/>
        <xdr:cNvSpPr/>
      </xdr:nvSpPr>
      <xdr:spPr>
        <a:xfrm>
          <a:off x="19497675" y="136588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fLocksText="0">
      <xdr:nvSpPr>
        <xdr:cNvPr id="807" name="フローチャート: 判断 806"/>
        <xdr:cNvSpPr/>
      </xdr:nvSpPr>
      <xdr:spPr>
        <a:xfrm>
          <a:off x="18602325" y="136683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115</xdr:col>
      <xdr:colOff>57150</xdr:colOff>
      <xdr:row>88</xdr:row>
      <xdr:rowOff>152400</xdr:rowOff>
    </xdr:from>
    <xdr:ext cx="762000" cy="257175"/>
    <xdr:sp>
      <xdr:nvSpPr>
        <xdr:cNvPr id="808" name="テキスト ボックス 807"/>
        <xdr:cNvSpPr txBox="1"/>
      </xdr:nvSpPr>
      <xdr:spPr>
        <a:xfrm>
          <a:off x="21964650"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88</xdr:row>
      <xdr:rowOff>152400</xdr:rowOff>
    </xdr:from>
    <xdr:ext cx="762000" cy="257175"/>
    <xdr:sp>
      <xdr:nvSpPr>
        <xdr:cNvPr id="809" name="テキスト ボックス 808"/>
        <xdr:cNvSpPr txBox="1"/>
      </xdr:nvSpPr>
      <xdr:spPr>
        <a:xfrm>
          <a:off x="21126450"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88</xdr:row>
      <xdr:rowOff>152400</xdr:rowOff>
    </xdr:from>
    <xdr:ext cx="762000" cy="257175"/>
    <xdr:sp>
      <xdr:nvSpPr>
        <xdr:cNvPr id="810" name="テキスト ボックス 809"/>
        <xdr:cNvSpPr txBox="1"/>
      </xdr:nvSpPr>
      <xdr:spPr>
        <a:xfrm>
          <a:off x="20240625"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152400</xdr:rowOff>
    </xdr:from>
    <xdr:ext cx="762000" cy="257175"/>
    <xdr:sp>
      <xdr:nvSpPr>
        <xdr:cNvPr id="811" name="テキスト ボックス 810"/>
        <xdr:cNvSpPr txBox="1"/>
      </xdr:nvSpPr>
      <xdr:spPr>
        <a:xfrm>
          <a:off x="19354800"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88</xdr:row>
      <xdr:rowOff>152400</xdr:rowOff>
    </xdr:from>
    <xdr:ext cx="762000" cy="257175"/>
    <xdr:sp>
      <xdr:nvSpPr>
        <xdr:cNvPr id="812" name="テキスト ボックス 811"/>
        <xdr:cNvSpPr txBox="1"/>
      </xdr:nvSpPr>
      <xdr:spPr>
        <a:xfrm>
          <a:off x="18459450" y="14411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fLocksText="0">
      <xdr:nvSpPr>
        <xdr:cNvPr id="813" name="楕円 812"/>
        <xdr:cNvSpPr/>
      </xdr:nvSpPr>
      <xdr:spPr>
        <a:xfrm>
          <a:off x="22107525" y="135350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116</xdr:col>
      <xdr:colOff>95250</xdr:colOff>
      <xdr:row>82</xdr:row>
      <xdr:rowOff>104775</xdr:rowOff>
    </xdr:from>
    <xdr:ext cx="466725" cy="257175"/>
    <xdr:sp>
      <xdr:nvSpPr>
        <xdr:cNvPr id="814" name="【消防施設】_x000a_一人当たり面積該当値テキスト"/>
        <xdr:cNvSpPr txBox="1"/>
      </xdr:nvSpPr>
      <xdr:spPr>
        <a:xfrm>
          <a:off x="22193250" y="133921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0.092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85598</xdr:rowOff>
    </xdr:from>
    <xdr:to>
      <xdr:col>112</xdr:col>
      <xdr:colOff>38100</xdr:colOff>
      <xdr:row>84</xdr:row>
      <xdr:rowOff>15748</xdr:rowOff>
    </xdr:to>
    <xdr:sp fLocksText="0">
      <xdr:nvSpPr>
        <xdr:cNvPr id="815" name="楕円 814"/>
        <xdr:cNvSpPr/>
      </xdr:nvSpPr>
      <xdr:spPr>
        <a:xfrm>
          <a:off x="21269325" y="135350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111</xdr:col>
      <xdr:colOff>177800</xdr:colOff>
      <xdr:row>83</xdr:row>
      <xdr:rowOff>131826</xdr:rowOff>
    </xdr:from>
    <xdr:to>
      <xdr:col>116</xdr:col>
      <xdr:colOff>63500</xdr:colOff>
      <xdr:row>83</xdr:row>
      <xdr:rowOff>136398</xdr:rowOff>
    </xdr:to>
    <xdr:sp>
      <xdr:nvSpPr>
        <xdr:cNvPr id="816" name="直線コネクタ 815"/>
        <xdr:cNvSpPr/>
      </xdr:nvSpPr>
      <xdr:spPr>
        <a:xfrm flipV="1">
          <a:off x="21326475" y="13582650"/>
          <a:ext cx="8382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107</xdr:col>
      <xdr:colOff>0</xdr:colOff>
      <xdr:row>83</xdr:row>
      <xdr:rowOff>90170</xdr:rowOff>
    </xdr:from>
    <xdr:to>
      <xdr:col>107</xdr:col>
      <xdr:colOff>101600</xdr:colOff>
      <xdr:row>84</xdr:row>
      <xdr:rowOff>20320</xdr:rowOff>
    </xdr:to>
    <xdr:sp fLocksText="0">
      <xdr:nvSpPr>
        <xdr:cNvPr id="817" name="楕円 816"/>
        <xdr:cNvSpPr/>
      </xdr:nvSpPr>
      <xdr:spPr>
        <a:xfrm>
          <a:off x="20383500" y="135350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107</xdr:col>
      <xdr:colOff>50800</xdr:colOff>
      <xdr:row>83</xdr:row>
      <xdr:rowOff>136398</xdr:rowOff>
    </xdr:from>
    <xdr:to>
      <xdr:col>111</xdr:col>
      <xdr:colOff>177800</xdr:colOff>
      <xdr:row>83</xdr:row>
      <xdr:rowOff>140970</xdr:rowOff>
    </xdr:to>
    <xdr:sp>
      <xdr:nvSpPr>
        <xdr:cNvPr id="818" name="直線コネクタ 817"/>
        <xdr:cNvSpPr/>
      </xdr:nvSpPr>
      <xdr:spPr>
        <a:xfrm flipV="1">
          <a:off x="20431125" y="135826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102</xdr:col>
      <xdr:colOff>63500</xdr:colOff>
      <xdr:row>83</xdr:row>
      <xdr:rowOff>90170</xdr:rowOff>
    </xdr:from>
    <xdr:to>
      <xdr:col>102</xdr:col>
      <xdr:colOff>165100</xdr:colOff>
      <xdr:row>84</xdr:row>
      <xdr:rowOff>20320</xdr:rowOff>
    </xdr:to>
    <xdr:sp fLocksText="0">
      <xdr:nvSpPr>
        <xdr:cNvPr id="819" name="楕円 818"/>
        <xdr:cNvSpPr/>
      </xdr:nvSpPr>
      <xdr:spPr>
        <a:xfrm>
          <a:off x="19497675" y="135350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102</xdr:col>
      <xdr:colOff>114300</xdr:colOff>
      <xdr:row>83</xdr:row>
      <xdr:rowOff>140970</xdr:rowOff>
    </xdr:from>
    <xdr:to>
      <xdr:col>107</xdr:col>
      <xdr:colOff>50800</xdr:colOff>
      <xdr:row>83</xdr:row>
      <xdr:rowOff>140970</xdr:rowOff>
    </xdr:to>
    <xdr:sp>
      <xdr:nvSpPr>
        <xdr:cNvPr id="820" name="直線コネクタ 819"/>
        <xdr:cNvSpPr/>
      </xdr:nvSpPr>
      <xdr:spPr>
        <a:xfrm>
          <a:off x="19545300" y="1359217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97</xdr:col>
      <xdr:colOff>127000</xdr:colOff>
      <xdr:row>83</xdr:row>
      <xdr:rowOff>94742</xdr:rowOff>
    </xdr:from>
    <xdr:to>
      <xdr:col>98</xdr:col>
      <xdr:colOff>38100</xdr:colOff>
      <xdr:row>84</xdr:row>
      <xdr:rowOff>24892</xdr:rowOff>
    </xdr:to>
    <xdr:sp fLocksText="0">
      <xdr:nvSpPr>
        <xdr:cNvPr id="821" name="楕円 820"/>
        <xdr:cNvSpPr/>
      </xdr:nvSpPr>
      <xdr:spPr>
        <a:xfrm>
          <a:off x="18602325" y="135445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97</xdr:col>
      <xdr:colOff>177800</xdr:colOff>
      <xdr:row>83</xdr:row>
      <xdr:rowOff>140970</xdr:rowOff>
    </xdr:from>
    <xdr:to>
      <xdr:col>102</xdr:col>
      <xdr:colOff>114300</xdr:colOff>
      <xdr:row>83</xdr:row>
      <xdr:rowOff>145542</xdr:rowOff>
    </xdr:to>
    <xdr:sp>
      <xdr:nvSpPr>
        <xdr:cNvPr id="822" name="直線コネクタ 821"/>
        <xdr:cNvSpPr/>
      </xdr:nvSpPr>
      <xdr:spPr>
        <a:xfrm flipV="1">
          <a:off x="18659475" y="1359217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110</xdr:col>
      <xdr:colOff>114300</xdr:colOff>
      <xdr:row>84</xdr:row>
      <xdr:rowOff>133350</xdr:rowOff>
    </xdr:from>
    <xdr:ext cx="466725" cy="257175"/>
    <xdr:sp>
      <xdr:nvSpPr>
        <xdr:cNvPr id="823" name="n_1aveValue【消防施設】_x000a_一人当たり面積"/>
        <xdr:cNvSpPr txBox="1"/>
      </xdr:nvSpPr>
      <xdr:spPr>
        <a:xfrm>
          <a:off x="21069300" y="137445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0.063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0</xdr:colOff>
      <xdr:row>84</xdr:row>
      <xdr:rowOff>133350</xdr:rowOff>
    </xdr:from>
    <xdr:ext cx="466725" cy="257175"/>
    <xdr:sp>
      <xdr:nvSpPr>
        <xdr:cNvPr id="824" name="n_2aveValue【消防施設】_x000a_一人当たり面積"/>
        <xdr:cNvSpPr txBox="1"/>
      </xdr:nvSpPr>
      <xdr:spPr>
        <a:xfrm>
          <a:off x="20193000" y="137445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0.064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66675</xdr:colOff>
      <xdr:row>84</xdr:row>
      <xdr:rowOff>142875</xdr:rowOff>
    </xdr:from>
    <xdr:ext cx="466725" cy="257175"/>
    <xdr:sp>
      <xdr:nvSpPr>
        <xdr:cNvPr id="825" name="n_3aveValue【消防施設】_x000a_一人当たり面積"/>
        <xdr:cNvSpPr txBox="1"/>
      </xdr:nvSpPr>
      <xdr:spPr>
        <a:xfrm>
          <a:off x="19307175" y="137541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0.061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133350</xdr:colOff>
      <xdr:row>84</xdr:row>
      <xdr:rowOff>152400</xdr:rowOff>
    </xdr:from>
    <xdr:ext cx="466725" cy="257175"/>
    <xdr:sp>
      <xdr:nvSpPr>
        <xdr:cNvPr id="826" name="n_4aveValue【消防施設】_x000a_一人当たり面積"/>
        <xdr:cNvSpPr txBox="1"/>
      </xdr:nvSpPr>
      <xdr:spPr>
        <a:xfrm>
          <a:off x="18421350" y="137636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0.060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114300</xdr:colOff>
      <xdr:row>82</xdr:row>
      <xdr:rowOff>28575</xdr:rowOff>
    </xdr:from>
    <xdr:ext cx="466725" cy="257175"/>
    <xdr:sp>
      <xdr:nvSpPr>
        <xdr:cNvPr id="827" name="n_1mainValue【消防施設】_x000a_一人当たり面積"/>
        <xdr:cNvSpPr txBox="1"/>
      </xdr:nvSpPr>
      <xdr:spPr>
        <a:xfrm>
          <a:off x="21069300" y="133159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0.091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0</xdr:colOff>
      <xdr:row>82</xdr:row>
      <xdr:rowOff>38100</xdr:rowOff>
    </xdr:from>
    <xdr:ext cx="466725" cy="257175"/>
    <xdr:sp>
      <xdr:nvSpPr>
        <xdr:cNvPr id="828" name="n_2mainValue【消防施設】_x000a_一人当たり面積"/>
        <xdr:cNvSpPr txBox="1"/>
      </xdr:nvSpPr>
      <xdr:spPr>
        <a:xfrm>
          <a:off x="20193000" y="133254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0.090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66675</xdr:colOff>
      <xdr:row>82</xdr:row>
      <xdr:rowOff>38100</xdr:rowOff>
    </xdr:from>
    <xdr:ext cx="466725" cy="257175"/>
    <xdr:sp>
      <xdr:nvSpPr>
        <xdr:cNvPr id="829" name="n_3mainValue【消防施設】_x000a_一人当たり面積"/>
        <xdr:cNvSpPr txBox="1"/>
      </xdr:nvSpPr>
      <xdr:spPr>
        <a:xfrm>
          <a:off x="19307175" y="133254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0.090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133350</xdr:colOff>
      <xdr:row>82</xdr:row>
      <xdr:rowOff>38100</xdr:rowOff>
    </xdr:from>
    <xdr:ext cx="466725" cy="257175"/>
    <xdr:sp>
      <xdr:nvSpPr>
        <xdr:cNvPr id="830" name="n_4mainValue【消防施設】_x000a_一人当たり面積"/>
        <xdr:cNvSpPr txBox="1"/>
      </xdr:nvSpPr>
      <xdr:spPr>
        <a:xfrm>
          <a:off x="18421350" y="133254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0.089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fLocksText="0">
      <xdr:nvSpPr>
        <xdr:cNvPr id="831" name="正方形/長方形 830"/>
        <xdr:cNvSpPr/>
      </xdr:nvSpPr>
      <xdr:spPr>
        <a:xfrm>
          <a:off x="12449175" y="14763750"/>
          <a:ext cx="4724400" cy="6381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庁舎</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fLocksText="0">
      <xdr:nvSpPr>
        <xdr:cNvPr id="832" name="正方形/長方形 831"/>
        <xdr:cNvSpPr/>
      </xdr:nvSpPr>
      <xdr:spPr>
        <a:xfrm>
          <a:off x="12573000" y="154209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fLocksText="0">
      <xdr:nvSpPr>
        <xdr:cNvPr id="833" name="正方形/長方形 832"/>
        <xdr:cNvSpPr/>
      </xdr:nvSpPr>
      <xdr:spPr>
        <a:xfrm>
          <a:off x="12573000" y="1563052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80/106</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fLocksText="0">
      <xdr:nvSpPr>
        <xdr:cNvPr id="834" name="正方形/長方形 833"/>
        <xdr:cNvSpPr/>
      </xdr:nvSpPr>
      <xdr:spPr>
        <a:xfrm>
          <a:off x="13592175" y="154209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fLocksText="0">
      <xdr:nvSpPr>
        <xdr:cNvPr id="835" name="正方形/長方形 834"/>
        <xdr:cNvSpPr/>
      </xdr:nvSpPr>
      <xdr:spPr>
        <a:xfrm>
          <a:off x="13592175" y="1563052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51.1</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fLocksText="0">
      <xdr:nvSpPr>
        <xdr:cNvPr id="836" name="正方形/長方形 835"/>
        <xdr:cNvSpPr/>
      </xdr:nvSpPr>
      <xdr:spPr>
        <a:xfrm>
          <a:off x="14735175" y="154209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fLocksText="0">
      <xdr:nvSpPr>
        <xdr:cNvPr id="837" name="正方形/長方形 836"/>
        <xdr:cNvSpPr/>
      </xdr:nvSpPr>
      <xdr:spPr>
        <a:xfrm>
          <a:off x="14735175" y="1563052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59.8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fLocksText="0">
      <xdr:nvSpPr>
        <xdr:cNvPr id="838" name="正方形/長方形 837"/>
        <xdr:cNvSpPr/>
      </xdr:nvSpPr>
      <xdr:spPr>
        <a:xfrm>
          <a:off x="12449175" y="15906750"/>
          <a:ext cx="4724400" cy="2286000"/>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65</xdr:col>
      <xdr:colOff>19050</xdr:colOff>
      <xdr:row>96</xdr:row>
      <xdr:rowOff>114300</xdr:rowOff>
    </xdr:from>
    <xdr:ext cx="295275" cy="228600"/>
    <xdr:sp>
      <xdr:nvSpPr>
        <xdr:cNvPr id="839" name="テキスト ボックス 838"/>
        <xdr:cNvSpPr txBox="1"/>
      </xdr:nvSpPr>
      <xdr:spPr>
        <a:xfrm>
          <a:off x="12401550" y="15716250"/>
          <a:ext cx="2952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sp>
      <xdr:nvSpPr>
        <xdr:cNvPr id="840" name="直線コネクタ 839"/>
        <xdr:cNvSpPr/>
      </xdr:nvSpPr>
      <xdr:spPr>
        <a:xfrm>
          <a:off x="12449175" y="181927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161925</xdr:colOff>
      <xdr:row>110</xdr:row>
      <xdr:rowOff>47625</xdr:rowOff>
    </xdr:from>
    <xdr:ext cx="466725" cy="257175"/>
    <xdr:sp>
      <xdr:nvSpPr>
        <xdr:cNvPr id="841" name="テキスト ボックス 840"/>
        <xdr:cNvSpPr txBox="1"/>
      </xdr:nvSpPr>
      <xdr:spPr>
        <a:xfrm>
          <a:off x="11972925" y="180498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sp>
      <xdr:nvSpPr>
        <xdr:cNvPr id="842" name="直線コネクタ 841"/>
        <xdr:cNvSpPr/>
      </xdr:nvSpPr>
      <xdr:spPr>
        <a:xfrm>
          <a:off x="12449175" y="178689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161925</xdr:colOff>
      <xdr:row>108</xdr:row>
      <xdr:rowOff>66675</xdr:rowOff>
    </xdr:from>
    <xdr:ext cx="466725" cy="257175"/>
    <xdr:sp>
      <xdr:nvSpPr>
        <xdr:cNvPr id="843" name="テキスト ボックス 842"/>
        <xdr:cNvSpPr txBox="1"/>
      </xdr:nvSpPr>
      <xdr:spPr>
        <a:xfrm>
          <a:off x="11972925" y="177260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sp>
      <xdr:nvSpPr>
        <xdr:cNvPr id="844" name="直線コネクタ 843"/>
        <xdr:cNvSpPr/>
      </xdr:nvSpPr>
      <xdr:spPr>
        <a:xfrm>
          <a:off x="12449175" y="175355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38100</xdr:colOff>
      <xdr:row>106</xdr:row>
      <xdr:rowOff>76200</xdr:rowOff>
    </xdr:from>
    <xdr:ext cx="400050" cy="257175"/>
    <xdr:sp>
      <xdr:nvSpPr>
        <xdr:cNvPr id="845" name="テキスト ボックス 844"/>
        <xdr:cNvSpPr txBox="1"/>
      </xdr:nvSpPr>
      <xdr:spPr>
        <a:xfrm>
          <a:off x="12039600" y="17392650"/>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80.0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sp>
      <xdr:nvSpPr>
        <xdr:cNvPr id="846" name="直線コネクタ 845"/>
        <xdr:cNvSpPr/>
      </xdr:nvSpPr>
      <xdr:spPr>
        <a:xfrm>
          <a:off x="12449175" y="172116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38100</xdr:colOff>
      <xdr:row>104</xdr:row>
      <xdr:rowOff>95250</xdr:rowOff>
    </xdr:from>
    <xdr:ext cx="400050" cy="257175"/>
    <xdr:sp>
      <xdr:nvSpPr>
        <xdr:cNvPr id="847" name="テキスト ボックス 846"/>
        <xdr:cNvSpPr txBox="1"/>
      </xdr:nvSpPr>
      <xdr:spPr>
        <a:xfrm>
          <a:off x="12039600" y="17068800"/>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sp>
      <xdr:nvSpPr>
        <xdr:cNvPr id="848" name="直線コネクタ 847"/>
        <xdr:cNvSpPr/>
      </xdr:nvSpPr>
      <xdr:spPr>
        <a:xfrm>
          <a:off x="12449175" y="168878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38100</xdr:colOff>
      <xdr:row>102</xdr:row>
      <xdr:rowOff>114300</xdr:rowOff>
    </xdr:from>
    <xdr:ext cx="400050" cy="257175"/>
    <xdr:sp>
      <xdr:nvSpPr>
        <xdr:cNvPr id="849" name="テキスト ボックス 848"/>
        <xdr:cNvSpPr txBox="1"/>
      </xdr:nvSpPr>
      <xdr:spPr>
        <a:xfrm>
          <a:off x="12039600" y="16744950"/>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sp>
      <xdr:nvSpPr>
        <xdr:cNvPr id="850" name="直線コネクタ 849"/>
        <xdr:cNvSpPr/>
      </xdr:nvSpPr>
      <xdr:spPr>
        <a:xfrm>
          <a:off x="12449175" y="165639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38100</xdr:colOff>
      <xdr:row>100</xdr:row>
      <xdr:rowOff>133350</xdr:rowOff>
    </xdr:from>
    <xdr:ext cx="400050" cy="257175"/>
    <xdr:sp>
      <xdr:nvSpPr>
        <xdr:cNvPr id="851" name="テキスト ボックス 850"/>
        <xdr:cNvSpPr txBox="1"/>
      </xdr:nvSpPr>
      <xdr:spPr>
        <a:xfrm>
          <a:off x="12039600" y="16421100"/>
          <a:ext cx="4000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sp>
      <xdr:nvSpPr>
        <xdr:cNvPr id="852" name="直線コネクタ 851"/>
        <xdr:cNvSpPr/>
      </xdr:nvSpPr>
      <xdr:spPr>
        <a:xfrm>
          <a:off x="12449175" y="162306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63</xdr:col>
      <xdr:colOff>104775</xdr:colOff>
      <xdr:row>98</xdr:row>
      <xdr:rowOff>142875</xdr:rowOff>
    </xdr:from>
    <xdr:ext cx="342900" cy="257175"/>
    <xdr:sp>
      <xdr:nvSpPr>
        <xdr:cNvPr id="853" name="テキスト ボックス 852"/>
        <xdr:cNvSpPr txBox="1"/>
      </xdr:nvSpPr>
      <xdr:spPr>
        <a:xfrm>
          <a:off x="12106275" y="16087725"/>
          <a:ext cx="3429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sp>
      <xdr:nvSpPr>
        <xdr:cNvPr id="854" name="直線コネクタ 853"/>
        <xdr:cNvSpPr/>
      </xdr:nvSpPr>
      <xdr:spPr>
        <a:xfrm>
          <a:off x="12449175" y="159067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65</xdr:col>
      <xdr:colOff>63500</xdr:colOff>
      <xdr:row>97</xdr:row>
      <xdr:rowOff>133350</xdr:rowOff>
    </xdr:from>
    <xdr:to>
      <xdr:col>90</xdr:col>
      <xdr:colOff>25400</xdr:colOff>
      <xdr:row>111</xdr:row>
      <xdr:rowOff>19050</xdr:rowOff>
    </xdr:to>
    <xdr:sp fLocksText="0">
      <xdr:nvSpPr>
        <xdr:cNvPr id="855" name="【庁舎】_x000a_有形固定資産減価償却率グラフ枠"/>
        <xdr:cNvSpPr/>
      </xdr:nvSpPr>
      <xdr:spPr>
        <a:xfrm>
          <a:off x="12449175" y="15906750"/>
          <a:ext cx="4724400" cy="2286000"/>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sp>
      <xdr:nvSpPr>
        <xdr:cNvPr id="856" name="直線コネクタ 855"/>
        <xdr:cNvSpPr/>
      </xdr:nvSpPr>
      <xdr:spPr>
        <a:xfrm flipV="1">
          <a:off x="16316325" y="16230600"/>
          <a:ext cx="0" cy="155257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161925</xdr:colOff>
      <xdr:row>108</xdr:row>
      <xdr:rowOff>133350</xdr:rowOff>
    </xdr:from>
    <xdr:ext cx="409575" cy="257175"/>
    <xdr:sp>
      <xdr:nvSpPr>
        <xdr:cNvPr id="857" name="【庁舎】_x000a_有形固定資産減価償却率最小値テキスト"/>
        <xdr:cNvSpPr txBox="1"/>
      </xdr:nvSpPr>
      <xdr:spPr>
        <a:xfrm>
          <a:off x="16354425" y="177927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95.3</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sp>
      <xdr:nvSpPr>
        <xdr:cNvPr id="858" name="直線コネクタ 857"/>
        <xdr:cNvSpPr/>
      </xdr:nvSpPr>
      <xdr:spPr>
        <a:xfrm>
          <a:off x="16230600" y="177927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161925</xdr:colOff>
      <xdr:row>98</xdr:row>
      <xdr:rowOff>66675</xdr:rowOff>
    </xdr:from>
    <xdr:ext cx="342900" cy="257175"/>
    <xdr:sp>
      <xdr:nvSpPr>
        <xdr:cNvPr id="859" name="【庁舎】_x000a_有形固定資産減価償却率最大値テキスト"/>
        <xdr:cNvSpPr txBox="1"/>
      </xdr:nvSpPr>
      <xdr:spPr>
        <a:xfrm>
          <a:off x="16354425" y="16011525"/>
          <a:ext cx="3429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sp>
      <xdr:nvSpPr>
        <xdr:cNvPr id="860" name="直線コネクタ 859"/>
        <xdr:cNvSpPr/>
      </xdr:nvSpPr>
      <xdr:spPr>
        <a:xfrm>
          <a:off x="16230600" y="162306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161925</xdr:colOff>
      <xdr:row>103</xdr:row>
      <xdr:rowOff>19050</xdr:rowOff>
    </xdr:from>
    <xdr:ext cx="409575" cy="257175"/>
    <xdr:sp>
      <xdr:nvSpPr>
        <xdr:cNvPr id="861" name="【庁舎】_x000a_有形固定資産減価償却率平均値テキスト"/>
        <xdr:cNvSpPr txBox="1"/>
      </xdr:nvSpPr>
      <xdr:spPr>
        <a:xfrm>
          <a:off x="16354425" y="16821150"/>
          <a:ext cx="40957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48.2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fLocksText="0">
      <xdr:nvSpPr>
        <xdr:cNvPr id="862" name="フローチャート: 判断 861"/>
        <xdr:cNvSpPr/>
      </xdr:nvSpPr>
      <xdr:spPr>
        <a:xfrm>
          <a:off x="16268700" y="169735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fLocksText="0">
      <xdr:nvSpPr>
        <xdr:cNvPr id="863" name="フローチャート: 判断 862"/>
        <xdr:cNvSpPr/>
      </xdr:nvSpPr>
      <xdr:spPr>
        <a:xfrm>
          <a:off x="15430500" y="169926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fLocksText="0">
      <xdr:nvSpPr>
        <xdr:cNvPr id="864" name="フローチャート: 判断 863"/>
        <xdr:cNvSpPr/>
      </xdr:nvSpPr>
      <xdr:spPr>
        <a:xfrm>
          <a:off x="14544675" y="170116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fLocksText="0">
      <xdr:nvSpPr>
        <xdr:cNvPr id="865" name="フローチャート: 判断 864"/>
        <xdr:cNvSpPr/>
      </xdr:nvSpPr>
      <xdr:spPr>
        <a:xfrm>
          <a:off x="13649325" y="170592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fLocksText="0">
      <xdr:nvSpPr>
        <xdr:cNvPr id="866" name="フローチャート: 判断 865"/>
        <xdr:cNvSpPr/>
      </xdr:nvSpPr>
      <xdr:spPr>
        <a:xfrm>
          <a:off x="12763500" y="170688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84</xdr:col>
      <xdr:colOff>123825</xdr:colOff>
      <xdr:row>111</xdr:row>
      <xdr:rowOff>19050</xdr:rowOff>
    </xdr:from>
    <xdr:ext cx="762000" cy="257175"/>
    <xdr:sp>
      <xdr:nvSpPr>
        <xdr:cNvPr id="867" name="テキスト ボックス 866"/>
        <xdr:cNvSpPr txBox="1"/>
      </xdr:nvSpPr>
      <xdr:spPr>
        <a:xfrm>
          <a:off x="16125825" y="18192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111</xdr:row>
      <xdr:rowOff>19050</xdr:rowOff>
    </xdr:from>
    <xdr:ext cx="762000" cy="257175"/>
    <xdr:sp>
      <xdr:nvSpPr>
        <xdr:cNvPr id="868" name="テキスト ボックス 867"/>
        <xdr:cNvSpPr txBox="1"/>
      </xdr:nvSpPr>
      <xdr:spPr>
        <a:xfrm>
          <a:off x="15287625" y="18192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19050</xdr:rowOff>
    </xdr:from>
    <xdr:ext cx="762000" cy="257175"/>
    <xdr:sp>
      <xdr:nvSpPr>
        <xdr:cNvPr id="869" name="テキスト ボックス 868"/>
        <xdr:cNvSpPr txBox="1"/>
      </xdr:nvSpPr>
      <xdr:spPr>
        <a:xfrm>
          <a:off x="14401800" y="18192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111</xdr:row>
      <xdr:rowOff>19050</xdr:rowOff>
    </xdr:from>
    <xdr:ext cx="762000" cy="257175"/>
    <xdr:sp>
      <xdr:nvSpPr>
        <xdr:cNvPr id="870" name="テキスト ボックス 869"/>
        <xdr:cNvSpPr txBox="1"/>
      </xdr:nvSpPr>
      <xdr:spPr>
        <a:xfrm>
          <a:off x="13506450" y="18192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111</xdr:row>
      <xdr:rowOff>19050</xdr:rowOff>
    </xdr:from>
    <xdr:ext cx="762000" cy="257175"/>
    <xdr:sp>
      <xdr:nvSpPr>
        <xdr:cNvPr id="871" name="テキスト ボックス 870"/>
        <xdr:cNvSpPr txBox="1"/>
      </xdr:nvSpPr>
      <xdr:spPr>
        <a:xfrm>
          <a:off x="12620625" y="18192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fLocksText="0">
      <xdr:nvSpPr>
        <xdr:cNvPr id="872" name="楕円 871"/>
        <xdr:cNvSpPr/>
      </xdr:nvSpPr>
      <xdr:spPr>
        <a:xfrm>
          <a:off x="16268700" y="173640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85</xdr:col>
      <xdr:colOff>161925</xdr:colOff>
      <xdr:row>106</xdr:row>
      <xdr:rowOff>28575</xdr:rowOff>
    </xdr:from>
    <xdr:ext cx="409575" cy="257175"/>
    <xdr:sp>
      <xdr:nvSpPr>
        <xdr:cNvPr id="873" name="【庁舎】_x000a_有形固定資産減価償却率該当値テキスト"/>
        <xdr:cNvSpPr txBox="1"/>
      </xdr:nvSpPr>
      <xdr:spPr>
        <a:xfrm>
          <a:off x="16354425" y="173450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72.4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22134</xdr:rowOff>
    </xdr:from>
    <xdr:to>
      <xdr:col>81</xdr:col>
      <xdr:colOff>101600</xdr:colOff>
      <xdr:row>106</xdr:row>
      <xdr:rowOff>123734</xdr:rowOff>
    </xdr:to>
    <xdr:sp fLocksText="0">
      <xdr:nvSpPr>
        <xdr:cNvPr id="874" name="楕円 873"/>
        <xdr:cNvSpPr/>
      </xdr:nvSpPr>
      <xdr:spPr>
        <a:xfrm>
          <a:off x="15430500" y="173355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81</xdr:col>
      <xdr:colOff>50800</xdr:colOff>
      <xdr:row>106</xdr:row>
      <xdr:rowOff>72934</xdr:rowOff>
    </xdr:from>
    <xdr:to>
      <xdr:col>85</xdr:col>
      <xdr:colOff>127000</xdr:colOff>
      <xdr:row>106</xdr:row>
      <xdr:rowOff>99061</xdr:rowOff>
    </xdr:to>
    <xdr:sp>
      <xdr:nvSpPr>
        <xdr:cNvPr id="875" name="直線コネクタ 874"/>
        <xdr:cNvSpPr/>
      </xdr:nvSpPr>
      <xdr:spPr>
        <a:xfrm>
          <a:off x="15478125" y="17392650"/>
          <a:ext cx="838200"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105</xdr:row>
      <xdr:rowOff>167458</xdr:rowOff>
    </xdr:from>
    <xdr:to>
      <xdr:col>76</xdr:col>
      <xdr:colOff>165100</xdr:colOff>
      <xdr:row>106</xdr:row>
      <xdr:rowOff>97608</xdr:rowOff>
    </xdr:to>
    <xdr:sp fLocksText="0">
      <xdr:nvSpPr>
        <xdr:cNvPr id="876" name="楕円 875"/>
        <xdr:cNvSpPr/>
      </xdr:nvSpPr>
      <xdr:spPr>
        <a:xfrm>
          <a:off x="14544675" y="173164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76</xdr:col>
      <xdr:colOff>114300</xdr:colOff>
      <xdr:row>106</xdr:row>
      <xdr:rowOff>46808</xdr:rowOff>
    </xdr:from>
    <xdr:to>
      <xdr:col>81</xdr:col>
      <xdr:colOff>50800</xdr:colOff>
      <xdr:row>106</xdr:row>
      <xdr:rowOff>72934</xdr:rowOff>
    </xdr:to>
    <xdr:sp>
      <xdr:nvSpPr>
        <xdr:cNvPr id="877" name="直線コネクタ 876"/>
        <xdr:cNvSpPr/>
      </xdr:nvSpPr>
      <xdr:spPr>
        <a:xfrm>
          <a:off x="14592300" y="17364075"/>
          <a:ext cx="885825"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105</xdr:row>
      <xdr:rowOff>141332</xdr:rowOff>
    </xdr:from>
    <xdr:to>
      <xdr:col>72</xdr:col>
      <xdr:colOff>38100</xdr:colOff>
      <xdr:row>106</xdr:row>
      <xdr:rowOff>71482</xdr:rowOff>
    </xdr:to>
    <xdr:sp fLocksText="0">
      <xdr:nvSpPr>
        <xdr:cNvPr id="878" name="楕円 877"/>
        <xdr:cNvSpPr/>
      </xdr:nvSpPr>
      <xdr:spPr>
        <a:xfrm>
          <a:off x="13649325" y="172878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71</xdr:col>
      <xdr:colOff>177800</xdr:colOff>
      <xdr:row>106</xdr:row>
      <xdr:rowOff>20682</xdr:rowOff>
    </xdr:from>
    <xdr:to>
      <xdr:col>76</xdr:col>
      <xdr:colOff>114300</xdr:colOff>
      <xdr:row>106</xdr:row>
      <xdr:rowOff>46808</xdr:rowOff>
    </xdr:to>
    <xdr:sp>
      <xdr:nvSpPr>
        <xdr:cNvPr id="879" name="直線コネクタ 878"/>
        <xdr:cNvSpPr/>
      </xdr:nvSpPr>
      <xdr:spPr>
        <a:xfrm>
          <a:off x="13706475" y="17335500"/>
          <a:ext cx="885825"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67</xdr:col>
      <xdr:colOff>0</xdr:colOff>
      <xdr:row>106</xdr:row>
      <xdr:rowOff>2539</xdr:rowOff>
    </xdr:from>
    <xdr:to>
      <xdr:col>67</xdr:col>
      <xdr:colOff>101600</xdr:colOff>
      <xdr:row>106</xdr:row>
      <xdr:rowOff>104139</xdr:rowOff>
    </xdr:to>
    <xdr:sp fLocksText="0">
      <xdr:nvSpPr>
        <xdr:cNvPr id="880" name="楕円 879"/>
        <xdr:cNvSpPr/>
      </xdr:nvSpPr>
      <xdr:spPr>
        <a:xfrm>
          <a:off x="12763500" y="173164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67</xdr:col>
      <xdr:colOff>50800</xdr:colOff>
      <xdr:row>106</xdr:row>
      <xdr:rowOff>20682</xdr:rowOff>
    </xdr:from>
    <xdr:to>
      <xdr:col>71</xdr:col>
      <xdr:colOff>177800</xdr:colOff>
      <xdr:row>106</xdr:row>
      <xdr:rowOff>53339</xdr:rowOff>
    </xdr:to>
    <xdr:sp>
      <xdr:nvSpPr>
        <xdr:cNvPr id="881" name="直線コネクタ 880"/>
        <xdr:cNvSpPr/>
      </xdr:nvSpPr>
      <xdr:spPr>
        <a:xfrm flipV="1">
          <a:off x="12811125" y="17335500"/>
          <a:ext cx="885825"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80</xdr:col>
      <xdr:colOff>19050</xdr:colOff>
      <xdr:row>102</xdr:row>
      <xdr:rowOff>142875</xdr:rowOff>
    </xdr:from>
    <xdr:ext cx="409575" cy="257175"/>
    <xdr:sp>
      <xdr:nvSpPr>
        <xdr:cNvPr id="882" name="n_1aveValue【庁舎】_x000a_有形固定資産減価償却率"/>
        <xdr:cNvSpPr txBox="1"/>
      </xdr:nvSpPr>
      <xdr:spPr>
        <a:xfrm>
          <a:off x="15259050" y="167735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49.7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95250</xdr:colOff>
      <xdr:row>102</xdr:row>
      <xdr:rowOff>161925</xdr:rowOff>
    </xdr:from>
    <xdr:ext cx="409575" cy="257175"/>
    <xdr:sp>
      <xdr:nvSpPr>
        <xdr:cNvPr id="883" name="n_2aveValue【庁舎】_x000a_有形固定資産減価償却率"/>
        <xdr:cNvSpPr txBox="1"/>
      </xdr:nvSpPr>
      <xdr:spPr>
        <a:xfrm>
          <a:off x="14382750" y="167925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51.0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161925</xdr:colOff>
      <xdr:row>103</xdr:row>
      <xdr:rowOff>38100</xdr:rowOff>
    </xdr:from>
    <xdr:ext cx="409575" cy="257175"/>
    <xdr:sp>
      <xdr:nvSpPr>
        <xdr:cNvPr id="884" name="n_3aveValue【庁舎】_x000a_有形固定資産減価償却率"/>
        <xdr:cNvSpPr txBox="1"/>
      </xdr:nvSpPr>
      <xdr:spPr>
        <a:xfrm>
          <a:off x="13496925" y="168402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53.9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38100</xdr:colOff>
      <xdr:row>103</xdr:row>
      <xdr:rowOff>38100</xdr:rowOff>
    </xdr:from>
    <xdr:ext cx="409575" cy="257175"/>
    <xdr:sp>
      <xdr:nvSpPr>
        <xdr:cNvPr id="885" name="n_4aveValue【庁舎】_x000a_有形固定資産減価償却率"/>
        <xdr:cNvSpPr txBox="1"/>
      </xdr:nvSpPr>
      <xdr:spPr>
        <a:xfrm>
          <a:off x="12611100" y="168402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54.1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19050</xdr:colOff>
      <xdr:row>106</xdr:row>
      <xdr:rowOff>114300</xdr:rowOff>
    </xdr:from>
    <xdr:ext cx="409575" cy="257175"/>
    <xdr:sp>
      <xdr:nvSpPr>
        <xdr:cNvPr id="886" name="n_1mainValue【庁舎】_x000a_有形固定資産減価償却率"/>
        <xdr:cNvSpPr txBox="1"/>
      </xdr:nvSpPr>
      <xdr:spPr>
        <a:xfrm>
          <a:off x="15259050" y="1743075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70.8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95250</xdr:colOff>
      <xdr:row>106</xdr:row>
      <xdr:rowOff>85725</xdr:rowOff>
    </xdr:from>
    <xdr:ext cx="409575" cy="257175"/>
    <xdr:sp>
      <xdr:nvSpPr>
        <xdr:cNvPr id="887" name="n_2mainValue【庁舎】_x000a_有形固定資産減価償却率"/>
        <xdr:cNvSpPr txBox="1"/>
      </xdr:nvSpPr>
      <xdr:spPr>
        <a:xfrm>
          <a:off x="14382750" y="1740217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69.2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161925</xdr:colOff>
      <xdr:row>106</xdr:row>
      <xdr:rowOff>66675</xdr:rowOff>
    </xdr:from>
    <xdr:ext cx="409575" cy="257175"/>
    <xdr:sp>
      <xdr:nvSpPr>
        <xdr:cNvPr id="888" name="n_3mainValue【庁舎】_x000a_有形固定資産減価償却率"/>
        <xdr:cNvSpPr txBox="1"/>
      </xdr:nvSpPr>
      <xdr:spPr>
        <a:xfrm>
          <a:off x="13496925" y="17383125"/>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67.6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38100</xdr:colOff>
      <xdr:row>106</xdr:row>
      <xdr:rowOff>95250</xdr:rowOff>
    </xdr:from>
    <xdr:ext cx="409575" cy="257175"/>
    <xdr:sp>
      <xdr:nvSpPr>
        <xdr:cNvPr id="889" name="n_4mainValue【庁舎】_x000a_有形固定資産減価償却率"/>
        <xdr:cNvSpPr txBox="1"/>
      </xdr:nvSpPr>
      <xdr:spPr>
        <a:xfrm>
          <a:off x="12611100" y="17411700"/>
          <a:ext cx="4095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69.6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fLocksText="0">
      <xdr:nvSpPr>
        <xdr:cNvPr id="890" name="正方形/長方形 889"/>
        <xdr:cNvSpPr/>
      </xdr:nvSpPr>
      <xdr:spPr>
        <a:xfrm>
          <a:off x="18288000" y="14763750"/>
          <a:ext cx="4724400" cy="6381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fromWordArt="0" lIns="91440" tIns="45720" rIns="91440" bIns="45720" vertOverflow="overflow" horzOverflow="overflow" vert="horz" wrap="square" anchor="ctr" anchorCtr="0">
          <a:prstTxWarp prst="textNoShape"/>
          <a:noAutofit/>
        </a:bodyPr>
        <a:p>
          <a:pPr algn="ctr"/>
          <a:r>
            <a:rPr altLang="ja-JP" lang="en-US" sz="1600" b="1">
              <a:solidFill>
                <a:srgbClr val="000000"/>
              </a:solidFill>
              <a:latin typeface="ＭＳ Ｐゴシック" panose="020B0600070205080204" pitchFamily="50" charset="-128"/>
              <a:ea typeface="ＭＳ Ｐゴシック" panose="020B0600070205080204" pitchFamily="50" charset="-128"/>
            </a:rPr>
            <a:t>【</a:t>
          </a:r>
          <a:r>
            <a:rPr altLang="en-US" lang="ja-JP" sz="1600" b="1">
              <a:solidFill>
                <a:srgbClr val="000000"/>
              </a:solidFill>
              <a:latin typeface="ＭＳ Ｐゴシック" panose="020B0600070205080204" pitchFamily="50" charset="-128"/>
              <a:ea typeface="ＭＳ Ｐゴシック" panose="020B0600070205080204" pitchFamily="50" charset="-128"/>
            </a:rPr>
            <a:t>庁舎</a:t>
          </a:r>
          <a:r>
            <a:rPr altLang="ja-JP" lang="en-US" sz="1600" b="1">
              <a:solidFill>
                <a:srgbClr val="000000"/>
              </a:solidFill>
              <a:latin typeface="ＭＳ Ｐゴシック" panose="020B0600070205080204" pitchFamily="50" charset="-128"/>
              <a:ea typeface="ＭＳ Ｐゴシック" panose="020B0600070205080204" pitchFamily="50" charset="-128"/>
            </a:rPr>
            <a:t>】
</a:t>
          </a:r>
          <a:r>
            <a:rPr altLang="en-US" lang="ja-JP" sz="1600" b="1">
              <a:solidFill>
                <a:srgbClr val="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fLocksText="0">
      <xdr:nvSpPr>
        <xdr:cNvPr id="891" name="正方形/長方形 890"/>
        <xdr:cNvSpPr/>
      </xdr:nvSpPr>
      <xdr:spPr>
        <a:xfrm>
          <a:off x="18411825" y="154209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fLocksText="0">
      <xdr:nvSpPr>
        <xdr:cNvPr id="892" name="正方形/長方形 891"/>
        <xdr:cNvSpPr/>
      </xdr:nvSpPr>
      <xdr:spPr>
        <a:xfrm>
          <a:off x="18411825" y="1563052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33/106</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fLocksText="0">
      <xdr:nvSpPr>
        <xdr:cNvPr id="893" name="正方形/長方形 892"/>
        <xdr:cNvSpPr/>
      </xdr:nvSpPr>
      <xdr:spPr>
        <a:xfrm>
          <a:off x="19431000" y="154209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fLocksText="0">
      <xdr:nvSpPr>
        <xdr:cNvPr id="894" name="正方形/長方形 893"/>
        <xdr:cNvSpPr/>
      </xdr:nvSpPr>
      <xdr:spPr>
        <a:xfrm>
          <a:off x="19431000" y="1563052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0.198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fLocksText="0">
      <xdr:nvSpPr>
        <xdr:cNvPr id="895" name="正方形/長方形 894"/>
        <xdr:cNvSpPr/>
      </xdr:nvSpPr>
      <xdr:spPr>
        <a:xfrm>
          <a:off x="20574000" y="1542097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fLocksText="0">
      <xdr:nvSpPr>
        <xdr:cNvPr id="896" name="正方形/長方形 895"/>
        <xdr:cNvSpPr/>
      </xdr:nvSpPr>
      <xdr:spPr>
        <a:xfrm>
          <a:off x="20574000" y="15630525"/>
          <a:ext cx="15240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0.141</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fLocksText="0">
      <xdr:nvSpPr>
        <xdr:cNvPr id="897" name="正方形/長方形 896"/>
        <xdr:cNvSpPr/>
      </xdr:nvSpPr>
      <xdr:spPr>
        <a:xfrm>
          <a:off x="18288000" y="15906750"/>
          <a:ext cx="4724400" cy="2286000"/>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95</xdr:col>
      <xdr:colOff>152400</xdr:colOff>
      <xdr:row>96</xdr:row>
      <xdr:rowOff>114300</xdr:rowOff>
    </xdr:from>
    <xdr:ext cx="352425" cy="228600"/>
    <xdr:sp>
      <xdr:nvSpPr>
        <xdr:cNvPr id="898" name="テキスト ボックス 897"/>
        <xdr:cNvSpPr txBox="1"/>
      </xdr:nvSpPr>
      <xdr:spPr>
        <a:xfrm>
          <a:off x="18249900" y="15716250"/>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sp>
      <xdr:nvSpPr>
        <xdr:cNvPr id="899" name="直線コネクタ 898"/>
        <xdr:cNvSpPr/>
      </xdr:nvSpPr>
      <xdr:spPr>
        <a:xfrm>
          <a:off x="18288000" y="181927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96</xdr:col>
      <xdr:colOff>0</xdr:colOff>
      <xdr:row>109</xdr:row>
      <xdr:rowOff>35379</xdr:rowOff>
    </xdr:from>
    <xdr:to>
      <xdr:col>120</xdr:col>
      <xdr:colOff>114300</xdr:colOff>
      <xdr:row>109</xdr:row>
      <xdr:rowOff>35379</xdr:rowOff>
    </xdr:to>
    <xdr:sp>
      <xdr:nvSpPr>
        <xdr:cNvPr id="900" name="直線コネクタ 899"/>
        <xdr:cNvSpPr/>
      </xdr:nvSpPr>
      <xdr:spPr>
        <a:xfrm>
          <a:off x="18288000" y="178689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108</xdr:row>
      <xdr:rowOff>66675</xdr:rowOff>
    </xdr:from>
    <xdr:ext cx="466725" cy="257175"/>
    <xdr:sp>
      <xdr:nvSpPr>
        <xdr:cNvPr id="901" name="テキスト ボックス 900"/>
        <xdr:cNvSpPr txBox="1"/>
      </xdr:nvSpPr>
      <xdr:spPr>
        <a:xfrm>
          <a:off x="17811750" y="177260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sp>
      <xdr:nvSpPr>
        <xdr:cNvPr id="902" name="直線コネクタ 901"/>
        <xdr:cNvSpPr/>
      </xdr:nvSpPr>
      <xdr:spPr>
        <a:xfrm>
          <a:off x="18288000" y="175355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106</xdr:row>
      <xdr:rowOff>76200</xdr:rowOff>
    </xdr:from>
    <xdr:ext cx="466725" cy="257175"/>
    <xdr:sp>
      <xdr:nvSpPr>
        <xdr:cNvPr id="903" name="テキスト ボックス 902"/>
        <xdr:cNvSpPr txBox="1"/>
      </xdr:nvSpPr>
      <xdr:spPr>
        <a:xfrm>
          <a:off x="17811750" y="173926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0.100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sp>
      <xdr:nvSpPr>
        <xdr:cNvPr id="904" name="直線コネクタ 903"/>
        <xdr:cNvSpPr/>
      </xdr:nvSpPr>
      <xdr:spPr>
        <a:xfrm>
          <a:off x="18288000" y="172116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104</xdr:row>
      <xdr:rowOff>95250</xdr:rowOff>
    </xdr:from>
    <xdr:ext cx="466725" cy="257175"/>
    <xdr:sp>
      <xdr:nvSpPr>
        <xdr:cNvPr id="905" name="テキスト ボックス 904"/>
        <xdr:cNvSpPr txBox="1"/>
      </xdr:nvSpPr>
      <xdr:spPr>
        <a:xfrm>
          <a:off x="17811750" y="170688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sp>
      <xdr:nvSpPr>
        <xdr:cNvPr id="906" name="直線コネクタ 905"/>
        <xdr:cNvSpPr/>
      </xdr:nvSpPr>
      <xdr:spPr>
        <a:xfrm>
          <a:off x="18288000" y="168878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102</xdr:row>
      <xdr:rowOff>114300</xdr:rowOff>
    </xdr:from>
    <xdr:ext cx="466725" cy="257175"/>
    <xdr:sp>
      <xdr:nvSpPr>
        <xdr:cNvPr id="907" name="テキスト ボックス 906"/>
        <xdr:cNvSpPr txBox="1"/>
      </xdr:nvSpPr>
      <xdr:spPr>
        <a:xfrm>
          <a:off x="17811750" y="167449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0.300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sp>
      <xdr:nvSpPr>
        <xdr:cNvPr id="908" name="直線コネクタ 907"/>
        <xdr:cNvSpPr/>
      </xdr:nvSpPr>
      <xdr:spPr>
        <a:xfrm>
          <a:off x="18288000" y="165639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100</xdr:row>
      <xdr:rowOff>133350</xdr:rowOff>
    </xdr:from>
    <xdr:ext cx="466725" cy="257175"/>
    <xdr:sp>
      <xdr:nvSpPr>
        <xdr:cNvPr id="909" name="テキスト ボックス 908"/>
        <xdr:cNvSpPr txBox="1"/>
      </xdr:nvSpPr>
      <xdr:spPr>
        <a:xfrm>
          <a:off x="17811750" y="164211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0.400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sp>
      <xdr:nvSpPr>
        <xdr:cNvPr id="910" name="直線コネクタ 909"/>
        <xdr:cNvSpPr/>
      </xdr:nvSpPr>
      <xdr:spPr>
        <a:xfrm>
          <a:off x="18288000" y="162306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98</xdr:row>
      <xdr:rowOff>142875</xdr:rowOff>
    </xdr:from>
    <xdr:ext cx="466725" cy="257175"/>
    <xdr:sp>
      <xdr:nvSpPr>
        <xdr:cNvPr id="911" name="テキスト ボックス 910"/>
        <xdr:cNvSpPr txBox="1"/>
      </xdr:nvSpPr>
      <xdr:spPr>
        <a:xfrm>
          <a:off x="17811750" y="160877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0.500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sp>
      <xdr:nvSpPr>
        <xdr:cNvPr id="912" name="直線コネクタ 911"/>
        <xdr:cNvSpPr/>
      </xdr:nvSpPr>
      <xdr:spPr>
        <a:xfrm>
          <a:off x="18288000" y="159067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96</xdr:row>
      <xdr:rowOff>161925</xdr:rowOff>
    </xdr:from>
    <xdr:ext cx="466725" cy="257175"/>
    <xdr:sp>
      <xdr:nvSpPr>
        <xdr:cNvPr id="913" name="テキスト ボックス 912"/>
        <xdr:cNvSpPr txBox="1"/>
      </xdr:nvSpPr>
      <xdr:spPr>
        <a:xfrm>
          <a:off x="17811750" y="157638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0.600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fLocksText="0">
      <xdr:nvSpPr>
        <xdr:cNvPr id="914" name="【庁舎】_x000a_一人当たり面積グラフ枠"/>
        <xdr:cNvSpPr/>
      </xdr:nvSpPr>
      <xdr:spPr>
        <a:xfrm>
          <a:off x="18288000" y="15906750"/>
          <a:ext cx="4724400" cy="2286000"/>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sp>
      <xdr:nvSpPr>
        <xdr:cNvPr id="915" name="直線コネクタ 914"/>
        <xdr:cNvSpPr/>
      </xdr:nvSpPr>
      <xdr:spPr>
        <a:xfrm flipV="1">
          <a:off x="22164675" y="16163925"/>
          <a:ext cx="0" cy="148590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95250</xdr:colOff>
      <xdr:row>108</xdr:row>
      <xdr:rowOff>0</xdr:rowOff>
    </xdr:from>
    <xdr:ext cx="466725" cy="257175"/>
    <xdr:sp>
      <xdr:nvSpPr>
        <xdr:cNvPr id="916" name="【庁舎】_x000a_一人当たり面積最小値テキスト"/>
        <xdr:cNvSpPr txBox="1"/>
      </xdr:nvSpPr>
      <xdr:spPr>
        <a:xfrm>
          <a:off x="22193250" y="176593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0.064</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sp>
      <xdr:nvSpPr>
        <xdr:cNvPr id="917" name="直線コネクタ 916"/>
        <xdr:cNvSpPr/>
      </xdr:nvSpPr>
      <xdr:spPr>
        <a:xfrm>
          <a:off x="22069425" y="176593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95250</xdr:colOff>
      <xdr:row>97</xdr:row>
      <xdr:rowOff>171450</xdr:rowOff>
    </xdr:from>
    <xdr:ext cx="466725" cy="257175"/>
    <xdr:sp>
      <xdr:nvSpPr>
        <xdr:cNvPr id="918" name="【庁舎】_x000a_一人当たり面積最大値テキスト"/>
        <xdr:cNvSpPr txBox="1"/>
      </xdr:nvSpPr>
      <xdr:spPr>
        <a:xfrm>
          <a:off x="22193250" y="159448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0.520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sp>
      <xdr:nvSpPr>
        <xdr:cNvPr id="919" name="直線コネクタ 918"/>
        <xdr:cNvSpPr/>
      </xdr:nvSpPr>
      <xdr:spPr>
        <a:xfrm>
          <a:off x="22069425" y="161639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95250</xdr:colOff>
      <xdr:row>105</xdr:row>
      <xdr:rowOff>19050</xdr:rowOff>
    </xdr:from>
    <xdr:ext cx="466725" cy="257175"/>
    <xdr:sp>
      <xdr:nvSpPr>
        <xdr:cNvPr id="920" name="【庁舎】_x000a_一人当たり面積平均値テキスト"/>
        <xdr:cNvSpPr txBox="1"/>
      </xdr:nvSpPr>
      <xdr:spPr>
        <a:xfrm>
          <a:off x="22193250" y="17164050"/>
          <a:ext cx="46672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0.192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fLocksText="0">
      <xdr:nvSpPr>
        <xdr:cNvPr id="921" name="フローチャート: 判断 920"/>
        <xdr:cNvSpPr/>
      </xdr:nvSpPr>
      <xdr:spPr>
        <a:xfrm>
          <a:off x="22107525" y="171926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fLocksText="0">
      <xdr:nvSpPr>
        <xdr:cNvPr id="922" name="フローチャート: 判断 921"/>
        <xdr:cNvSpPr/>
      </xdr:nvSpPr>
      <xdr:spPr>
        <a:xfrm>
          <a:off x="21269325" y="172116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fLocksText="0">
      <xdr:nvSpPr>
        <xdr:cNvPr id="923" name="フローチャート: 判断 922"/>
        <xdr:cNvSpPr/>
      </xdr:nvSpPr>
      <xdr:spPr>
        <a:xfrm>
          <a:off x="20383500" y="172212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fLocksText="0">
      <xdr:nvSpPr>
        <xdr:cNvPr id="924" name="フローチャート: 判断 923"/>
        <xdr:cNvSpPr/>
      </xdr:nvSpPr>
      <xdr:spPr>
        <a:xfrm>
          <a:off x="19497675" y="172402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fLocksText="0">
      <xdr:nvSpPr>
        <xdr:cNvPr id="925" name="フローチャート: 判断 924"/>
        <xdr:cNvSpPr/>
      </xdr:nvSpPr>
      <xdr:spPr>
        <a:xfrm>
          <a:off x="18602325" y="172402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115</xdr:col>
      <xdr:colOff>57150</xdr:colOff>
      <xdr:row>111</xdr:row>
      <xdr:rowOff>19050</xdr:rowOff>
    </xdr:from>
    <xdr:ext cx="762000" cy="257175"/>
    <xdr:sp>
      <xdr:nvSpPr>
        <xdr:cNvPr id="926" name="テキスト ボックス 925"/>
        <xdr:cNvSpPr txBox="1"/>
      </xdr:nvSpPr>
      <xdr:spPr>
        <a:xfrm>
          <a:off x="21964650" y="18192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111</xdr:row>
      <xdr:rowOff>19050</xdr:rowOff>
    </xdr:from>
    <xdr:ext cx="762000" cy="257175"/>
    <xdr:sp>
      <xdr:nvSpPr>
        <xdr:cNvPr id="927" name="テキスト ボックス 926"/>
        <xdr:cNvSpPr txBox="1"/>
      </xdr:nvSpPr>
      <xdr:spPr>
        <a:xfrm>
          <a:off x="21126450" y="18192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111</xdr:row>
      <xdr:rowOff>19050</xdr:rowOff>
    </xdr:from>
    <xdr:ext cx="762000" cy="257175"/>
    <xdr:sp>
      <xdr:nvSpPr>
        <xdr:cNvPr id="928" name="テキスト ボックス 927"/>
        <xdr:cNvSpPr txBox="1"/>
      </xdr:nvSpPr>
      <xdr:spPr>
        <a:xfrm>
          <a:off x="20240625" y="18192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19050</xdr:rowOff>
    </xdr:from>
    <xdr:ext cx="762000" cy="257175"/>
    <xdr:sp>
      <xdr:nvSpPr>
        <xdr:cNvPr id="929" name="テキスト ボックス 928"/>
        <xdr:cNvSpPr txBox="1"/>
      </xdr:nvSpPr>
      <xdr:spPr>
        <a:xfrm>
          <a:off x="19354800" y="18192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111</xdr:row>
      <xdr:rowOff>19050</xdr:rowOff>
    </xdr:from>
    <xdr:ext cx="762000" cy="257175"/>
    <xdr:sp>
      <xdr:nvSpPr>
        <xdr:cNvPr id="930" name="テキスト ボックス 929"/>
        <xdr:cNvSpPr txBox="1"/>
      </xdr:nvSpPr>
      <xdr:spPr>
        <a:xfrm>
          <a:off x="18459450" y="18192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110308</xdr:rowOff>
    </xdr:from>
    <xdr:to>
      <xdr:col>116</xdr:col>
      <xdr:colOff>114300</xdr:colOff>
      <xdr:row>105</xdr:row>
      <xdr:rowOff>40458</xdr:rowOff>
    </xdr:to>
    <xdr:sp fLocksText="0">
      <xdr:nvSpPr>
        <xdr:cNvPr id="931" name="楕円 930"/>
        <xdr:cNvSpPr/>
      </xdr:nvSpPr>
      <xdr:spPr>
        <a:xfrm>
          <a:off x="22107525" y="170878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116</xdr:col>
      <xdr:colOff>95250</xdr:colOff>
      <xdr:row>103</xdr:row>
      <xdr:rowOff>133350</xdr:rowOff>
    </xdr:from>
    <xdr:ext cx="466725" cy="257175"/>
    <xdr:sp>
      <xdr:nvSpPr>
        <xdr:cNvPr id="932" name="【庁舎】_x000a_一人当たり面積該当値テキスト"/>
        <xdr:cNvSpPr txBox="1"/>
      </xdr:nvSpPr>
      <xdr:spPr>
        <a:xfrm>
          <a:off x="22193250" y="169354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0.224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116839</xdr:rowOff>
    </xdr:from>
    <xdr:to>
      <xdr:col>112</xdr:col>
      <xdr:colOff>38100</xdr:colOff>
      <xdr:row>105</xdr:row>
      <xdr:rowOff>46989</xdr:rowOff>
    </xdr:to>
    <xdr:sp fLocksText="0">
      <xdr:nvSpPr>
        <xdr:cNvPr id="933" name="楕円 932"/>
        <xdr:cNvSpPr/>
      </xdr:nvSpPr>
      <xdr:spPr>
        <a:xfrm>
          <a:off x="21269325" y="170878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111</xdr:col>
      <xdr:colOff>177800</xdr:colOff>
      <xdr:row>104</xdr:row>
      <xdr:rowOff>161108</xdr:rowOff>
    </xdr:from>
    <xdr:to>
      <xdr:col>116</xdr:col>
      <xdr:colOff>63500</xdr:colOff>
      <xdr:row>104</xdr:row>
      <xdr:rowOff>167639</xdr:rowOff>
    </xdr:to>
    <xdr:sp>
      <xdr:nvSpPr>
        <xdr:cNvPr id="934" name="直線コネクタ 933"/>
        <xdr:cNvSpPr/>
      </xdr:nvSpPr>
      <xdr:spPr>
        <a:xfrm flipV="1">
          <a:off x="21326475" y="17135475"/>
          <a:ext cx="838200"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107</xdr:col>
      <xdr:colOff>0</xdr:colOff>
      <xdr:row>104</xdr:row>
      <xdr:rowOff>120106</xdr:rowOff>
    </xdr:from>
    <xdr:to>
      <xdr:col>107</xdr:col>
      <xdr:colOff>101600</xdr:colOff>
      <xdr:row>105</xdr:row>
      <xdr:rowOff>50256</xdr:rowOff>
    </xdr:to>
    <xdr:sp fLocksText="0">
      <xdr:nvSpPr>
        <xdr:cNvPr id="935" name="楕円 934"/>
        <xdr:cNvSpPr/>
      </xdr:nvSpPr>
      <xdr:spPr>
        <a:xfrm>
          <a:off x="20383500" y="170973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107</xdr:col>
      <xdr:colOff>50800</xdr:colOff>
      <xdr:row>104</xdr:row>
      <xdr:rowOff>167639</xdr:rowOff>
    </xdr:from>
    <xdr:to>
      <xdr:col>111</xdr:col>
      <xdr:colOff>177800</xdr:colOff>
      <xdr:row>104</xdr:row>
      <xdr:rowOff>170906</xdr:rowOff>
    </xdr:to>
    <xdr:sp>
      <xdr:nvSpPr>
        <xdr:cNvPr id="936" name="直線コネクタ 935"/>
        <xdr:cNvSpPr/>
      </xdr:nvSpPr>
      <xdr:spPr>
        <a:xfrm flipV="1">
          <a:off x="20431125" y="1714500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102</xdr:col>
      <xdr:colOff>63500</xdr:colOff>
      <xdr:row>104</xdr:row>
      <xdr:rowOff>126637</xdr:rowOff>
    </xdr:from>
    <xdr:to>
      <xdr:col>102</xdr:col>
      <xdr:colOff>165100</xdr:colOff>
      <xdr:row>105</xdr:row>
      <xdr:rowOff>56787</xdr:rowOff>
    </xdr:to>
    <xdr:sp fLocksText="0">
      <xdr:nvSpPr>
        <xdr:cNvPr id="937" name="楕円 936"/>
        <xdr:cNvSpPr/>
      </xdr:nvSpPr>
      <xdr:spPr>
        <a:xfrm>
          <a:off x="19497675" y="170973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102</xdr:col>
      <xdr:colOff>114300</xdr:colOff>
      <xdr:row>104</xdr:row>
      <xdr:rowOff>170906</xdr:rowOff>
    </xdr:from>
    <xdr:to>
      <xdr:col>107</xdr:col>
      <xdr:colOff>50800</xdr:colOff>
      <xdr:row>105</xdr:row>
      <xdr:rowOff>5987</xdr:rowOff>
    </xdr:to>
    <xdr:sp>
      <xdr:nvSpPr>
        <xdr:cNvPr id="938" name="直線コネクタ 937"/>
        <xdr:cNvSpPr/>
      </xdr:nvSpPr>
      <xdr:spPr>
        <a:xfrm flipV="1">
          <a:off x="19545300" y="17145000"/>
          <a:ext cx="885825"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97</xdr:col>
      <xdr:colOff>127000</xdr:colOff>
      <xdr:row>104</xdr:row>
      <xdr:rowOff>129902</xdr:rowOff>
    </xdr:from>
    <xdr:to>
      <xdr:col>98</xdr:col>
      <xdr:colOff>38100</xdr:colOff>
      <xdr:row>105</xdr:row>
      <xdr:rowOff>60052</xdr:rowOff>
    </xdr:to>
    <xdr:sp fLocksText="0">
      <xdr:nvSpPr>
        <xdr:cNvPr id="939" name="楕円 938"/>
        <xdr:cNvSpPr/>
      </xdr:nvSpPr>
      <xdr:spPr>
        <a:xfrm>
          <a:off x="18602325" y="171069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97</xdr:col>
      <xdr:colOff>177800</xdr:colOff>
      <xdr:row>105</xdr:row>
      <xdr:rowOff>5987</xdr:rowOff>
    </xdr:from>
    <xdr:to>
      <xdr:col>102</xdr:col>
      <xdr:colOff>114300</xdr:colOff>
      <xdr:row>105</xdr:row>
      <xdr:rowOff>9252</xdr:rowOff>
    </xdr:to>
    <xdr:sp>
      <xdr:nvSpPr>
        <xdr:cNvPr id="940" name="直線コネクタ 939"/>
        <xdr:cNvSpPr/>
      </xdr:nvSpPr>
      <xdr:spPr>
        <a:xfrm flipV="1">
          <a:off x="18659475" y="1715452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110</xdr:col>
      <xdr:colOff>114300</xdr:colOff>
      <xdr:row>105</xdr:row>
      <xdr:rowOff>161925</xdr:rowOff>
    </xdr:from>
    <xdr:ext cx="466725" cy="257175"/>
    <xdr:sp>
      <xdr:nvSpPr>
        <xdr:cNvPr id="941" name="n_1aveValue【庁舎】_x000a_一人当たり面積"/>
        <xdr:cNvSpPr txBox="1"/>
      </xdr:nvSpPr>
      <xdr:spPr>
        <a:xfrm>
          <a:off x="21069300" y="173069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0.184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0</xdr:colOff>
      <xdr:row>105</xdr:row>
      <xdr:rowOff>171450</xdr:rowOff>
    </xdr:from>
    <xdr:ext cx="466725" cy="257175"/>
    <xdr:sp>
      <xdr:nvSpPr>
        <xdr:cNvPr id="942" name="n_2aveValue【庁舎】_x000a_一人当たり面積"/>
        <xdr:cNvSpPr txBox="1"/>
      </xdr:nvSpPr>
      <xdr:spPr>
        <a:xfrm>
          <a:off x="20193000" y="173164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0.182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66675</xdr:colOff>
      <xdr:row>106</xdr:row>
      <xdr:rowOff>9525</xdr:rowOff>
    </xdr:from>
    <xdr:ext cx="466725" cy="257175"/>
    <xdr:sp>
      <xdr:nvSpPr>
        <xdr:cNvPr id="943" name="n_3aveValue【庁舎】_x000a_一人当たり面積"/>
        <xdr:cNvSpPr txBox="1"/>
      </xdr:nvSpPr>
      <xdr:spPr>
        <a:xfrm>
          <a:off x="19307175" y="173259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0.177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133350</xdr:colOff>
      <xdr:row>106</xdr:row>
      <xdr:rowOff>19050</xdr:rowOff>
    </xdr:from>
    <xdr:ext cx="466725" cy="257175"/>
    <xdr:sp>
      <xdr:nvSpPr>
        <xdr:cNvPr id="944" name="n_4aveValue【庁舎】_x000a_一人当たり面積"/>
        <xdr:cNvSpPr txBox="1"/>
      </xdr:nvSpPr>
      <xdr:spPr>
        <a:xfrm>
          <a:off x="18421350" y="173355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0.176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114300</xdr:colOff>
      <xdr:row>103</xdr:row>
      <xdr:rowOff>66675</xdr:rowOff>
    </xdr:from>
    <xdr:ext cx="466725" cy="257175"/>
    <xdr:sp>
      <xdr:nvSpPr>
        <xdr:cNvPr id="945" name="n_1mainValue【庁舎】_x000a_一人当たり面積"/>
        <xdr:cNvSpPr txBox="1"/>
      </xdr:nvSpPr>
      <xdr:spPr>
        <a:xfrm>
          <a:off x="21069300" y="168687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0.222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0</xdr:colOff>
      <xdr:row>103</xdr:row>
      <xdr:rowOff>66675</xdr:rowOff>
    </xdr:from>
    <xdr:ext cx="466725" cy="257175"/>
    <xdr:sp>
      <xdr:nvSpPr>
        <xdr:cNvPr id="946" name="n_2mainValue【庁舎】_x000a_一人当たり面積"/>
        <xdr:cNvSpPr txBox="1"/>
      </xdr:nvSpPr>
      <xdr:spPr>
        <a:xfrm>
          <a:off x="20193000" y="168687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0.221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66675</xdr:colOff>
      <xdr:row>103</xdr:row>
      <xdr:rowOff>76200</xdr:rowOff>
    </xdr:from>
    <xdr:ext cx="466725" cy="257175"/>
    <xdr:sp>
      <xdr:nvSpPr>
        <xdr:cNvPr id="947" name="n_3mainValue【庁舎】_x000a_一人当たり面積"/>
        <xdr:cNvSpPr txBox="1"/>
      </xdr:nvSpPr>
      <xdr:spPr>
        <a:xfrm>
          <a:off x="19307175" y="168783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0.219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133350</xdr:colOff>
      <xdr:row>103</xdr:row>
      <xdr:rowOff>76200</xdr:rowOff>
    </xdr:from>
    <xdr:ext cx="466725" cy="257175"/>
    <xdr:sp>
      <xdr:nvSpPr>
        <xdr:cNvPr id="948" name="n_4mainValue【庁舎】_x000a_一人当たり面積"/>
        <xdr:cNvSpPr txBox="1"/>
      </xdr:nvSpPr>
      <xdr:spPr>
        <a:xfrm>
          <a:off x="18421350" y="168783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0.218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fLocksText="0">
      <xdr:nvSpPr>
        <xdr:cNvPr id="949" name="正方形/長方形 948"/>
        <xdr:cNvSpPr/>
      </xdr:nvSpPr>
      <xdr:spPr>
        <a:xfrm>
          <a:off x="762000" y="18573750"/>
          <a:ext cx="22250400" cy="1905000"/>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fLocksText="0">
      <xdr:nvSpPr>
        <xdr:cNvPr id="950" name="正方形/長方形 949"/>
        <xdr:cNvSpPr/>
      </xdr:nvSpPr>
      <xdr:spPr>
        <a:xfrm>
          <a:off x="762000" y="18640425"/>
          <a:ext cx="38481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p>
          <a:pPr algn="l"/>
          <a:r>
            <a:rPr altLang="en-US" lang="ja-JP"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fLocksText="0">
      <xdr:nvSpPr>
        <xdr:cNvPr id="951" name="テキスト ボックス 950"/>
        <xdr:cNvSpPr txBox="1"/>
      </xdr:nvSpPr>
      <xdr:spPr>
        <a:xfrm>
          <a:off x="838200" y="18888075"/>
          <a:ext cx="22088475" cy="1485900"/>
        </a:xfrm>
        <a:prstGeom prst="rect"/>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p>
          <a:pPr/>
          <a:r>
            <a:rPr altLang="en-US" lang="ja-JP" sz="1400">
              <a:solidFill>
                <a:schemeClr val="tx1"/>
              </a:solidFill>
              <a:effectLst/>
              <a:latin typeface="ＭＳ Ｐゴシック" panose="020B0600070205080204" pitchFamily="50" charset="-128"/>
              <a:ea typeface="ＭＳ Ｐゴシック" panose="020B0600070205080204" pitchFamily="50" charset="-128"/>
              <a:cs typeface="+mn-cs"/>
            </a:rPr>
            <a:t>　</a:t>
          </a:r>
          <a:r>
            <a:rPr altLang="ja-JP" lang="ja-JP" sz="1400">
              <a:solidFill>
                <a:schemeClr val="tx1"/>
              </a:solidFill>
              <a:effectLst/>
              <a:latin typeface="ＭＳ Ｐゴシック" panose="020B0600070205080204" pitchFamily="50" charset="-128"/>
              <a:ea typeface="ＭＳ Ｐゴシック" panose="020B0600070205080204" pitchFamily="50" charset="-128"/>
              <a:cs typeface="+mn-cs"/>
            </a:rPr>
            <a:t>図書館、体育館及び一般廃棄物処理施設については、藤井寺市公共施設再編基本計画に基づき他施設との複合化を検討しており、計画保全を行わない方針であるため、類似団体と比較し、有形固定減価償却率が高い状況で推移している。</a:t>
          </a:r>
          <a:endParaRPr altLang="ja-JP" lang="ja-JP" sz="1400">
            <a:solidFill>
              <a:srgbClr val="000000"/>
            </a:solidFill>
            <a:effectLst/>
            <a:latin typeface="ＭＳ Ｐゴシック" panose="020B0600070205080204" pitchFamily="50" charset="-128"/>
            <a:ea typeface="ＭＳ Ｐゴシック" panose="020B0600070205080204" pitchFamily="50" charset="-128"/>
          </a:endParaRPr>
        </a:p>
        <a:p>
          <a:r>
            <a:rPr altLang="ja-JP" lang="ja-JP" sz="1400">
              <a:solidFill>
                <a:schemeClr val="tx1"/>
              </a:solidFill>
              <a:effectLst/>
              <a:latin typeface="ＭＳ Ｐゴシック" panose="020B0600070205080204" pitchFamily="50" charset="-128"/>
              <a:ea typeface="ＭＳ Ｐゴシック" panose="020B0600070205080204" pitchFamily="50" charset="-128"/>
              <a:cs typeface="+mn-cs"/>
            </a:rPr>
            <a:t>保健センターについては、施設内設備改修を実施したことから、有形固定資産減価償却率が</a:t>
          </a:r>
          <a:r>
            <a:rPr altLang="ja-JP" lang="en-US" sz="1400">
              <a:solidFill>
                <a:schemeClr val="tx1"/>
              </a:solidFill>
              <a:effectLst/>
              <a:latin typeface="ＭＳ Ｐゴシック" panose="020B0600070205080204" pitchFamily="50" charset="-128"/>
              <a:ea typeface="ＭＳ Ｐゴシック" panose="020B0600070205080204" pitchFamily="50" charset="-128"/>
              <a:cs typeface="+mn-cs"/>
            </a:rPr>
            <a:t>1.5</a:t>
          </a:r>
          <a:r>
            <a:rPr altLang="ja-JP" lang="ja-JP" sz="1400">
              <a:solidFill>
                <a:schemeClr val="tx1"/>
              </a:solidFill>
              <a:effectLst/>
              <a:latin typeface="ＭＳ Ｐゴシック" panose="020B0600070205080204" pitchFamily="50" charset="-128"/>
              <a:ea typeface="ＭＳ Ｐゴシック" panose="020B0600070205080204" pitchFamily="50" charset="-128"/>
              <a:cs typeface="+mn-cs"/>
            </a:rPr>
            <a:t>ポイント低下している。各施設の一人当たりの面積及び有形固定資産</a:t>
          </a:r>
          <a:r>
            <a:rPr altLang="ja-JP" lang="en-US" sz="1400">
              <a:solidFill>
                <a:schemeClr val="tx1"/>
              </a:solidFill>
              <a:effectLst/>
              <a:latin typeface="ＭＳ Ｐゴシック" panose="020B0600070205080204" pitchFamily="50" charset="-128"/>
              <a:ea typeface="ＭＳ Ｐゴシック" panose="020B0600070205080204" pitchFamily="50" charset="-128"/>
              <a:cs typeface="+mn-cs"/>
            </a:rPr>
            <a:t>(</a:t>
          </a:r>
          <a:r>
            <a:rPr altLang="ja-JP" lang="ja-JP" sz="1400">
              <a:solidFill>
                <a:schemeClr val="tx1"/>
              </a:solidFill>
              <a:effectLst/>
              <a:latin typeface="ＭＳ Ｐゴシック" panose="020B0600070205080204" pitchFamily="50" charset="-128"/>
              <a:ea typeface="ＭＳ Ｐゴシック" panose="020B0600070205080204" pitchFamily="50" charset="-128"/>
              <a:cs typeface="+mn-cs"/>
            </a:rPr>
            <a:t>償却資産</a:t>
          </a:r>
          <a:r>
            <a:rPr altLang="ja-JP" lang="en-US" sz="1400">
              <a:solidFill>
                <a:schemeClr val="tx1"/>
              </a:solidFill>
              <a:effectLst/>
              <a:latin typeface="ＭＳ Ｐゴシック" panose="020B0600070205080204" pitchFamily="50" charset="-128"/>
              <a:ea typeface="ＭＳ Ｐゴシック" panose="020B0600070205080204" pitchFamily="50" charset="-128"/>
              <a:cs typeface="+mn-cs"/>
            </a:rPr>
            <a:t>)</a:t>
          </a:r>
          <a:r>
            <a:rPr altLang="ja-JP" lang="ja-JP" sz="1400">
              <a:solidFill>
                <a:schemeClr val="tx1"/>
              </a:solidFill>
              <a:effectLst/>
              <a:latin typeface="ＭＳ Ｐゴシック" panose="020B0600070205080204" pitchFamily="50" charset="-128"/>
              <a:ea typeface="ＭＳ Ｐゴシック" panose="020B0600070205080204" pitchFamily="50" charset="-128"/>
              <a:cs typeface="+mn-cs"/>
            </a:rPr>
            <a:t>額は、緩やかな人口減少により若干の増加傾向となっている。</a:t>
          </a:r>
          <a:endParaRPr altLang="en-US" lang="ja-JP"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3</xdr:col>
      <xdr:colOff>95250</xdr:colOff>
      <xdr:row>2</xdr:row>
      <xdr:rowOff>76200</xdr:rowOff>
    </xdr:from>
    <xdr:to>
      <xdr:col>64</xdr:col>
      <xdr:colOff>12700</xdr:colOff>
      <xdr:row>6</xdr:row>
      <xdr:rowOff>25400</xdr:rowOff>
    </xdr:to>
    <xdr:sp fLocksText="0">
      <xdr:nvSpPr>
        <xdr:cNvPr id="2" name="正方形/長方形 1"/>
        <xdr:cNvSpPr/>
      </xdr:nvSpPr>
      <xdr:spPr>
        <a:xfrm>
          <a:off x="723900" y="400050"/>
          <a:ext cx="12696825" cy="6000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en-US" lang="ja-JP" sz="3200" b="1">
              <a:solidFill>
                <a:srgbClr val="000000"/>
              </a:solidFill>
              <a:latin typeface="ＭＳ Ｐゴシック" panose="020B0600070205080204" pitchFamily="50" charset="-128"/>
              <a:ea typeface="ＭＳ Ｐゴシック" panose="020B0600070205080204" pitchFamily="50" charset="-128"/>
            </a:rPr>
            <a:t>（</a:t>
          </a:r>
          <a:r>
            <a:rPr altLang="ja-JP" lang="en-US" sz="3200" b="1">
              <a:solidFill>
                <a:srgbClr val="000000"/>
              </a:solidFill>
              <a:latin typeface="ＭＳ Ｐゴシック" panose="020B0600070205080204" pitchFamily="50" charset="-128"/>
              <a:ea typeface="ＭＳ Ｐゴシック" panose="020B0600070205080204" pitchFamily="50" charset="-128"/>
            </a:rPr>
            <a:t>3</a:t>
          </a:r>
          <a:r>
            <a:rPr altLang="en-US" lang="ja-JP" sz="3200" b="1">
              <a:solidFill>
                <a:srgbClr val="000000"/>
              </a:solidFill>
              <a:latin typeface="ＭＳ Ｐゴシック" panose="020B0600070205080204" pitchFamily="50" charset="-128"/>
              <a:ea typeface="ＭＳ Ｐゴシック" panose="020B0600070205080204" pitchFamily="50" charset="-128"/>
            </a:rPr>
            <a:t>）市町村財政比較分析表</a:t>
          </a:r>
          <a:r>
            <a:rPr altLang="ja-JP" lang="en-US" sz="3200" b="1">
              <a:solidFill>
                <a:srgbClr val="000000"/>
              </a:solidFill>
              <a:latin typeface="ＭＳ Ｐゴシック" panose="020B0600070205080204" pitchFamily="50" charset="-128"/>
              <a:ea typeface="ＭＳ Ｐゴシック" panose="020B0600070205080204" pitchFamily="50" charset="-128"/>
            </a:rPr>
            <a:t>(</a:t>
          </a:r>
          <a:r>
            <a:rPr altLang="en-US" lang="ja-JP" sz="3200" b="1">
              <a:solidFill>
                <a:srgbClr val="000000"/>
              </a:solidFill>
              <a:latin typeface="ＭＳ Ｐゴシック" panose="020B0600070205080204" pitchFamily="50" charset="-128"/>
              <a:ea typeface="ＭＳ Ｐゴシック" panose="020B0600070205080204" pitchFamily="50" charset="-128"/>
            </a:rPr>
            <a:t>普通会計決算</a:t>
          </a:r>
          <a:r>
            <a:rPr altLang="ja-JP" lang="en-US" sz="3200" b="1">
              <a:solidFill>
                <a:srgbClr val="000000"/>
              </a:solidFill>
              <a:latin typeface="ＭＳ Ｐゴシック" panose="020B0600070205080204" pitchFamily="50" charset="-128"/>
              <a:ea typeface="ＭＳ Ｐゴシック" panose="020B0600070205080204" pitchFamily="50" charset="-128"/>
            </a:rPr>
            <a:t>)</a:t>
          </a:r>
          <a:endParaRPr altLang="en-US" lang="ja-JP" sz="3200" b="1">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fLocksText="0">
      <xdr:nvSpPr>
        <xdr:cNvPr id="3" name="正方形/長方形 2"/>
        <xdr:cNvSpPr/>
      </xdr:nvSpPr>
      <xdr:spPr>
        <a:xfrm>
          <a:off x="20193000" y="390525"/>
          <a:ext cx="3933825" cy="533400"/>
        </a:xfrm>
        <a:prstGeom prst="rect"/>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fLocksText="0">
      <xdr:nvSpPr>
        <xdr:cNvPr id="4" name="正方形/長方形 3"/>
        <xdr:cNvSpPr/>
      </xdr:nvSpPr>
      <xdr:spPr>
        <a:xfrm>
          <a:off x="20221575" y="409575"/>
          <a:ext cx="3886200" cy="476250"/>
        </a:xfrm>
        <a:prstGeom prst="rect"/>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fLocksText="0">
      <xdr:nvSpPr>
        <xdr:cNvPr id="5" name="正方形/長方形 4"/>
        <xdr:cNvSpPr/>
      </xdr:nvSpPr>
      <xdr:spPr>
        <a:xfrm>
          <a:off x="20240625" y="438150"/>
          <a:ext cx="3829050" cy="428625"/>
        </a:xfrm>
        <a:prstGeom prst="rect"/>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2000" b="1">
              <a:solidFill>
                <a:srgbClr val="FFFFFF"/>
              </a:solidFill>
              <a:latin typeface="ＭＳ ゴシック" panose="020B0609070205080204" pitchFamily="49" charset="-128"/>
              <a:ea typeface="ＭＳ ゴシック" panose="020B0609070205080204" pitchFamily="49" charset="-128"/>
            </a:rPr>
            <a:t>大阪府藤井寺市</a:t>
          </a:r>
        </a:p>
      </xdr:txBody>
    </xdr:sp>
    <xdr:clientData/>
  </xdr:twoCellAnchor>
  <xdr:twoCellAnchor>
    <xdr:from>
      <xdr:col>83</xdr:col>
      <xdr:colOff>6350</xdr:colOff>
      <xdr:row>2</xdr:row>
      <xdr:rowOff>63500</xdr:rowOff>
    </xdr:from>
    <xdr:to>
      <xdr:col>95</xdr:col>
      <xdr:colOff>152400</xdr:colOff>
      <xdr:row>5</xdr:row>
      <xdr:rowOff>107950</xdr:rowOff>
    </xdr:to>
    <xdr:sp fLocksText="0">
      <xdr:nvSpPr>
        <xdr:cNvPr id="6" name="正方形/長方形 5"/>
        <xdr:cNvSpPr/>
      </xdr:nvSpPr>
      <xdr:spPr>
        <a:xfrm>
          <a:off x="17402175" y="390525"/>
          <a:ext cx="2657475" cy="533400"/>
        </a:xfrm>
        <a:prstGeom prst="rect"/>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fLocksText="0">
      <xdr:nvSpPr>
        <xdr:cNvPr id="7" name="正方形/長方形 6"/>
        <xdr:cNvSpPr/>
      </xdr:nvSpPr>
      <xdr:spPr>
        <a:xfrm>
          <a:off x="17421225" y="409575"/>
          <a:ext cx="2619375" cy="476250"/>
        </a:xfrm>
        <a:prstGeom prst="rect"/>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fLocksText="0">
      <xdr:nvSpPr>
        <xdr:cNvPr id="8" name="正方形/長方形 7"/>
        <xdr:cNvSpPr/>
      </xdr:nvSpPr>
      <xdr:spPr>
        <a:xfrm>
          <a:off x="17449800" y="438150"/>
          <a:ext cx="2562225" cy="428625"/>
        </a:xfrm>
        <a:prstGeom prst="rect"/>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2000" b="1">
              <a:solidFill>
                <a:srgbClr val="FFFFFF"/>
              </a:solidFill>
              <a:latin typeface="ＭＳ ゴシック" panose="020B0609070205080204" pitchFamily="49" charset="-128"/>
              <a:ea typeface="ＭＳ ゴシック" panose="020B0609070205080204" pitchFamily="49" charset="-128"/>
            </a:rPr>
            <a:t>令和</a:t>
          </a:r>
          <a:r>
            <a:rPr altLang="ja-JP" lang="en-US" sz="2000" b="1">
              <a:solidFill>
                <a:srgbClr val="FFFFFF"/>
              </a:solidFill>
              <a:latin typeface="ＭＳ ゴシック" panose="020B0609070205080204" pitchFamily="49" charset="-128"/>
              <a:ea typeface="ＭＳ ゴシック" panose="020B0609070205080204" pitchFamily="49" charset="-128"/>
            </a:rPr>
            <a:t>5</a:t>
          </a:r>
          <a:r>
            <a:rPr altLang="en-US" lang="ja-JP"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fLocksText="0">
      <xdr:nvSpPr>
        <xdr:cNvPr id="9" name="正方形/長方形 8"/>
        <xdr:cNvSpPr/>
      </xdr:nvSpPr>
      <xdr:spPr>
        <a:xfrm>
          <a:off x="828675" y="1143000"/>
          <a:ext cx="9648825" cy="1666875"/>
        </a:xfrm>
        <a:prstGeom prst="rect"/>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fLocksText="0">
      <xdr:nvSpPr>
        <xdr:cNvPr id="10" name="正方形/長方形 9"/>
        <xdr:cNvSpPr/>
      </xdr:nvSpPr>
      <xdr:spPr>
        <a:xfrm>
          <a:off x="952500" y="1171575"/>
          <a:ext cx="1400175" cy="16192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dist"/>
          <a:r>
            <a:rPr altLang="en-US" lang="ja-JP"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fLocksText="0">
      <xdr:nvSpPr>
        <xdr:cNvPr id="11" name="正方形/長方形 10"/>
        <xdr:cNvSpPr/>
      </xdr:nvSpPr>
      <xdr:spPr>
        <a:xfrm>
          <a:off x="2286000" y="1171575"/>
          <a:ext cx="1266825" cy="16192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100" b="1">
              <a:solidFill>
                <a:srgbClr val="000000"/>
              </a:solidFill>
              <a:latin typeface="ＭＳ ゴシック" panose="020B0609070205080204" pitchFamily="49" charset="-128"/>
              <a:ea typeface="ＭＳ ゴシック" panose="020B0609070205080204" pitchFamily="49" charset="-128"/>
            </a:rPr>
            <a:t>62,700
61,604
8.89
25,995,883
25,961,804
15,187
14,917,416
16,179,013</a:t>
          </a:r>
          <a:endParaRPr altLang="en-US" lang="ja-JP"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fLocksText="0">
      <xdr:nvSpPr>
        <xdr:cNvPr id="12" name="正方形/長方形 11"/>
        <xdr:cNvSpPr/>
      </xdr:nvSpPr>
      <xdr:spPr>
        <a:xfrm>
          <a:off x="3619500" y="1171575"/>
          <a:ext cx="1524000" cy="16192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en-US" lang="ja-JP" sz="1100" b="1">
              <a:solidFill>
                <a:srgbClr val="000000"/>
              </a:solidFill>
              <a:latin typeface="ＭＳ ゴシック" panose="020B0609070205080204" pitchFamily="49" charset="-128"/>
              <a:ea typeface="ＭＳ ゴシック" panose="020B0609070205080204" pitchFamily="49" charset="-128"/>
            </a:rPr>
            <a:t>人</a:t>
          </a:r>
          <a:r>
            <a:rPr altLang="ja-JP" lang="en-US" sz="1100" b="1">
              <a:solidFill>
                <a:srgbClr val="000000"/>
              </a:solidFill>
              <a:latin typeface="ＭＳ ゴシック" panose="020B0609070205080204" pitchFamily="49" charset="-128"/>
              <a:ea typeface="ＭＳ ゴシック" panose="020B0609070205080204" pitchFamily="49" charset="-128"/>
            </a:rPr>
            <a:t>(R6.1.1</a:t>
          </a:r>
          <a:r>
            <a:rPr altLang="en-US" lang="ja-JP" sz="1100" b="1">
              <a:solidFill>
                <a:srgbClr val="000000"/>
              </a:solidFill>
              <a:latin typeface="ＭＳ ゴシック" panose="020B0609070205080204" pitchFamily="49" charset="-128"/>
              <a:ea typeface="ＭＳ ゴシック" panose="020B0609070205080204" pitchFamily="49" charset="-128"/>
            </a:rPr>
            <a:t>現在</a:t>
          </a:r>
          <a:r>
            <a:rPr altLang="ja-JP" lang="en-US" sz="1100" b="1">
              <a:solidFill>
                <a:srgbClr val="000000"/>
              </a:solidFill>
              <a:latin typeface="ＭＳ ゴシック" panose="020B0609070205080204" pitchFamily="49" charset="-128"/>
              <a:ea typeface="ＭＳ ゴシック" panose="020B0609070205080204" pitchFamily="49" charset="-128"/>
            </a:rPr>
            <a:t>)
</a:t>
          </a:r>
          <a:r>
            <a:rPr altLang="en-US" lang="ja-JP" sz="1100" b="1">
              <a:solidFill>
                <a:srgbClr val="000000"/>
              </a:solidFill>
              <a:latin typeface="ＭＳ ゴシック" panose="020B0609070205080204" pitchFamily="49" charset="-128"/>
              <a:ea typeface="ＭＳ ゴシック" panose="020B0609070205080204" pitchFamily="49" charset="-128"/>
            </a:rPr>
            <a:t>人</a:t>
          </a:r>
          <a:r>
            <a:rPr altLang="ja-JP" lang="en-US" sz="1100" b="1">
              <a:solidFill>
                <a:srgbClr val="000000"/>
              </a:solidFill>
              <a:latin typeface="ＭＳ ゴシック" panose="020B0609070205080204" pitchFamily="49" charset="-128"/>
              <a:ea typeface="ＭＳ ゴシック" panose="020B0609070205080204" pitchFamily="49" charset="-128"/>
            </a:rPr>
            <a:t>(R6.1.1</a:t>
          </a:r>
          <a:r>
            <a:rPr altLang="en-US" lang="ja-JP" sz="1100" b="1">
              <a:solidFill>
                <a:srgbClr val="000000"/>
              </a:solidFill>
              <a:latin typeface="ＭＳ ゴシック" panose="020B0609070205080204" pitchFamily="49" charset="-128"/>
              <a:ea typeface="ＭＳ ゴシック" panose="020B0609070205080204" pitchFamily="49" charset="-128"/>
            </a:rPr>
            <a:t>現在</a:t>
          </a:r>
          <a:r>
            <a:rPr altLang="ja-JP" lang="en-US" sz="1100" b="1">
              <a:solidFill>
                <a:srgbClr val="000000"/>
              </a:solidFill>
              <a:latin typeface="ＭＳ ゴシック" panose="020B0609070205080204" pitchFamily="49" charset="-128"/>
              <a:ea typeface="ＭＳ ゴシック" panose="020B0609070205080204" pitchFamily="49" charset="-128"/>
            </a:rPr>
            <a:t>)
</a:t>
          </a:r>
          <a:r>
            <a:rPr altLang="en-US" lang="ja-JP"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fLocksText="0">
      <xdr:nvSpPr>
        <xdr:cNvPr id="13" name="正方形/長方形 12"/>
        <xdr:cNvSpPr/>
      </xdr:nvSpPr>
      <xdr:spPr>
        <a:xfrm>
          <a:off x="5143500" y="1190625"/>
          <a:ext cx="2028825" cy="9620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dist"/>
          <a:r>
            <a:rPr altLang="en-US" lang="ja-JP"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fLocksText="0">
      <xdr:nvSpPr>
        <xdr:cNvPr id="14" name="正方形/長方形 13"/>
        <xdr:cNvSpPr/>
      </xdr:nvSpPr>
      <xdr:spPr>
        <a:xfrm>
          <a:off x="7172325" y="1190625"/>
          <a:ext cx="1266825" cy="9620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100" b="1">
              <a:solidFill>
                <a:srgbClr val="000000"/>
              </a:solidFill>
              <a:latin typeface="ＭＳ ゴシック" panose="020B0609070205080204" pitchFamily="49" charset="-128"/>
              <a:ea typeface="ＭＳ ゴシック" panose="020B0609070205080204" pitchFamily="49" charset="-128"/>
            </a:rPr>
            <a:t>-
-
3.2
43.0</a:t>
          </a:r>
          <a:endParaRPr altLang="en-US" lang="ja-JP"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fLocksText="0">
      <xdr:nvSpPr>
        <xdr:cNvPr id="15" name="正方形/長方形 14"/>
        <xdr:cNvSpPr/>
      </xdr:nvSpPr>
      <xdr:spPr>
        <a:xfrm>
          <a:off x="8505825" y="1190625"/>
          <a:ext cx="638175" cy="9620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en-US" lang="ja-JP"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fLocksText="0">
      <xdr:nvSpPr>
        <xdr:cNvPr id="16" name="正方形/長方形 15"/>
        <xdr:cNvSpPr/>
      </xdr:nvSpPr>
      <xdr:spPr>
        <a:xfrm>
          <a:off x="5143500" y="1981200"/>
          <a:ext cx="2028825" cy="60960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dist"/>
          <a:r>
            <a:rPr altLang="en-US" lang="ja-JP" sz="1100" b="1">
              <a:solidFill>
                <a:srgbClr val="000000"/>
              </a:solidFill>
              <a:latin typeface="ＭＳ ゴシック" panose="020B0609070205080204" pitchFamily="49" charset="-128"/>
              <a:ea typeface="ＭＳ ゴシック" panose="020B0609070205080204" pitchFamily="49" charset="-128"/>
            </a:rPr>
            <a:t>市町村類型
</a:t>
          </a:r>
          <a:r>
            <a:rPr altLang="ja-JP" lang="en-US" sz="1100" b="1">
              <a:solidFill>
                <a:srgbClr val="000000"/>
              </a:solidFill>
              <a:latin typeface="ＭＳ ゴシック" panose="020B0609070205080204" pitchFamily="49" charset="-128"/>
              <a:ea typeface="ＭＳ ゴシック" panose="020B0609070205080204" pitchFamily="49" charset="-128"/>
            </a:rPr>
            <a:t>(</a:t>
          </a:r>
          <a:r>
            <a:rPr altLang="en-US" lang="ja-JP" sz="1100" b="1">
              <a:solidFill>
                <a:srgbClr val="000000"/>
              </a:solidFill>
              <a:latin typeface="ＭＳ ゴシック" panose="020B0609070205080204" pitchFamily="49" charset="-128"/>
              <a:ea typeface="ＭＳ ゴシック" panose="020B0609070205080204" pitchFamily="49" charset="-128"/>
            </a:rPr>
            <a:t>年度毎</a:t>
          </a:r>
          <a:r>
            <a:rPr altLang="ja-JP" lang="en-US" sz="1100" b="1">
              <a:solidFill>
                <a:srgbClr val="000000"/>
              </a:solidFill>
              <a:latin typeface="ＭＳ ゴシック" panose="020B0609070205080204" pitchFamily="49" charset="-128"/>
              <a:ea typeface="ＭＳ ゴシック" panose="020B0609070205080204" pitchFamily="49" charset="-128"/>
            </a:rPr>
            <a:t>)</a:t>
          </a:r>
          <a:endParaRPr altLang="en-US" lang="ja-JP"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fLocksText="0">
      <xdr:nvSpPr>
        <xdr:cNvPr id="17" name="正方形/長方形 16"/>
        <xdr:cNvSpPr/>
      </xdr:nvSpPr>
      <xdr:spPr>
        <a:xfrm>
          <a:off x="7239000" y="1981200"/>
          <a:ext cx="3429000" cy="60960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ja-JP" lang="en-US" sz="1100" b="1">
              <a:solidFill>
                <a:srgbClr val="000000"/>
              </a:solidFill>
              <a:latin typeface="ＭＳ ゴシック" panose="020B0609070205080204" pitchFamily="49" charset="-128"/>
              <a:ea typeface="ＭＳ ゴシック" panose="020B0609070205080204" pitchFamily="49" charset="-128"/>
            </a:rPr>
            <a:t>R01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R02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R03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R04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R05  Ⅱ</a:t>
          </a:r>
          <a:r>
            <a:rPr altLang="en-US" lang="ja-JP"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fLocksText="0">
      <xdr:nvSpPr>
        <xdr:cNvPr id="18" name="角丸四角形 17"/>
        <xdr:cNvSpPr/>
      </xdr:nvSpPr>
      <xdr:spPr>
        <a:xfrm>
          <a:off x="10715625" y="1143000"/>
          <a:ext cx="1438275"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fLocksText="0">
      <xdr:nvSpPr>
        <xdr:cNvPr id="19" name="正方形/長方形 18"/>
        <xdr:cNvSpPr/>
      </xdr:nvSpPr>
      <xdr:spPr>
        <a:xfrm>
          <a:off x="10953750" y="1200150"/>
          <a:ext cx="1266825"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r>
            <a:rPr altLang="en-US" lang="ja-JP"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fLocksText="0">
      <xdr:nvSpPr>
        <xdr:cNvPr id="20" name="正方形/長方形 19"/>
        <xdr:cNvSpPr/>
      </xdr:nvSpPr>
      <xdr:spPr>
        <a:xfrm>
          <a:off x="10953750" y="1457325"/>
          <a:ext cx="126682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r>
            <a:rPr altLang="en-US" lang="ja-JP"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fLocksText="0">
      <xdr:nvSpPr>
        <xdr:cNvPr id="21" name="正方形/長方形 20"/>
        <xdr:cNvSpPr/>
      </xdr:nvSpPr>
      <xdr:spPr>
        <a:xfrm>
          <a:off x="10953750" y="1771650"/>
          <a:ext cx="1266825" cy="6000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r>
            <a:rPr altLang="en-US" lang="ja-JP"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sp>
      <xdr:nvSpPr>
        <xdr:cNvPr id="22" name="直線コネクタ 21"/>
        <xdr:cNvSpPr/>
      </xdr:nvSpPr>
      <xdr:spPr>
        <a:xfrm>
          <a:off x="10791825" y="1295400"/>
          <a:ext cx="17145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51</xdr:col>
      <xdr:colOff>190500</xdr:colOff>
      <xdr:row>10</xdr:row>
      <xdr:rowOff>127000</xdr:rowOff>
    </xdr:from>
    <xdr:to>
      <xdr:col>51</xdr:col>
      <xdr:colOff>190500</xdr:colOff>
      <xdr:row>11</xdr:row>
      <xdr:rowOff>95250</xdr:rowOff>
    </xdr:to>
    <xdr:sp>
      <xdr:nvSpPr>
        <xdr:cNvPr id="23" name="直線コネクタ 22"/>
        <xdr:cNvSpPr/>
      </xdr:nvSpPr>
      <xdr:spPr>
        <a:xfrm>
          <a:off x="10877550" y="1743075"/>
          <a:ext cx="0" cy="1333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51</xdr:col>
      <xdr:colOff>107950</xdr:colOff>
      <xdr:row>10</xdr:row>
      <xdr:rowOff>127000</xdr:rowOff>
    </xdr:from>
    <xdr:to>
      <xdr:col>52</xdr:col>
      <xdr:colOff>69850</xdr:colOff>
      <xdr:row>10</xdr:row>
      <xdr:rowOff>127000</xdr:rowOff>
    </xdr:to>
    <xdr:sp>
      <xdr:nvSpPr>
        <xdr:cNvPr id="24" name="直線コネクタ 23"/>
        <xdr:cNvSpPr/>
      </xdr:nvSpPr>
      <xdr:spPr>
        <a:xfrm>
          <a:off x="10791825" y="1743075"/>
          <a:ext cx="171450" cy="0"/>
        </a:xfrm>
        <a:prstGeom prst="line"/>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51</xdr:col>
      <xdr:colOff>190500</xdr:colOff>
      <xdr:row>12</xdr:row>
      <xdr:rowOff>22225</xdr:rowOff>
    </xdr:from>
    <xdr:to>
      <xdr:col>51</xdr:col>
      <xdr:colOff>190500</xdr:colOff>
      <xdr:row>12</xdr:row>
      <xdr:rowOff>161925</xdr:rowOff>
    </xdr:to>
    <xdr:sp>
      <xdr:nvSpPr>
        <xdr:cNvPr id="25" name="直線コネクタ 24"/>
        <xdr:cNvSpPr/>
      </xdr:nvSpPr>
      <xdr:spPr>
        <a:xfrm flipV="1">
          <a:off x="10877550" y="1962150"/>
          <a:ext cx="0" cy="14287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51</xdr:col>
      <xdr:colOff>107950</xdr:colOff>
      <xdr:row>12</xdr:row>
      <xdr:rowOff>165100</xdr:rowOff>
    </xdr:from>
    <xdr:to>
      <xdr:col>52</xdr:col>
      <xdr:colOff>69850</xdr:colOff>
      <xdr:row>12</xdr:row>
      <xdr:rowOff>165100</xdr:rowOff>
    </xdr:to>
    <xdr:sp>
      <xdr:nvSpPr>
        <xdr:cNvPr id="26" name="直線コネクタ 25"/>
        <xdr:cNvSpPr/>
      </xdr:nvSpPr>
      <xdr:spPr>
        <a:xfrm>
          <a:off x="10791825" y="2105025"/>
          <a:ext cx="171450" cy="0"/>
        </a:xfrm>
        <a:prstGeom prst="line"/>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51</xdr:col>
      <xdr:colOff>142875</xdr:colOff>
      <xdr:row>7</xdr:row>
      <xdr:rowOff>107950</xdr:rowOff>
    </xdr:from>
    <xdr:to>
      <xdr:col>52</xdr:col>
      <xdr:colOff>34925</xdr:colOff>
      <xdr:row>8</xdr:row>
      <xdr:rowOff>38100</xdr:rowOff>
    </xdr:to>
    <xdr:sp fLocksText="0">
      <xdr:nvSpPr>
        <xdr:cNvPr id="27" name="楕円 26"/>
        <xdr:cNvSpPr/>
      </xdr:nvSpPr>
      <xdr:spPr>
        <a:xfrm>
          <a:off x="10829925" y="12382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fLocksText="0">
      <xdr:nvSpPr>
        <xdr:cNvPr id="28" name="フローチャート: 判断 27"/>
        <xdr:cNvSpPr/>
      </xdr:nvSpPr>
      <xdr:spPr>
        <a:xfrm>
          <a:off x="10829925" y="14859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xdr:col>
      <xdr:colOff>133350</xdr:colOff>
      <xdr:row>17</xdr:row>
      <xdr:rowOff>95250</xdr:rowOff>
    </xdr:from>
    <xdr:ext cx="8810625" cy="257175"/>
    <xdr:sp>
      <xdr:nvSpPr>
        <xdr:cNvPr id="29" name="テキスト ボックス 28"/>
        <xdr:cNvSpPr txBox="1"/>
      </xdr:nvSpPr>
      <xdr:spPr>
        <a:xfrm>
          <a:off x="762000" y="2847975"/>
          <a:ext cx="88106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altLang="ja-JP" lang="en-US" sz="1000">
              <a:solidFill>
                <a:srgbClr val="000000"/>
              </a:solidFill>
              <a:latin typeface="ＭＳ Ｐゴシック" panose="020B0600070205080204" pitchFamily="50" charset="-128"/>
              <a:ea typeface="ＭＳ Ｐゴシック" panose="020B0600070205080204" pitchFamily="50" charset="-128"/>
            </a:rPr>
            <a:t>35</a:t>
          </a:r>
          <a:r>
            <a:rPr altLang="en-US" lang="ja-JP"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9525</xdr:rowOff>
    </xdr:from>
    <xdr:ext cx="5762625" cy="257175"/>
    <xdr:sp>
      <xdr:nvSpPr>
        <xdr:cNvPr id="30" name="テキスト ボックス 29"/>
        <xdr:cNvSpPr txBox="1"/>
      </xdr:nvSpPr>
      <xdr:spPr>
        <a:xfrm>
          <a:off x="762000" y="3086100"/>
          <a:ext cx="57626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85725</xdr:rowOff>
    </xdr:from>
    <xdr:ext cx="8724900" cy="257175"/>
    <xdr:sp>
      <xdr:nvSpPr>
        <xdr:cNvPr id="31" name="テキスト ボックス 30"/>
        <xdr:cNvSpPr txBox="1"/>
      </xdr:nvSpPr>
      <xdr:spPr>
        <a:xfrm>
          <a:off x="762000" y="3324225"/>
          <a:ext cx="87249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2650" cy="257175"/>
    <xdr:sp>
      <xdr:nvSpPr>
        <xdr:cNvPr id="32" name="テキスト ボックス 31"/>
        <xdr:cNvSpPr txBox="1"/>
      </xdr:nvSpPr>
      <xdr:spPr>
        <a:xfrm>
          <a:off x="762000" y="3562350"/>
          <a:ext cx="5962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altLang="ja-JP" lang="en-US" sz="1000">
              <a:solidFill>
                <a:srgbClr val="000000"/>
              </a:solidFill>
              <a:latin typeface="ＭＳ Ｐゴシック" panose="020B0600070205080204" pitchFamily="50" charset="-128"/>
              <a:ea typeface="ＭＳ Ｐゴシック" panose="020B0600070205080204" pitchFamily="50" charset="-128"/>
            </a:rPr>
            <a:t>1</a:t>
          </a:r>
          <a:r>
            <a:rPr altLang="en-US" lang="ja-JP" sz="1000">
              <a:solidFill>
                <a:srgbClr val="000000"/>
              </a:solidFill>
              <a:latin typeface="ＭＳ Ｐゴシック" panose="020B0600070205080204" pitchFamily="50" charset="-128"/>
              <a:ea typeface="ＭＳ Ｐゴシック" panose="020B0600070205080204" pitchFamily="50" charset="-128"/>
            </a:rPr>
            <a:t>月</a:t>
          </a:r>
          <a:r>
            <a:rPr altLang="ja-JP" lang="en-US" sz="1000">
              <a:solidFill>
                <a:srgbClr val="000000"/>
              </a:solidFill>
              <a:latin typeface="ＭＳ Ｐゴシック" panose="020B0600070205080204" pitchFamily="50" charset="-128"/>
              <a:ea typeface="ＭＳ Ｐゴシック" panose="020B0600070205080204" pitchFamily="50" charset="-128"/>
            </a:rPr>
            <a:t>1</a:t>
          </a:r>
          <a:r>
            <a:rPr altLang="en-US" lang="ja-JP"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85725</xdr:rowOff>
    </xdr:from>
    <xdr:ext cx="8143875" cy="257175"/>
    <xdr:sp>
      <xdr:nvSpPr>
        <xdr:cNvPr id="33" name="テキスト ボックス 32"/>
        <xdr:cNvSpPr txBox="1"/>
      </xdr:nvSpPr>
      <xdr:spPr>
        <a:xfrm>
          <a:off x="762000" y="3810000"/>
          <a:ext cx="81438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altLang="ja-JP" lang="en-US" sz="1000">
              <a:solidFill>
                <a:srgbClr val="000000"/>
              </a:solidFill>
              <a:latin typeface="ＭＳ Ｐゴシック" panose="020B0600070205080204" pitchFamily="50" charset="-128"/>
              <a:ea typeface="ＭＳ Ｐゴシック" panose="020B0600070205080204" pitchFamily="50" charset="-128"/>
            </a:rPr>
            <a:t>5</a:t>
          </a:r>
          <a:r>
            <a:rPr altLang="en-US" lang="ja-JP"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161925</xdr:rowOff>
    </xdr:from>
    <xdr:ext cx="8763000" cy="428625"/>
    <xdr:sp>
      <xdr:nvSpPr>
        <xdr:cNvPr id="34" name="テキスト ボックス 33"/>
        <xdr:cNvSpPr txBox="1"/>
      </xdr:nvSpPr>
      <xdr:spPr>
        <a:xfrm>
          <a:off x="762000" y="4048125"/>
          <a:ext cx="8763000" cy="42862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「定員管理の状況」の「人口</a:t>
          </a:r>
          <a:r>
            <a:rPr altLang="ja-JP" lang="en-US" sz="1000">
              <a:solidFill>
                <a:srgbClr val="000000"/>
              </a:solidFill>
              <a:latin typeface="ＭＳ Ｐゴシック" panose="020B0600070205080204" pitchFamily="50" charset="-128"/>
              <a:ea typeface="ＭＳ Ｐゴシック" panose="020B0600070205080204" pitchFamily="50" charset="-128"/>
            </a:rPr>
            <a:t>1,000</a:t>
          </a:r>
          <a:r>
            <a:rPr altLang="en-US" lang="ja-JP"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の</a:t>
          </a:r>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ラスパイレス指数</a:t>
          </a:r>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0975" cy="257175"/>
    <xdr:sp>
      <xdr:nvSpPr>
        <xdr:cNvPr id="35" name="テキスト ボックス 34"/>
        <xdr:cNvSpPr txBox="1"/>
      </xdr:nvSpPr>
      <xdr:spPr>
        <a:xfrm>
          <a:off x="762000" y="4286250"/>
          <a:ext cx="1809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endParaRPr altLang="en-US" lang="ja-JP"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fLocksText="0">
      <xdr:nvSpPr>
        <xdr:cNvPr id="36" name="正方形/長方形 35"/>
        <xdr:cNvSpPr/>
      </xdr:nvSpPr>
      <xdr:spPr>
        <a:xfrm>
          <a:off x="762000" y="4743450"/>
          <a:ext cx="5076825"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95250</xdr:colOff>
      <xdr:row>31</xdr:row>
      <xdr:rowOff>66675</xdr:rowOff>
    </xdr:from>
    <xdr:ext cx="1276350" cy="304800"/>
    <xdr:sp>
      <xdr:nvSpPr>
        <xdr:cNvPr id="37" name="テキスト ボックス 36"/>
        <xdr:cNvSpPr txBox="1"/>
      </xdr:nvSpPr>
      <xdr:spPr>
        <a:xfrm>
          <a:off x="1771650" y="5086350"/>
          <a:ext cx="1276350" cy="304800"/>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p>
          <a:pPr algn="ctr"/>
          <a:r>
            <a:rPr altLang="en-US" lang="ja-JP"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28575</xdr:colOff>
      <xdr:row>31</xdr:row>
      <xdr:rowOff>38100</xdr:rowOff>
    </xdr:from>
    <xdr:ext cx="1647825" cy="361950"/>
    <xdr:sp>
      <xdr:nvSpPr>
        <xdr:cNvPr id="38" name="テキスト ボックス 37"/>
        <xdr:cNvSpPr txBox="1"/>
      </xdr:nvSpPr>
      <xdr:spPr>
        <a:xfrm>
          <a:off x="3171825" y="5057775"/>
          <a:ext cx="1647825" cy="361950"/>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p>
          <a:pPr algn="l"/>
          <a:r>
            <a:rPr altLang="ja-JP" lang="en-US" sz="1600" b="1">
              <a:solidFill>
                <a:srgbClr val="FF0000"/>
              </a:solidFill>
              <a:latin typeface="ＭＳ Ｐゴシック" panose="020B0600070205080204" pitchFamily="50" charset="-128"/>
              <a:ea typeface="ＭＳ Ｐゴシック" panose="020B0600070205080204" pitchFamily="50" charset="-128"/>
            </a:rPr>
            <a:t>[0.60]</a:t>
          </a:r>
          <a:r>
            <a:rPr altLang="en-US" lang="ja-JP"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fLocksText="0">
      <xdr:nvSpPr>
        <xdr:cNvPr id="39" name="正方形/長方形 38"/>
        <xdr:cNvSpPr/>
      </xdr:nvSpPr>
      <xdr:spPr>
        <a:xfrm>
          <a:off x="5905500" y="49815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fLocksText="0">
      <xdr:nvSpPr>
        <xdr:cNvPr id="40" name="正方形/長方形 39"/>
        <xdr:cNvSpPr/>
      </xdr:nvSpPr>
      <xdr:spPr>
        <a:xfrm>
          <a:off x="5905500" y="51625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80/108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fLocksText="0">
      <xdr:nvSpPr>
        <xdr:cNvPr id="41" name="正方形/長方形 40"/>
        <xdr:cNvSpPr/>
      </xdr:nvSpPr>
      <xdr:spPr>
        <a:xfrm>
          <a:off x="7553325" y="4981575"/>
          <a:ext cx="126682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fLocksText="0">
      <xdr:nvSpPr>
        <xdr:cNvPr id="42" name="正方形/長方形 41"/>
        <xdr:cNvSpPr/>
      </xdr:nvSpPr>
      <xdr:spPr>
        <a:xfrm>
          <a:off x="7553325" y="5162550"/>
          <a:ext cx="126682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0.48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fLocksText="0">
      <xdr:nvSpPr>
        <xdr:cNvPr id="43" name="正方形/長方形 42"/>
        <xdr:cNvSpPr/>
      </xdr:nvSpPr>
      <xdr:spPr>
        <a:xfrm>
          <a:off x="9020175" y="4981575"/>
          <a:ext cx="126682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fLocksText="0">
      <xdr:nvSpPr>
        <xdr:cNvPr id="44" name="正方形/長方形 43"/>
        <xdr:cNvSpPr/>
      </xdr:nvSpPr>
      <xdr:spPr>
        <a:xfrm>
          <a:off x="9020175" y="5162550"/>
          <a:ext cx="126682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0.67</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fLocksText="0">
      <xdr:nvSpPr>
        <xdr:cNvPr id="45" name="正方形/長方形 44"/>
        <xdr:cNvSpPr/>
      </xdr:nvSpPr>
      <xdr:spPr>
        <a:xfrm>
          <a:off x="762000" y="5467350"/>
          <a:ext cx="5076825" cy="2276475"/>
        </a:xfrm>
        <a:prstGeom prst="rect"/>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fLocksText="0">
      <xdr:nvSpPr>
        <xdr:cNvPr id="46" name="正方形/長方形 45"/>
        <xdr:cNvSpPr/>
      </xdr:nvSpPr>
      <xdr:spPr>
        <a:xfrm>
          <a:off x="6029325" y="5467350"/>
          <a:ext cx="6029325" cy="22764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fLocksText="0">
      <xdr:nvSpPr>
        <xdr:cNvPr id="47" name="正方形/長方形 46"/>
        <xdr:cNvSpPr/>
      </xdr:nvSpPr>
      <xdr:spPr>
        <a:xfrm>
          <a:off x="6029325" y="5467350"/>
          <a:ext cx="3810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p>
          <a:pPr algn="l"/>
          <a:r>
            <a:rPr altLang="en-US" lang="ja-JP"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fLocksText="0">
      <xdr:nvSpPr>
        <xdr:cNvPr id="48" name="テキスト ボックス 47"/>
        <xdr:cNvSpPr txBox="1"/>
      </xdr:nvSpPr>
      <xdr:spPr>
        <a:xfrm>
          <a:off x="6162675" y="5762625"/>
          <a:ext cx="5781675" cy="1914525"/>
        </a:xfrm>
        <a:prstGeom prst="rect"/>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p>
          <a:pPr/>
          <a:r>
            <a:rPr altLang="en-US" lang="ja-JP" sz="1300">
              <a:latin typeface="ＭＳ Ｐゴシック" panose="020B0600070205080204" pitchFamily="50" charset="-128"/>
              <a:ea typeface="ＭＳ Ｐゴシック" panose="020B0600070205080204" pitchFamily="50" charset="-128"/>
            </a:rPr>
            <a:t>　令和</a:t>
          </a:r>
          <a:r>
            <a:rPr altLang="ja-JP" lang="en-US" sz="1300">
              <a:latin typeface="ＭＳ Ｐゴシック" panose="020B0600070205080204" pitchFamily="50" charset="-128"/>
              <a:ea typeface="ＭＳ Ｐゴシック" panose="020B0600070205080204" pitchFamily="50" charset="-128"/>
            </a:rPr>
            <a:t>5</a:t>
          </a:r>
          <a:r>
            <a:rPr altLang="en-US" lang="ja-JP" sz="1300">
              <a:latin typeface="ＭＳ Ｐゴシック" panose="020B0600070205080204" pitchFamily="50" charset="-128"/>
              <a:ea typeface="ＭＳ Ｐゴシック" panose="020B0600070205080204" pitchFamily="50" charset="-128"/>
            </a:rPr>
            <a:t>年度は固定資産税等の増額により基準財政収入額は増額となったものの、社会福祉費等の増額により基準財政需要額においても増額となったため、前年度から</a:t>
          </a:r>
          <a:r>
            <a:rPr altLang="ja-JP" lang="en-US" sz="1300">
              <a:latin typeface="ＭＳ Ｐゴシック" panose="020B0600070205080204" pitchFamily="50" charset="-128"/>
              <a:ea typeface="ＭＳ Ｐゴシック" panose="020B0600070205080204" pitchFamily="50" charset="-128"/>
            </a:rPr>
            <a:t>0.01</a:t>
          </a:r>
          <a:r>
            <a:rPr altLang="en-US" lang="ja-JP" sz="1300">
              <a:latin typeface="ＭＳ Ｐゴシック" panose="020B0600070205080204" pitchFamily="50" charset="-128"/>
              <a:ea typeface="ＭＳ Ｐゴシック" panose="020B0600070205080204" pitchFamily="50" charset="-128"/>
            </a:rPr>
            <a:t>ポイント下落し、</a:t>
          </a:r>
          <a:r>
            <a:rPr altLang="ja-JP" lang="en-US" sz="1300">
              <a:latin typeface="ＭＳ Ｐゴシック" panose="020B0600070205080204" pitchFamily="50" charset="-128"/>
              <a:ea typeface="ＭＳ Ｐゴシック" panose="020B0600070205080204" pitchFamily="50" charset="-128"/>
            </a:rPr>
            <a:t>0.60</a:t>
          </a:r>
          <a:r>
            <a:rPr altLang="en-US" lang="ja-JP" sz="1300">
              <a:latin typeface="ＭＳ Ｐゴシック" panose="020B0600070205080204" pitchFamily="50" charset="-128"/>
              <a:ea typeface="ＭＳ Ｐゴシック" panose="020B0600070205080204" pitchFamily="50" charset="-128"/>
            </a:rPr>
            <a:t>となっている。</a:t>
          </a:r>
        </a:p>
        <a:p>
          <a:r>
            <a:rPr altLang="en-US" lang="ja-JP" sz="1300">
              <a:latin typeface="ＭＳ Ｐゴシック" panose="020B0600070205080204" pitchFamily="50" charset="-128"/>
              <a:ea typeface="ＭＳ Ｐゴシック" panose="020B0600070205080204" pitchFamily="50" charset="-128"/>
            </a:rPr>
            <a:t>　依然として類似団体内平均値を下回っており、本市歳入においては依存財源が約</a:t>
          </a:r>
          <a:r>
            <a:rPr altLang="ja-JP" lang="en-US" sz="1300">
              <a:latin typeface="ＭＳ Ｐゴシック" panose="020B0600070205080204" pitchFamily="50" charset="-128"/>
              <a:ea typeface="ＭＳ Ｐゴシック" panose="020B0600070205080204" pitchFamily="50" charset="-128"/>
            </a:rPr>
            <a:t>6</a:t>
          </a:r>
          <a:r>
            <a:rPr altLang="en-US" lang="ja-JP" sz="1300">
              <a:latin typeface="ＭＳ Ｐゴシック" panose="020B0600070205080204" pitchFamily="50" charset="-128"/>
              <a:ea typeface="ＭＳ Ｐゴシック" panose="020B0600070205080204" pitchFamily="50" charset="-128"/>
            </a:rPr>
            <a:t>割を占める状況であることからも、今後依存財源の動向に左右されないような財政構造の確立に努める。</a:t>
          </a:r>
        </a:p>
      </xdr:txBody>
    </xdr:sp>
    <xdr:clientData/>
  </xdr:twoCellAnchor>
  <xdr:twoCellAnchor>
    <xdr:from>
      <xdr:col>3</xdr:col>
      <xdr:colOff>133350</xdr:colOff>
      <xdr:row>47</xdr:row>
      <xdr:rowOff>133350</xdr:rowOff>
    </xdr:from>
    <xdr:to>
      <xdr:col>27</xdr:col>
      <xdr:colOff>184150</xdr:colOff>
      <xdr:row>47</xdr:row>
      <xdr:rowOff>133350</xdr:rowOff>
    </xdr:to>
    <xdr:sp>
      <xdr:nvSpPr>
        <xdr:cNvPr id="49" name="直線コネクタ 48"/>
        <xdr:cNvSpPr/>
      </xdr:nvSpPr>
      <xdr:spPr>
        <a:xfrm>
          <a:off x="762000" y="774382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0</xdr:colOff>
      <xdr:row>46</xdr:row>
      <xdr:rowOff>161925</xdr:rowOff>
    </xdr:from>
    <xdr:ext cx="762000" cy="257175"/>
    <xdr:sp>
      <xdr:nvSpPr>
        <xdr:cNvPr id="50" name="テキスト ボックス 49"/>
        <xdr:cNvSpPr txBox="1"/>
      </xdr:nvSpPr>
      <xdr:spPr>
        <a:xfrm>
          <a:off x="0" y="76104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0.20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sp>
      <xdr:nvSpPr>
        <xdr:cNvPr id="51" name="直線コネクタ 50"/>
        <xdr:cNvSpPr/>
      </xdr:nvSpPr>
      <xdr:spPr>
        <a:xfrm>
          <a:off x="762000" y="736282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0</xdr:colOff>
      <xdr:row>44</xdr:row>
      <xdr:rowOff>104775</xdr:rowOff>
    </xdr:from>
    <xdr:ext cx="762000" cy="257175"/>
    <xdr:sp>
      <xdr:nvSpPr>
        <xdr:cNvPr id="52" name="テキスト ボックス 51"/>
        <xdr:cNvSpPr txBox="1"/>
      </xdr:nvSpPr>
      <xdr:spPr>
        <a:xfrm>
          <a:off x="0" y="72294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0.40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sp>
      <xdr:nvSpPr>
        <xdr:cNvPr id="53" name="直線コネクタ 52"/>
        <xdr:cNvSpPr/>
      </xdr:nvSpPr>
      <xdr:spPr>
        <a:xfrm>
          <a:off x="762000" y="698182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0</xdr:colOff>
      <xdr:row>42</xdr:row>
      <xdr:rowOff>47625</xdr:rowOff>
    </xdr:from>
    <xdr:ext cx="762000" cy="257175"/>
    <xdr:sp>
      <xdr:nvSpPr>
        <xdr:cNvPr id="54" name="テキスト ボックス 53"/>
        <xdr:cNvSpPr txBox="1"/>
      </xdr:nvSpPr>
      <xdr:spPr>
        <a:xfrm>
          <a:off x="0" y="68484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0.60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sp>
      <xdr:nvSpPr>
        <xdr:cNvPr id="55" name="直線コネクタ 54"/>
        <xdr:cNvSpPr/>
      </xdr:nvSpPr>
      <xdr:spPr>
        <a:xfrm>
          <a:off x="762000" y="660082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0</xdr:colOff>
      <xdr:row>39</xdr:row>
      <xdr:rowOff>152400</xdr:rowOff>
    </xdr:from>
    <xdr:ext cx="762000" cy="257175"/>
    <xdr:sp>
      <xdr:nvSpPr>
        <xdr:cNvPr id="56" name="テキスト ボックス 55"/>
        <xdr:cNvSpPr txBox="1"/>
      </xdr:nvSpPr>
      <xdr:spPr>
        <a:xfrm>
          <a:off x="0" y="64674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0.80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sp>
      <xdr:nvSpPr>
        <xdr:cNvPr id="57" name="直線コネクタ 56"/>
        <xdr:cNvSpPr/>
      </xdr:nvSpPr>
      <xdr:spPr>
        <a:xfrm>
          <a:off x="762000" y="621982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0</xdr:colOff>
      <xdr:row>37</xdr:row>
      <xdr:rowOff>95250</xdr:rowOff>
    </xdr:from>
    <xdr:ext cx="762000" cy="257175"/>
    <xdr:sp>
      <xdr:nvSpPr>
        <xdr:cNvPr id="58" name="テキスト ボックス 57"/>
        <xdr:cNvSpPr txBox="1"/>
      </xdr:nvSpPr>
      <xdr:spPr>
        <a:xfrm>
          <a:off x="0" y="60864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sp>
      <xdr:nvSpPr>
        <xdr:cNvPr id="59" name="直線コネクタ 58"/>
        <xdr:cNvSpPr/>
      </xdr:nvSpPr>
      <xdr:spPr>
        <a:xfrm>
          <a:off x="762000" y="583882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0</xdr:colOff>
      <xdr:row>35</xdr:row>
      <xdr:rowOff>38100</xdr:rowOff>
    </xdr:from>
    <xdr:ext cx="762000" cy="257175"/>
    <xdr:sp>
      <xdr:nvSpPr>
        <xdr:cNvPr id="60" name="テキスト ボックス 59"/>
        <xdr:cNvSpPr txBox="1"/>
      </xdr:nvSpPr>
      <xdr:spPr>
        <a:xfrm>
          <a:off x="0" y="57054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1.20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sp>
      <xdr:nvSpPr>
        <xdr:cNvPr id="61" name="直線コネクタ 60"/>
        <xdr:cNvSpPr/>
      </xdr:nvSpPr>
      <xdr:spPr>
        <a:xfrm>
          <a:off x="762000" y="5467350"/>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0</xdr:colOff>
      <xdr:row>32</xdr:row>
      <xdr:rowOff>152400</xdr:rowOff>
    </xdr:from>
    <xdr:ext cx="762000" cy="257175"/>
    <xdr:sp>
      <xdr:nvSpPr>
        <xdr:cNvPr id="62" name="テキスト ボックス 61"/>
        <xdr:cNvSpPr txBox="1"/>
      </xdr:nvSpPr>
      <xdr:spPr>
        <a:xfrm>
          <a:off x="0" y="53340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1.40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fLocksText="0">
      <xdr:nvSpPr>
        <xdr:cNvPr id="63" name="財政力グラフ枠"/>
        <xdr:cNvSpPr/>
      </xdr:nvSpPr>
      <xdr:spPr>
        <a:xfrm>
          <a:off x="762000" y="5467350"/>
          <a:ext cx="5076825" cy="22764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sp>
      <xdr:nvSpPr>
        <xdr:cNvPr id="64" name="直線コネクタ 63"/>
        <xdr:cNvSpPr/>
      </xdr:nvSpPr>
      <xdr:spPr>
        <a:xfrm flipV="1">
          <a:off x="4953000" y="6048375"/>
          <a:ext cx="0" cy="1390650"/>
        </a:xfrm>
        <a:prstGeom prst="line"/>
        <a:ln w="6350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xdr:colOff>
      <xdr:row>45</xdr:row>
      <xdr:rowOff>123825</xdr:rowOff>
    </xdr:from>
    <xdr:ext cx="762000" cy="257175"/>
    <xdr:sp>
      <xdr:nvSpPr>
        <xdr:cNvPr id="65" name="財政力最小値テキスト"/>
        <xdr:cNvSpPr txBox="1"/>
      </xdr:nvSpPr>
      <xdr:spPr>
        <a:xfrm>
          <a:off x="5038725" y="74104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0.36</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sp>
      <xdr:nvSpPr>
        <xdr:cNvPr id="66" name="直線コネクタ 65"/>
        <xdr:cNvSpPr/>
      </xdr:nvSpPr>
      <xdr:spPr>
        <a:xfrm>
          <a:off x="4867275" y="74390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xdr:colOff>
      <xdr:row>35</xdr:row>
      <xdr:rowOff>142875</xdr:rowOff>
    </xdr:from>
    <xdr:ext cx="762000" cy="257175"/>
    <xdr:sp>
      <xdr:nvSpPr>
        <xdr:cNvPr id="67" name="財政力最大値テキスト"/>
        <xdr:cNvSpPr txBox="1"/>
      </xdr:nvSpPr>
      <xdr:spPr>
        <a:xfrm>
          <a:off x="5038725" y="58102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1.09</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sp>
      <xdr:nvSpPr>
        <xdr:cNvPr id="68" name="直線コネクタ 67"/>
        <xdr:cNvSpPr/>
      </xdr:nvSpPr>
      <xdr:spPr>
        <a:xfrm>
          <a:off x="4867275" y="60483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133350</xdr:colOff>
      <xdr:row>42</xdr:row>
      <xdr:rowOff>166158</xdr:rowOff>
    </xdr:from>
    <xdr:to>
      <xdr:col>23</xdr:col>
      <xdr:colOff>133350</xdr:colOff>
      <xdr:row>43</xdr:row>
      <xdr:rowOff>14817</xdr:rowOff>
    </xdr:to>
    <xdr:sp>
      <xdr:nvSpPr>
        <xdr:cNvPr id="69" name="直線コネクタ 68"/>
        <xdr:cNvSpPr/>
      </xdr:nvSpPr>
      <xdr:spPr>
        <a:xfrm>
          <a:off x="4114800" y="6962775"/>
          <a:ext cx="838200"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xdr:colOff>
      <xdr:row>40</xdr:row>
      <xdr:rowOff>123825</xdr:rowOff>
    </xdr:from>
    <xdr:ext cx="762000" cy="257175"/>
    <xdr:sp>
      <xdr:nvSpPr>
        <xdr:cNvPr id="70" name="財政力平均値テキスト"/>
        <xdr:cNvSpPr txBox="1"/>
      </xdr:nvSpPr>
      <xdr:spPr>
        <a:xfrm>
          <a:off x="5038725" y="6600825"/>
          <a:ext cx="7620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0.70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fLocksText="0">
      <xdr:nvSpPr>
        <xdr:cNvPr id="71" name="フローチャート: 判断 70"/>
        <xdr:cNvSpPr/>
      </xdr:nvSpPr>
      <xdr:spPr>
        <a:xfrm>
          <a:off x="4905375" y="67437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82550</xdr:colOff>
      <xdr:row>42</xdr:row>
      <xdr:rowOff>166158</xdr:rowOff>
    </xdr:from>
    <xdr:to>
      <xdr:col>19</xdr:col>
      <xdr:colOff>133350</xdr:colOff>
      <xdr:row>42</xdr:row>
      <xdr:rowOff>166158</xdr:rowOff>
    </xdr:to>
    <xdr:sp>
      <xdr:nvSpPr>
        <xdr:cNvPr id="72" name="直線コネクタ 71"/>
        <xdr:cNvSpPr/>
      </xdr:nvSpPr>
      <xdr:spPr>
        <a:xfrm>
          <a:off x="3228975" y="696277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82550</xdr:colOff>
      <xdr:row>41</xdr:row>
      <xdr:rowOff>85725</xdr:rowOff>
    </xdr:from>
    <xdr:to>
      <xdr:col>19</xdr:col>
      <xdr:colOff>184150</xdr:colOff>
      <xdr:row>42</xdr:row>
      <xdr:rowOff>15875</xdr:rowOff>
    </xdr:to>
    <xdr:sp fLocksText="0">
      <xdr:nvSpPr>
        <xdr:cNvPr id="73" name="フローチャート: 判断 72"/>
        <xdr:cNvSpPr/>
      </xdr:nvSpPr>
      <xdr:spPr>
        <a:xfrm>
          <a:off x="4067175" y="67246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17</xdr:col>
      <xdr:colOff>171450</xdr:colOff>
      <xdr:row>40</xdr:row>
      <xdr:rowOff>28575</xdr:rowOff>
    </xdr:from>
    <xdr:ext cx="733425" cy="257175"/>
    <xdr:sp>
      <xdr:nvSpPr>
        <xdr:cNvPr id="74" name="テキスト ボックス 73"/>
        <xdr:cNvSpPr txBox="1"/>
      </xdr:nvSpPr>
      <xdr:spPr>
        <a:xfrm>
          <a:off x="3733800" y="6505575"/>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0.71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166158</xdr:rowOff>
    </xdr:to>
    <xdr:sp>
      <xdr:nvSpPr>
        <xdr:cNvPr id="75" name="直線コネクタ 74"/>
        <xdr:cNvSpPr/>
      </xdr:nvSpPr>
      <xdr:spPr>
        <a:xfrm>
          <a:off x="2333625" y="6943725"/>
          <a:ext cx="885825"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31750</xdr:colOff>
      <xdr:row>41</xdr:row>
      <xdr:rowOff>65617</xdr:rowOff>
    </xdr:from>
    <xdr:to>
      <xdr:col>15</xdr:col>
      <xdr:colOff>133350</xdr:colOff>
      <xdr:row>41</xdr:row>
      <xdr:rowOff>167217</xdr:rowOff>
    </xdr:to>
    <xdr:sp fLocksText="0">
      <xdr:nvSpPr>
        <xdr:cNvPr id="76" name="フローチャート: 判断 75"/>
        <xdr:cNvSpPr/>
      </xdr:nvSpPr>
      <xdr:spPr>
        <a:xfrm>
          <a:off x="3171825" y="67056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13</xdr:col>
      <xdr:colOff>114300</xdr:colOff>
      <xdr:row>40</xdr:row>
      <xdr:rowOff>9525</xdr:rowOff>
    </xdr:from>
    <xdr:ext cx="762000" cy="257175"/>
    <xdr:sp>
      <xdr:nvSpPr>
        <xdr:cNvPr id="77" name="テキスト ボックス 76"/>
        <xdr:cNvSpPr txBox="1"/>
      </xdr:nvSpPr>
      <xdr:spPr>
        <a:xfrm>
          <a:off x="2838450" y="64865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0.72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sp>
      <xdr:nvSpPr>
        <xdr:cNvPr id="78" name="直線コネクタ 77"/>
        <xdr:cNvSpPr/>
      </xdr:nvSpPr>
      <xdr:spPr>
        <a:xfrm>
          <a:off x="1447800" y="694372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190500</xdr:colOff>
      <xdr:row>41</xdr:row>
      <xdr:rowOff>65617</xdr:rowOff>
    </xdr:from>
    <xdr:to>
      <xdr:col>11</xdr:col>
      <xdr:colOff>82550</xdr:colOff>
      <xdr:row>41</xdr:row>
      <xdr:rowOff>167217</xdr:rowOff>
    </xdr:to>
    <xdr:sp fLocksText="0">
      <xdr:nvSpPr>
        <xdr:cNvPr id="79" name="フローチャート: 判断 78"/>
        <xdr:cNvSpPr/>
      </xdr:nvSpPr>
      <xdr:spPr>
        <a:xfrm>
          <a:off x="2286000" y="67056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66675</xdr:colOff>
      <xdr:row>40</xdr:row>
      <xdr:rowOff>9525</xdr:rowOff>
    </xdr:from>
    <xdr:ext cx="762000" cy="257175"/>
    <xdr:sp>
      <xdr:nvSpPr>
        <xdr:cNvPr id="80" name="テキスト ボックス 79"/>
        <xdr:cNvSpPr txBox="1"/>
      </xdr:nvSpPr>
      <xdr:spPr>
        <a:xfrm>
          <a:off x="1952625" y="64865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0.72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fLocksText="0">
      <xdr:nvSpPr>
        <xdr:cNvPr id="81" name="フローチャート: 判断 80"/>
        <xdr:cNvSpPr/>
      </xdr:nvSpPr>
      <xdr:spPr>
        <a:xfrm>
          <a:off x="1400175" y="66675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xdr:col>
      <xdr:colOff>19050</xdr:colOff>
      <xdr:row>39</xdr:row>
      <xdr:rowOff>133350</xdr:rowOff>
    </xdr:from>
    <xdr:ext cx="762000" cy="257175"/>
    <xdr:sp>
      <xdr:nvSpPr>
        <xdr:cNvPr id="82" name="テキスト ボックス 81"/>
        <xdr:cNvSpPr txBox="1"/>
      </xdr:nvSpPr>
      <xdr:spPr>
        <a:xfrm>
          <a:off x="1066800" y="6448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0.74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123825</xdr:colOff>
      <xdr:row>47</xdr:row>
      <xdr:rowOff>133350</xdr:rowOff>
    </xdr:from>
    <xdr:ext cx="762000" cy="257175"/>
    <xdr:sp>
      <xdr:nvSpPr>
        <xdr:cNvPr id="83" name="テキスト ボックス 82"/>
        <xdr:cNvSpPr txBox="1"/>
      </xdr:nvSpPr>
      <xdr:spPr>
        <a:xfrm>
          <a:off x="4733925" y="77438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123825</xdr:colOff>
      <xdr:row>47</xdr:row>
      <xdr:rowOff>133350</xdr:rowOff>
    </xdr:from>
    <xdr:ext cx="762000" cy="257175"/>
    <xdr:sp>
      <xdr:nvSpPr>
        <xdr:cNvPr id="84" name="テキスト ボックス 83"/>
        <xdr:cNvSpPr txBox="1"/>
      </xdr:nvSpPr>
      <xdr:spPr>
        <a:xfrm>
          <a:off x="3895725" y="77438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133350</xdr:rowOff>
    </xdr:from>
    <xdr:ext cx="762000" cy="257175"/>
    <xdr:sp>
      <xdr:nvSpPr>
        <xdr:cNvPr id="85" name="テキスト ボックス 84"/>
        <xdr:cNvSpPr txBox="1"/>
      </xdr:nvSpPr>
      <xdr:spPr>
        <a:xfrm>
          <a:off x="3009900" y="77438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19050</xdr:colOff>
      <xdr:row>47</xdr:row>
      <xdr:rowOff>133350</xdr:rowOff>
    </xdr:from>
    <xdr:ext cx="762000" cy="257175"/>
    <xdr:sp>
      <xdr:nvSpPr>
        <xdr:cNvPr id="86" name="テキスト ボックス 85"/>
        <xdr:cNvSpPr txBox="1"/>
      </xdr:nvSpPr>
      <xdr:spPr>
        <a:xfrm>
          <a:off x="2114550" y="77438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180975</xdr:colOff>
      <xdr:row>47</xdr:row>
      <xdr:rowOff>133350</xdr:rowOff>
    </xdr:from>
    <xdr:ext cx="762000" cy="257175"/>
    <xdr:sp>
      <xdr:nvSpPr>
        <xdr:cNvPr id="87" name="テキスト ボックス 86"/>
        <xdr:cNvSpPr txBox="1"/>
      </xdr:nvSpPr>
      <xdr:spPr>
        <a:xfrm>
          <a:off x="1228725" y="77438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fLocksText="0">
      <xdr:nvSpPr>
        <xdr:cNvPr id="88" name="楕円 87"/>
        <xdr:cNvSpPr/>
      </xdr:nvSpPr>
      <xdr:spPr>
        <a:xfrm>
          <a:off x="4905375" y="69342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24</xdr:col>
      <xdr:colOff>9525</xdr:colOff>
      <xdr:row>42</xdr:row>
      <xdr:rowOff>104775</xdr:rowOff>
    </xdr:from>
    <xdr:ext cx="762000" cy="257175"/>
    <xdr:sp>
      <xdr:nvSpPr>
        <xdr:cNvPr id="89" name="財政力該当値テキスト"/>
        <xdr:cNvSpPr txBox="1"/>
      </xdr:nvSpPr>
      <xdr:spPr>
        <a:xfrm>
          <a:off x="5038725" y="69056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0.60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fLocksText="0">
      <xdr:nvSpPr>
        <xdr:cNvPr id="90" name="楕円 89"/>
        <xdr:cNvSpPr/>
      </xdr:nvSpPr>
      <xdr:spPr>
        <a:xfrm>
          <a:off x="4067175" y="69151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17</xdr:col>
      <xdr:colOff>171450</xdr:colOff>
      <xdr:row>43</xdr:row>
      <xdr:rowOff>28575</xdr:rowOff>
    </xdr:from>
    <xdr:ext cx="733425" cy="257175"/>
    <xdr:sp>
      <xdr:nvSpPr>
        <xdr:cNvPr id="91" name="テキスト ボックス 90"/>
        <xdr:cNvSpPr txBox="1"/>
      </xdr:nvSpPr>
      <xdr:spPr>
        <a:xfrm>
          <a:off x="3733800" y="6991350"/>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0.61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fLocksText="0">
      <xdr:nvSpPr>
        <xdr:cNvPr id="92" name="楕円 91"/>
        <xdr:cNvSpPr/>
      </xdr:nvSpPr>
      <xdr:spPr>
        <a:xfrm>
          <a:off x="3171825" y="69151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13</xdr:col>
      <xdr:colOff>114300</xdr:colOff>
      <xdr:row>43</xdr:row>
      <xdr:rowOff>28575</xdr:rowOff>
    </xdr:from>
    <xdr:ext cx="762000" cy="257175"/>
    <xdr:sp>
      <xdr:nvSpPr>
        <xdr:cNvPr id="93" name="テキスト ボックス 92"/>
        <xdr:cNvSpPr txBox="1"/>
      </xdr:nvSpPr>
      <xdr:spPr>
        <a:xfrm>
          <a:off x="2838450" y="69913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0.61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fLocksText="0">
      <xdr:nvSpPr>
        <xdr:cNvPr id="94" name="楕円 93"/>
        <xdr:cNvSpPr/>
      </xdr:nvSpPr>
      <xdr:spPr>
        <a:xfrm>
          <a:off x="2286000" y="68961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66675</xdr:colOff>
      <xdr:row>43</xdr:row>
      <xdr:rowOff>9525</xdr:rowOff>
    </xdr:from>
    <xdr:ext cx="762000" cy="257175"/>
    <xdr:sp>
      <xdr:nvSpPr>
        <xdr:cNvPr id="95" name="テキスト ボックス 94"/>
        <xdr:cNvSpPr txBox="1"/>
      </xdr:nvSpPr>
      <xdr:spPr>
        <a:xfrm>
          <a:off x="1952625" y="69723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0.62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fLocksText="0">
      <xdr:nvSpPr>
        <xdr:cNvPr id="96" name="楕円 95"/>
        <xdr:cNvSpPr/>
      </xdr:nvSpPr>
      <xdr:spPr>
        <a:xfrm>
          <a:off x="1400175" y="68961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xdr:col>
      <xdr:colOff>19050</xdr:colOff>
      <xdr:row>43</xdr:row>
      <xdr:rowOff>9525</xdr:rowOff>
    </xdr:from>
    <xdr:ext cx="762000" cy="257175"/>
    <xdr:sp>
      <xdr:nvSpPr>
        <xdr:cNvPr id="97" name="テキスト ボックス 96"/>
        <xdr:cNvSpPr txBox="1"/>
      </xdr:nvSpPr>
      <xdr:spPr>
        <a:xfrm>
          <a:off x="1066800" y="69723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0.62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fLocksText="0">
      <xdr:nvSpPr>
        <xdr:cNvPr id="98" name="正方形/長方形 97"/>
        <xdr:cNvSpPr/>
      </xdr:nvSpPr>
      <xdr:spPr>
        <a:xfrm>
          <a:off x="762000" y="8343900"/>
          <a:ext cx="5076825"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9525</xdr:colOff>
      <xdr:row>53</xdr:row>
      <xdr:rowOff>104775</xdr:rowOff>
    </xdr:from>
    <xdr:ext cx="1438275" cy="304800"/>
    <xdr:sp>
      <xdr:nvSpPr>
        <xdr:cNvPr id="99" name="テキスト ボックス 98"/>
        <xdr:cNvSpPr txBox="1"/>
      </xdr:nvSpPr>
      <xdr:spPr>
        <a:xfrm>
          <a:off x="1685925" y="8686800"/>
          <a:ext cx="1438275" cy="304800"/>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p>
          <a:pPr algn="ctr"/>
          <a:r>
            <a:rPr altLang="en-US" lang="ja-JP"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114300</xdr:colOff>
      <xdr:row>53</xdr:row>
      <xdr:rowOff>76200</xdr:rowOff>
    </xdr:from>
    <xdr:ext cx="1647825" cy="361950"/>
    <xdr:sp>
      <xdr:nvSpPr>
        <xdr:cNvPr id="100" name="テキスト ボックス 99"/>
        <xdr:cNvSpPr txBox="1"/>
      </xdr:nvSpPr>
      <xdr:spPr>
        <a:xfrm>
          <a:off x="3257550" y="8658225"/>
          <a:ext cx="1647825" cy="361950"/>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p>
          <a:pPr algn="l"/>
          <a:r>
            <a:rPr altLang="ja-JP" lang="en-US" sz="1600" b="1">
              <a:solidFill>
                <a:srgbClr val="FF0000"/>
              </a:solidFill>
              <a:latin typeface="ＭＳ Ｐゴシック" panose="020B0600070205080204" pitchFamily="50" charset="-128"/>
              <a:ea typeface="ＭＳ Ｐゴシック" panose="020B0600070205080204" pitchFamily="50" charset="-128"/>
            </a:rPr>
            <a:t>[100.2%]</a:t>
          </a:r>
          <a:r>
            <a:rPr altLang="en-US" lang="ja-JP"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fLocksText="0">
      <xdr:nvSpPr>
        <xdr:cNvPr id="101" name="正方形/長方形 100"/>
        <xdr:cNvSpPr/>
      </xdr:nvSpPr>
      <xdr:spPr>
        <a:xfrm>
          <a:off x="5905500" y="85820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fLocksText="0">
      <xdr:nvSpPr>
        <xdr:cNvPr id="102" name="正方形/長方形 101"/>
        <xdr:cNvSpPr/>
      </xdr:nvSpPr>
      <xdr:spPr>
        <a:xfrm>
          <a:off x="5905500" y="8753475"/>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105/108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fLocksText="0">
      <xdr:nvSpPr>
        <xdr:cNvPr id="103" name="正方形/長方形 102"/>
        <xdr:cNvSpPr/>
      </xdr:nvSpPr>
      <xdr:spPr>
        <a:xfrm>
          <a:off x="7553325" y="8582025"/>
          <a:ext cx="126682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fLocksText="0">
      <xdr:nvSpPr>
        <xdr:cNvPr id="104" name="正方形/長方形 103"/>
        <xdr:cNvSpPr/>
      </xdr:nvSpPr>
      <xdr:spPr>
        <a:xfrm>
          <a:off x="7553325" y="8753475"/>
          <a:ext cx="1266825"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93.1</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fLocksText="0">
      <xdr:nvSpPr>
        <xdr:cNvPr id="105" name="正方形/長方形 104"/>
        <xdr:cNvSpPr/>
      </xdr:nvSpPr>
      <xdr:spPr>
        <a:xfrm>
          <a:off x="9020175" y="8582025"/>
          <a:ext cx="126682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fLocksText="0">
      <xdr:nvSpPr>
        <xdr:cNvPr id="106" name="正方形/長方形 105"/>
        <xdr:cNvSpPr/>
      </xdr:nvSpPr>
      <xdr:spPr>
        <a:xfrm>
          <a:off x="9020175" y="8753475"/>
          <a:ext cx="1266825"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94.7</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fLocksText="0">
      <xdr:nvSpPr>
        <xdr:cNvPr id="107" name="正方形/長方形 106"/>
        <xdr:cNvSpPr/>
      </xdr:nvSpPr>
      <xdr:spPr>
        <a:xfrm>
          <a:off x="762000" y="9067800"/>
          <a:ext cx="5076825" cy="2266950"/>
        </a:xfrm>
        <a:prstGeom prst="rect"/>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fLocksText="0">
      <xdr:nvSpPr>
        <xdr:cNvPr id="108" name="正方形/長方形 107"/>
        <xdr:cNvSpPr/>
      </xdr:nvSpPr>
      <xdr:spPr>
        <a:xfrm>
          <a:off x="6029325" y="9067800"/>
          <a:ext cx="6029325" cy="2266950"/>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fLocksText="0">
      <xdr:nvSpPr>
        <xdr:cNvPr id="109" name="正方形/長方形 108"/>
        <xdr:cNvSpPr/>
      </xdr:nvSpPr>
      <xdr:spPr>
        <a:xfrm>
          <a:off x="6029325" y="9067800"/>
          <a:ext cx="3810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p>
          <a:pPr algn="l"/>
          <a:r>
            <a:rPr altLang="en-US" lang="ja-JP"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fLocksText="0">
      <xdr:nvSpPr>
        <xdr:cNvPr id="110" name="テキスト ボックス 109"/>
        <xdr:cNvSpPr txBox="1"/>
      </xdr:nvSpPr>
      <xdr:spPr>
        <a:xfrm>
          <a:off x="6162675" y="9363075"/>
          <a:ext cx="5781675" cy="1914525"/>
        </a:xfrm>
        <a:prstGeom prst="rect"/>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p>
          <a:pPr/>
          <a:r>
            <a:rPr altLang="en-US" lang="ja-JP" sz="1300">
              <a:latin typeface="ＭＳ Ｐゴシック" panose="020B0600070205080204" pitchFamily="50" charset="-128"/>
              <a:ea typeface="ＭＳ Ｐゴシック" panose="020B0600070205080204" pitchFamily="50" charset="-128"/>
            </a:rPr>
            <a:t>　経常一般財源充当経費は人件費や扶助費、繰出金の増額により対前年度比で</a:t>
          </a:r>
          <a:r>
            <a:rPr altLang="ja-JP" lang="en-US" sz="1300">
              <a:latin typeface="ＭＳ Ｐゴシック" panose="020B0600070205080204" pitchFamily="50" charset="-128"/>
              <a:ea typeface="ＭＳ Ｐゴシック" panose="020B0600070205080204" pitchFamily="50" charset="-128"/>
            </a:rPr>
            <a:t>539</a:t>
          </a:r>
          <a:r>
            <a:rPr altLang="en-US" lang="ja-JP" sz="1300">
              <a:latin typeface="ＭＳ Ｐゴシック" panose="020B0600070205080204" pitchFamily="50" charset="-128"/>
              <a:ea typeface="ＭＳ Ｐゴシック" panose="020B0600070205080204" pitchFamily="50" charset="-128"/>
            </a:rPr>
            <a:t>百万円増加したのに対し、経常一般財源は地方税や臨時財政対策債の減額により対前年度比で</a:t>
          </a:r>
          <a:r>
            <a:rPr altLang="ja-JP" lang="en-US" sz="1300">
              <a:latin typeface="ＭＳ Ｐゴシック" panose="020B0600070205080204" pitchFamily="50" charset="-128"/>
              <a:ea typeface="ＭＳ Ｐゴシック" panose="020B0600070205080204" pitchFamily="50" charset="-128"/>
            </a:rPr>
            <a:t>6</a:t>
          </a:r>
          <a:r>
            <a:rPr altLang="en-US" lang="ja-JP" sz="1300">
              <a:latin typeface="ＭＳ Ｐゴシック" panose="020B0600070205080204" pitchFamily="50" charset="-128"/>
              <a:ea typeface="ＭＳ Ｐゴシック" panose="020B0600070205080204" pitchFamily="50" charset="-128"/>
            </a:rPr>
            <a:t>百万円減少したため、経常収支比率が</a:t>
          </a:r>
          <a:r>
            <a:rPr altLang="ja-JP" lang="en-US" sz="1300">
              <a:latin typeface="ＭＳ Ｐゴシック" panose="020B0600070205080204" pitchFamily="50" charset="-128"/>
              <a:ea typeface="ＭＳ Ｐゴシック" panose="020B0600070205080204" pitchFamily="50" charset="-128"/>
            </a:rPr>
            <a:t>100.2%</a:t>
          </a:r>
          <a:r>
            <a:rPr altLang="en-US" lang="ja-JP" sz="1300">
              <a:latin typeface="ＭＳ Ｐゴシック" panose="020B0600070205080204" pitchFamily="50" charset="-128"/>
              <a:ea typeface="ＭＳ Ｐゴシック" panose="020B0600070205080204" pitchFamily="50" charset="-128"/>
            </a:rPr>
            <a:t>となり、前年度から</a:t>
          </a:r>
          <a:r>
            <a:rPr altLang="ja-JP" lang="en-US" sz="1300">
              <a:latin typeface="ＭＳ Ｐゴシック" panose="020B0600070205080204" pitchFamily="50" charset="-128"/>
              <a:ea typeface="ＭＳ Ｐゴシック" panose="020B0600070205080204" pitchFamily="50" charset="-128"/>
            </a:rPr>
            <a:t>3.6</a:t>
          </a:r>
          <a:r>
            <a:rPr altLang="en-US" lang="ja-JP" sz="1300">
              <a:latin typeface="ＭＳ Ｐゴシック" panose="020B0600070205080204" pitchFamily="50" charset="-128"/>
              <a:ea typeface="ＭＳ Ｐゴシック" panose="020B0600070205080204" pitchFamily="50" charset="-128"/>
            </a:rPr>
            <a:t>ポイント悪化した。</a:t>
          </a:r>
        </a:p>
        <a:p>
          <a:r>
            <a:rPr altLang="en-US" lang="ja-JP" sz="1300">
              <a:latin typeface="ＭＳ Ｐゴシック" panose="020B0600070205080204" pitchFamily="50" charset="-128"/>
              <a:ea typeface="ＭＳ Ｐゴシック" panose="020B0600070205080204" pitchFamily="50" charset="-128"/>
            </a:rPr>
            <a:t>　令和</a:t>
          </a:r>
          <a:r>
            <a:rPr altLang="ja-JP" lang="en-US" sz="1300">
              <a:latin typeface="ＭＳ Ｐゴシック" panose="020B0600070205080204" pitchFamily="50" charset="-128"/>
              <a:ea typeface="ＭＳ Ｐゴシック" panose="020B0600070205080204" pitchFamily="50" charset="-128"/>
            </a:rPr>
            <a:t>5</a:t>
          </a:r>
          <a:r>
            <a:rPr altLang="en-US" lang="ja-JP" sz="1300">
              <a:latin typeface="ＭＳ Ｐゴシック" panose="020B0600070205080204" pitchFamily="50" charset="-128"/>
              <a:ea typeface="ＭＳ Ｐゴシック" panose="020B0600070205080204" pitchFamily="50" charset="-128"/>
            </a:rPr>
            <a:t>年度は令和元年度以来、</a:t>
          </a:r>
          <a:r>
            <a:rPr altLang="ja-JP" lang="en-US" sz="1300">
              <a:latin typeface="ＭＳ Ｐゴシック" panose="020B0600070205080204" pitchFamily="50" charset="-128"/>
              <a:ea typeface="ＭＳ Ｐゴシック" panose="020B0600070205080204" pitchFamily="50" charset="-128"/>
            </a:rPr>
            <a:t>4</a:t>
          </a:r>
          <a:r>
            <a:rPr altLang="en-US" lang="ja-JP" sz="1300">
              <a:latin typeface="ＭＳ Ｐゴシック" panose="020B0600070205080204" pitchFamily="50" charset="-128"/>
              <a:ea typeface="ＭＳ Ｐゴシック" panose="020B0600070205080204" pitchFamily="50" charset="-128"/>
            </a:rPr>
            <a:t>年ぶりに</a:t>
          </a:r>
          <a:r>
            <a:rPr altLang="ja-JP" lang="en-US" sz="1300">
              <a:latin typeface="ＭＳ Ｐゴシック" panose="020B0600070205080204" pitchFamily="50" charset="-128"/>
              <a:ea typeface="ＭＳ Ｐゴシック" panose="020B0600070205080204" pitchFamily="50" charset="-128"/>
            </a:rPr>
            <a:t>100%</a:t>
          </a:r>
          <a:r>
            <a:rPr altLang="en-US" lang="ja-JP" sz="1300">
              <a:latin typeface="ＭＳ Ｐゴシック" panose="020B0600070205080204" pitchFamily="50" charset="-128"/>
              <a:ea typeface="ＭＳ Ｐゴシック" panose="020B0600070205080204" pitchFamily="50" charset="-128"/>
            </a:rPr>
            <a:t>を上回ることとなった。依然として類似団体内平均値より高いため、今後も自主財源の確保及び経常的な経費の全体的な圧縮を進めていく必要がある。</a:t>
          </a:r>
        </a:p>
      </xdr:txBody>
    </xdr:sp>
    <xdr:clientData/>
  </xdr:twoCellAnchor>
  <xdr:oneCellAnchor>
    <xdr:from>
      <xdr:col>3</xdr:col>
      <xdr:colOff>95250</xdr:colOff>
      <xdr:row>54</xdr:row>
      <xdr:rowOff>142875</xdr:rowOff>
    </xdr:from>
    <xdr:ext cx="295275" cy="228600"/>
    <xdr:sp>
      <xdr:nvSpPr>
        <xdr:cNvPr id="111" name="テキスト ボックス 110"/>
        <xdr:cNvSpPr txBox="1"/>
      </xdr:nvSpPr>
      <xdr:spPr>
        <a:xfrm>
          <a:off x="723900" y="8886825"/>
          <a:ext cx="2952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sp>
      <xdr:nvSpPr>
        <xdr:cNvPr id="112" name="直線コネクタ 111"/>
        <xdr:cNvSpPr/>
      </xdr:nvSpPr>
      <xdr:spPr>
        <a:xfrm>
          <a:off x="762000" y="11334750"/>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0</xdr:colOff>
      <xdr:row>69</xdr:row>
      <xdr:rowOff>28575</xdr:rowOff>
    </xdr:from>
    <xdr:ext cx="762000" cy="257175"/>
    <xdr:sp>
      <xdr:nvSpPr>
        <xdr:cNvPr id="113" name="テキスト ボックス 112"/>
        <xdr:cNvSpPr txBox="1"/>
      </xdr:nvSpPr>
      <xdr:spPr>
        <a:xfrm>
          <a:off x="0" y="11201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sp>
      <xdr:nvSpPr>
        <xdr:cNvPr id="114" name="直線コネクタ 113"/>
        <xdr:cNvSpPr/>
      </xdr:nvSpPr>
      <xdr:spPr>
        <a:xfrm>
          <a:off x="762000" y="10877550"/>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0</xdr:colOff>
      <xdr:row>66</xdr:row>
      <xdr:rowOff>57150</xdr:rowOff>
    </xdr:from>
    <xdr:ext cx="762000" cy="257175"/>
    <xdr:sp>
      <xdr:nvSpPr>
        <xdr:cNvPr id="115" name="テキスト ボックス 114"/>
        <xdr:cNvSpPr txBox="1"/>
      </xdr:nvSpPr>
      <xdr:spPr>
        <a:xfrm>
          <a:off x="0" y="107442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110.0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sp>
      <xdr:nvSpPr>
        <xdr:cNvPr id="116" name="直線コネクタ 115"/>
        <xdr:cNvSpPr/>
      </xdr:nvSpPr>
      <xdr:spPr>
        <a:xfrm>
          <a:off x="762000" y="1042987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0</xdr:colOff>
      <xdr:row>63</xdr:row>
      <xdr:rowOff>95250</xdr:rowOff>
    </xdr:from>
    <xdr:ext cx="762000" cy="257175"/>
    <xdr:sp>
      <xdr:nvSpPr>
        <xdr:cNvPr id="117" name="テキスト ボックス 116"/>
        <xdr:cNvSpPr txBox="1"/>
      </xdr:nvSpPr>
      <xdr:spPr>
        <a:xfrm>
          <a:off x="0" y="102965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sp>
      <xdr:nvSpPr>
        <xdr:cNvPr id="118" name="直線コネクタ 117"/>
        <xdr:cNvSpPr/>
      </xdr:nvSpPr>
      <xdr:spPr>
        <a:xfrm>
          <a:off x="762000" y="997267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0</xdr:colOff>
      <xdr:row>60</xdr:row>
      <xdr:rowOff>123825</xdr:rowOff>
    </xdr:from>
    <xdr:ext cx="762000" cy="257175"/>
    <xdr:sp>
      <xdr:nvSpPr>
        <xdr:cNvPr id="119" name="テキスト ボックス 118"/>
        <xdr:cNvSpPr txBox="1"/>
      </xdr:nvSpPr>
      <xdr:spPr>
        <a:xfrm>
          <a:off x="0" y="9839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90.0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sp>
      <xdr:nvSpPr>
        <xdr:cNvPr id="120" name="直線コネクタ 119"/>
        <xdr:cNvSpPr/>
      </xdr:nvSpPr>
      <xdr:spPr>
        <a:xfrm>
          <a:off x="762000" y="951547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0</xdr:colOff>
      <xdr:row>57</xdr:row>
      <xdr:rowOff>152400</xdr:rowOff>
    </xdr:from>
    <xdr:ext cx="762000" cy="257175"/>
    <xdr:sp>
      <xdr:nvSpPr>
        <xdr:cNvPr id="121" name="テキスト ボックス 120"/>
        <xdr:cNvSpPr txBox="1"/>
      </xdr:nvSpPr>
      <xdr:spPr>
        <a:xfrm>
          <a:off x="0" y="93821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80.0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sp>
      <xdr:nvSpPr>
        <xdr:cNvPr id="122" name="直線コネクタ 121"/>
        <xdr:cNvSpPr/>
      </xdr:nvSpPr>
      <xdr:spPr>
        <a:xfrm>
          <a:off x="762000" y="9067800"/>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0</xdr:colOff>
      <xdr:row>55</xdr:row>
      <xdr:rowOff>19050</xdr:rowOff>
    </xdr:from>
    <xdr:ext cx="762000" cy="257175"/>
    <xdr:sp>
      <xdr:nvSpPr>
        <xdr:cNvPr id="123" name="テキスト ボックス 122"/>
        <xdr:cNvSpPr txBox="1"/>
      </xdr:nvSpPr>
      <xdr:spPr>
        <a:xfrm>
          <a:off x="0" y="89249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70.0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fLocksText="0">
      <xdr:nvSpPr>
        <xdr:cNvPr id="124" name="財政構造の弾力性グラフ枠"/>
        <xdr:cNvSpPr/>
      </xdr:nvSpPr>
      <xdr:spPr>
        <a:xfrm>
          <a:off x="762000" y="9067800"/>
          <a:ext cx="5076825" cy="2266950"/>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sp>
      <xdr:nvSpPr>
        <xdr:cNvPr id="125" name="直線コネクタ 124"/>
        <xdr:cNvSpPr/>
      </xdr:nvSpPr>
      <xdr:spPr>
        <a:xfrm flipV="1">
          <a:off x="4953000" y="9582150"/>
          <a:ext cx="0" cy="962025"/>
        </a:xfrm>
        <a:prstGeom prst="line"/>
        <a:ln w="6350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xdr:colOff>
      <xdr:row>64</xdr:row>
      <xdr:rowOff>171450</xdr:rowOff>
    </xdr:from>
    <xdr:ext cx="762000" cy="257175"/>
    <xdr:sp>
      <xdr:nvSpPr>
        <xdr:cNvPr id="126" name="財政構造の弾力性最小値テキスト"/>
        <xdr:cNvSpPr txBox="1"/>
      </xdr:nvSpPr>
      <xdr:spPr>
        <a:xfrm>
          <a:off x="5038725" y="105251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102.8</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sp>
      <xdr:nvSpPr>
        <xdr:cNvPr id="127" name="直線コネクタ 126"/>
        <xdr:cNvSpPr/>
      </xdr:nvSpPr>
      <xdr:spPr>
        <a:xfrm>
          <a:off x="4867275" y="105537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xdr:colOff>
      <xdr:row>57</xdr:row>
      <xdr:rowOff>123825</xdr:rowOff>
    </xdr:from>
    <xdr:ext cx="762000" cy="257175"/>
    <xdr:sp>
      <xdr:nvSpPr>
        <xdr:cNvPr id="128" name="財政構造の弾力性最大値テキスト"/>
        <xdr:cNvSpPr txBox="1"/>
      </xdr:nvSpPr>
      <xdr:spPr>
        <a:xfrm>
          <a:off x="5038725" y="93535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81.6</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sp>
      <xdr:nvSpPr>
        <xdr:cNvPr id="129" name="直線コネクタ 128"/>
        <xdr:cNvSpPr/>
      </xdr:nvSpPr>
      <xdr:spPr>
        <a:xfrm>
          <a:off x="4867275" y="95821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133350</xdr:colOff>
      <xdr:row>63</xdr:row>
      <xdr:rowOff>70866</xdr:rowOff>
    </xdr:from>
    <xdr:to>
      <xdr:col>23</xdr:col>
      <xdr:colOff>133350</xdr:colOff>
      <xdr:row>64</xdr:row>
      <xdr:rowOff>73152</xdr:rowOff>
    </xdr:to>
    <xdr:sp>
      <xdr:nvSpPr>
        <xdr:cNvPr id="130" name="直線コネクタ 129"/>
        <xdr:cNvSpPr/>
      </xdr:nvSpPr>
      <xdr:spPr>
        <a:xfrm>
          <a:off x="4114800" y="10267950"/>
          <a:ext cx="838200" cy="1619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xdr:colOff>
      <xdr:row>61</xdr:row>
      <xdr:rowOff>66675</xdr:rowOff>
    </xdr:from>
    <xdr:ext cx="762000" cy="257175"/>
    <xdr:sp>
      <xdr:nvSpPr>
        <xdr:cNvPr id="131" name="財政構造の弾力性平均値テキスト"/>
        <xdr:cNvSpPr txBox="1"/>
      </xdr:nvSpPr>
      <xdr:spPr>
        <a:xfrm>
          <a:off x="5038725" y="9944100"/>
          <a:ext cx="7620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93.6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fLocksText="0">
      <xdr:nvSpPr>
        <xdr:cNvPr id="132" name="フローチャート: 判断 131"/>
        <xdr:cNvSpPr/>
      </xdr:nvSpPr>
      <xdr:spPr>
        <a:xfrm>
          <a:off x="4905375" y="100869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82550</xdr:colOff>
      <xdr:row>62</xdr:row>
      <xdr:rowOff>121666</xdr:rowOff>
    </xdr:from>
    <xdr:to>
      <xdr:col>19</xdr:col>
      <xdr:colOff>133350</xdr:colOff>
      <xdr:row>63</xdr:row>
      <xdr:rowOff>70866</xdr:rowOff>
    </xdr:to>
    <xdr:sp>
      <xdr:nvSpPr>
        <xdr:cNvPr id="133" name="直線コネクタ 132"/>
        <xdr:cNvSpPr/>
      </xdr:nvSpPr>
      <xdr:spPr>
        <a:xfrm>
          <a:off x="3228975" y="10163175"/>
          <a:ext cx="885825" cy="1143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82550</xdr:colOff>
      <xdr:row>61</xdr:row>
      <xdr:rowOff>145796</xdr:rowOff>
    </xdr:from>
    <xdr:to>
      <xdr:col>19</xdr:col>
      <xdr:colOff>184150</xdr:colOff>
      <xdr:row>62</xdr:row>
      <xdr:rowOff>75946</xdr:rowOff>
    </xdr:to>
    <xdr:sp fLocksText="0">
      <xdr:nvSpPr>
        <xdr:cNvPr id="134" name="フローチャート: 判断 133"/>
        <xdr:cNvSpPr/>
      </xdr:nvSpPr>
      <xdr:spPr>
        <a:xfrm>
          <a:off x="4067175" y="100203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17</xdr:col>
      <xdr:colOff>171450</xdr:colOff>
      <xdr:row>60</xdr:row>
      <xdr:rowOff>85725</xdr:rowOff>
    </xdr:from>
    <xdr:ext cx="733425" cy="257175"/>
    <xdr:sp>
      <xdr:nvSpPr>
        <xdr:cNvPr id="135" name="テキスト ボックス 134"/>
        <xdr:cNvSpPr txBox="1"/>
      </xdr:nvSpPr>
      <xdr:spPr>
        <a:xfrm>
          <a:off x="3733800" y="9801225"/>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92.1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121666</xdr:rowOff>
    </xdr:from>
    <xdr:to>
      <xdr:col>15</xdr:col>
      <xdr:colOff>82550</xdr:colOff>
      <xdr:row>63</xdr:row>
      <xdr:rowOff>157734</xdr:rowOff>
    </xdr:to>
    <xdr:sp>
      <xdr:nvSpPr>
        <xdr:cNvPr id="136" name="直線コネクタ 135"/>
        <xdr:cNvSpPr/>
      </xdr:nvSpPr>
      <xdr:spPr>
        <a:xfrm flipV="1">
          <a:off x="2333625" y="10163175"/>
          <a:ext cx="885825" cy="2000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31750</xdr:colOff>
      <xdr:row>60</xdr:row>
      <xdr:rowOff>143510</xdr:rowOff>
    </xdr:from>
    <xdr:to>
      <xdr:col>15</xdr:col>
      <xdr:colOff>133350</xdr:colOff>
      <xdr:row>61</xdr:row>
      <xdr:rowOff>73660</xdr:rowOff>
    </xdr:to>
    <xdr:sp fLocksText="0">
      <xdr:nvSpPr>
        <xdr:cNvPr id="137" name="フローチャート: 判断 136"/>
        <xdr:cNvSpPr/>
      </xdr:nvSpPr>
      <xdr:spPr>
        <a:xfrm>
          <a:off x="3171825" y="98583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13</xdr:col>
      <xdr:colOff>114300</xdr:colOff>
      <xdr:row>59</xdr:row>
      <xdr:rowOff>85725</xdr:rowOff>
    </xdr:from>
    <xdr:ext cx="762000" cy="257175"/>
    <xdr:sp>
      <xdr:nvSpPr>
        <xdr:cNvPr id="138" name="テキスト ボックス 137"/>
        <xdr:cNvSpPr txBox="1"/>
      </xdr:nvSpPr>
      <xdr:spPr>
        <a:xfrm>
          <a:off x="2838450" y="96393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88.5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157734</xdr:rowOff>
    </xdr:from>
    <xdr:to>
      <xdr:col>11</xdr:col>
      <xdr:colOff>31750</xdr:colOff>
      <xdr:row>64</xdr:row>
      <xdr:rowOff>73152</xdr:rowOff>
    </xdr:to>
    <xdr:sp>
      <xdr:nvSpPr>
        <xdr:cNvPr id="139" name="直線コネクタ 138"/>
        <xdr:cNvSpPr/>
      </xdr:nvSpPr>
      <xdr:spPr>
        <a:xfrm flipV="1">
          <a:off x="1447800" y="10363200"/>
          <a:ext cx="885825" cy="762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190500</xdr:colOff>
      <xdr:row>62</xdr:row>
      <xdr:rowOff>41910</xdr:rowOff>
    </xdr:from>
    <xdr:to>
      <xdr:col>11</xdr:col>
      <xdr:colOff>82550</xdr:colOff>
      <xdr:row>62</xdr:row>
      <xdr:rowOff>143510</xdr:rowOff>
    </xdr:to>
    <xdr:sp fLocksText="0">
      <xdr:nvSpPr>
        <xdr:cNvPr id="140" name="フローチャート: 判断 139"/>
        <xdr:cNvSpPr/>
      </xdr:nvSpPr>
      <xdr:spPr>
        <a:xfrm>
          <a:off x="2286000" y="100774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66675</xdr:colOff>
      <xdr:row>60</xdr:row>
      <xdr:rowOff>152400</xdr:rowOff>
    </xdr:from>
    <xdr:ext cx="762000" cy="257175"/>
    <xdr:sp>
      <xdr:nvSpPr>
        <xdr:cNvPr id="141" name="テキスト ボックス 140"/>
        <xdr:cNvSpPr txBox="1"/>
      </xdr:nvSpPr>
      <xdr:spPr>
        <a:xfrm>
          <a:off x="1952625" y="98679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93.5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fLocksText="0">
      <xdr:nvSpPr>
        <xdr:cNvPr id="142" name="フローチャート: 判断 141"/>
        <xdr:cNvSpPr/>
      </xdr:nvSpPr>
      <xdr:spPr>
        <a:xfrm>
          <a:off x="1400175" y="100965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xdr:col>
      <xdr:colOff>19050</xdr:colOff>
      <xdr:row>61</xdr:row>
      <xdr:rowOff>0</xdr:rowOff>
    </xdr:from>
    <xdr:ext cx="762000" cy="257175"/>
    <xdr:sp>
      <xdr:nvSpPr>
        <xdr:cNvPr id="143" name="テキスト ボックス 142"/>
        <xdr:cNvSpPr txBox="1"/>
      </xdr:nvSpPr>
      <xdr:spPr>
        <a:xfrm>
          <a:off x="1066800" y="9877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93.9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123825</xdr:colOff>
      <xdr:row>69</xdr:row>
      <xdr:rowOff>171450</xdr:rowOff>
    </xdr:from>
    <xdr:ext cx="762000" cy="257175"/>
    <xdr:sp>
      <xdr:nvSpPr>
        <xdr:cNvPr id="144" name="テキスト ボックス 143"/>
        <xdr:cNvSpPr txBox="1"/>
      </xdr:nvSpPr>
      <xdr:spPr>
        <a:xfrm>
          <a:off x="4733925" y="11334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123825</xdr:colOff>
      <xdr:row>69</xdr:row>
      <xdr:rowOff>171450</xdr:rowOff>
    </xdr:from>
    <xdr:ext cx="762000" cy="257175"/>
    <xdr:sp>
      <xdr:nvSpPr>
        <xdr:cNvPr id="145" name="テキスト ボックス 144"/>
        <xdr:cNvSpPr txBox="1"/>
      </xdr:nvSpPr>
      <xdr:spPr>
        <a:xfrm>
          <a:off x="3895725" y="11334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171450</xdr:rowOff>
    </xdr:from>
    <xdr:ext cx="762000" cy="257175"/>
    <xdr:sp>
      <xdr:nvSpPr>
        <xdr:cNvPr id="146" name="テキスト ボックス 145"/>
        <xdr:cNvSpPr txBox="1"/>
      </xdr:nvSpPr>
      <xdr:spPr>
        <a:xfrm>
          <a:off x="3009900" y="11334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19050</xdr:colOff>
      <xdr:row>69</xdr:row>
      <xdr:rowOff>171450</xdr:rowOff>
    </xdr:from>
    <xdr:ext cx="762000" cy="257175"/>
    <xdr:sp>
      <xdr:nvSpPr>
        <xdr:cNvPr id="147" name="テキスト ボックス 146"/>
        <xdr:cNvSpPr txBox="1"/>
      </xdr:nvSpPr>
      <xdr:spPr>
        <a:xfrm>
          <a:off x="2114550" y="11334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180975</xdr:colOff>
      <xdr:row>69</xdr:row>
      <xdr:rowOff>171450</xdr:rowOff>
    </xdr:from>
    <xdr:ext cx="762000" cy="257175"/>
    <xdr:sp>
      <xdr:nvSpPr>
        <xdr:cNvPr id="148" name="テキスト ボックス 147"/>
        <xdr:cNvSpPr txBox="1"/>
      </xdr:nvSpPr>
      <xdr:spPr>
        <a:xfrm>
          <a:off x="1228725" y="11334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fLocksText="0">
      <xdr:nvSpPr>
        <xdr:cNvPr id="149" name="楕円 148"/>
        <xdr:cNvSpPr/>
      </xdr:nvSpPr>
      <xdr:spPr>
        <a:xfrm>
          <a:off x="4905375" y="103822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24</xdr:col>
      <xdr:colOff>9525</xdr:colOff>
      <xdr:row>63</xdr:row>
      <xdr:rowOff>85725</xdr:rowOff>
    </xdr:from>
    <xdr:ext cx="762000" cy="257175"/>
    <xdr:sp>
      <xdr:nvSpPr>
        <xdr:cNvPr id="150" name="財政構造の弾力性該当値テキスト"/>
        <xdr:cNvSpPr txBox="1"/>
      </xdr:nvSpPr>
      <xdr:spPr>
        <a:xfrm>
          <a:off x="5038725" y="102870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100.2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20066</xdr:rowOff>
    </xdr:from>
    <xdr:to>
      <xdr:col>19</xdr:col>
      <xdr:colOff>184150</xdr:colOff>
      <xdr:row>63</xdr:row>
      <xdr:rowOff>121666</xdr:rowOff>
    </xdr:to>
    <xdr:sp fLocksText="0">
      <xdr:nvSpPr>
        <xdr:cNvPr id="151" name="楕円 150"/>
        <xdr:cNvSpPr/>
      </xdr:nvSpPr>
      <xdr:spPr>
        <a:xfrm>
          <a:off x="4067175" y="102203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17</xdr:col>
      <xdr:colOff>171450</xdr:colOff>
      <xdr:row>63</xdr:row>
      <xdr:rowOff>104775</xdr:rowOff>
    </xdr:from>
    <xdr:ext cx="733425" cy="257175"/>
    <xdr:sp>
      <xdr:nvSpPr>
        <xdr:cNvPr id="152" name="テキスト ボックス 151"/>
        <xdr:cNvSpPr txBox="1"/>
      </xdr:nvSpPr>
      <xdr:spPr>
        <a:xfrm>
          <a:off x="3733800" y="10306050"/>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96.6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70866</xdr:rowOff>
    </xdr:from>
    <xdr:to>
      <xdr:col>15</xdr:col>
      <xdr:colOff>133350</xdr:colOff>
      <xdr:row>63</xdr:row>
      <xdr:rowOff>1016</xdr:rowOff>
    </xdr:to>
    <xdr:sp fLocksText="0">
      <xdr:nvSpPr>
        <xdr:cNvPr id="153" name="楕円 152"/>
        <xdr:cNvSpPr/>
      </xdr:nvSpPr>
      <xdr:spPr>
        <a:xfrm>
          <a:off x="3171825" y="101060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13</xdr:col>
      <xdr:colOff>114300</xdr:colOff>
      <xdr:row>62</xdr:row>
      <xdr:rowOff>161925</xdr:rowOff>
    </xdr:from>
    <xdr:ext cx="762000" cy="257175"/>
    <xdr:sp>
      <xdr:nvSpPr>
        <xdr:cNvPr id="154" name="テキスト ボックス 153"/>
        <xdr:cNvSpPr txBox="1"/>
      </xdr:nvSpPr>
      <xdr:spPr>
        <a:xfrm>
          <a:off x="2838450" y="102012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94.1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106934</xdr:rowOff>
    </xdr:from>
    <xdr:to>
      <xdr:col>11</xdr:col>
      <xdr:colOff>82550</xdr:colOff>
      <xdr:row>64</xdr:row>
      <xdr:rowOff>37084</xdr:rowOff>
    </xdr:to>
    <xdr:sp fLocksText="0">
      <xdr:nvSpPr>
        <xdr:cNvPr id="155" name="楕円 154"/>
        <xdr:cNvSpPr/>
      </xdr:nvSpPr>
      <xdr:spPr>
        <a:xfrm>
          <a:off x="2286000" y="103060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66675</xdr:colOff>
      <xdr:row>64</xdr:row>
      <xdr:rowOff>19050</xdr:rowOff>
    </xdr:from>
    <xdr:ext cx="762000" cy="257175"/>
    <xdr:sp>
      <xdr:nvSpPr>
        <xdr:cNvPr id="156" name="テキスト ボックス 155"/>
        <xdr:cNvSpPr txBox="1"/>
      </xdr:nvSpPr>
      <xdr:spPr>
        <a:xfrm>
          <a:off x="1952625" y="103822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98.4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fLocksText="0">
      <xdr:nvSpPr>
        <xdr:cNvPr id="157" name="楕円 156"/>
        <xdr:cNvSpPr/>
      </xdr:nvSpPr>
      <xdr:spPr>
        <a:xfrm>
          <a:off x="1400175" y="103822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xdr:col>
      <xdr:colOff>19050</xdr:colOff>
      <xdr:row>64</xdr:row>
      <xdr:rowOff>104775</xdr:rowOff>
    </xdr:from>
    <xdr:ext cx="762000" cy="257175"/>
    <xdr:sp>
      <xdr:nvSpPr>
        <xdr:cNvPr id="158" name="テキスト ボックス 157"/>
        <xdr:cNvSpPr txBox="1"/>
      </xdr:nvSpPr>
      <xdr:spPr>
        <a:xfrm>
          <a:off x="1066800" y="104679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100.2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fLocksText="0">
      <xdr:nvSpPr>
        <xdr:cNvPr id="159" name="正方形/長方形 158"/>
        <xdr:cNvSpPr/>
      </xdr:nvSpPr>
      <xdr:spPr>
        <a:xfrm>
          <a:off x="762000" y="11944350"/>
          <a:ext cx="5076825"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171450</xdr:colOff>
      <xdr:row>75</xdr:row>
      <xdr:rowOff>142875</xdr:rowOff>
    </xdr:from>
    <xdr:ext cx="3219450" cy="304800"/>
    <xdr:sp>
      <xdr:nvSpPr>
        <xdr:cNvPr id="160" name="テキスト ボックス 159"/>
        <xdr:cNvSpPr txBox="1"/>
      </xdr:nvSpPr>
      <xdr:spPr>
        <a:xfrm>
          <a:off x="800100" y="12287250"/>
          <a:ext cx="3219450" cy="304800"/>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p>
          <a:pPr algn="ctr"/>
          <a:r>
            <a:rPr altLang="en-US" lang="ja-JP" sz="1300" b="1">
              <a:latin typeface="ＭＳ Ｐゴシック" panose="020B0600070205080204" pitchFamily="50" charset="-128"/>
              <a:ea typeface="ＭＳ Ｐゴシック" panose="020B0600070205080204" pitchFamily="50" charset="-128"/>
            </a:rPr>
            <a:t>人口</a:t>
          </a:r>
          <a:r>
            <a:rPr altLang="ja-JP" lang="en-US" sz="1300" b="1">
              <a:latin typeface="ＭＳ Ｐゴシック" panose="020B0600070205080204" pitchFamily="50" charset="-128"/>
              <a:ea typeface="ＭＳ Ｐゴシック" panose="020B0600070205080204" pitchFamily="50" charset="-128"/>
            </a:rPr>
            <a:t>1</a:t>
          </a:r>
          <a:r>
            <a:rPr altLang="en-US" lang="ja-JP"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161925</xdr:colOff>
      <xdr:row>75</xdr:row>
      <xdr:rowOff>114300</xdr:rowOff>
    </xdr:from>
    <xdr:ext cx="1647825" cy="361950"/>
    <xdr:sp>
      <xdr:nvSpPr>
        <xdr:cNvPr id="161" name="テキスト ボックス 160"/>
        <xdr:cNvSpPr txBox="1"/>
      </xdr:nvSpPr>
      <xdr:spPr>
        <a:xfrm>
          <a:off x="4143375" y="12258675"/>
          <a:ext cx="1647825" cy="361950"/>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p>
          <a:pPr algn="l"/>
          <a:r>
            <a:rPr altLang="ja-JP" lang="en-US" sz="1600" b="1">
              <a:solidFill>
                <a:srgbClr val="FF0000"/>
              </a:solidFill>
              <a:latin typeface="ＭＳ Ｐゴシック" panose="020B0600070205080204" pitchFamily="50" charset="-128"/>
              <a:ea typeface="ＭＳ Ｐゴシック" panose="020B0600070205080204" pitchFamily="50" charset="-128"/>
            </a:rPr>
            <a:t>[124,111</a:t>
          </a:r>
          <a:r>
            <a:rPr altLang="en-US" lang="ja-JP" sz="1600" b="1">
              <a:solidFill>
                <a:srgbClr val="FF0000"/>
              </a:solidFill>
              <a:latin typeface="ＭＳ Ｐゴシック" panose="020B0600070205080204" pitchFamily="50" charset="-128"/>
              <a:ea typeface="ＭＳ Ｐゴシック" panose="020B0600070205080204" pitchFamily="50" charset="-128"/>
            </a:rPr>
            <a:t>円</a:t>
          </a:r>
          <a:r>
            <a:rPr altLang="ja-JP" lang="en-US" sz="1600" b="1">
              <a:solidFill>
                <a:srgbClr val="FF0000"/>
              </a:solidFill>
              <a:latin typeface="ＭＳ Ｐゴシック" panose="020B0600070205080204" pitchFamily="50" charset="-128"/>
              <a:ea typeface="ＭＳ Ｐゴシック" panose="020B0600070205080204" pitchFamily="50" charset="-128"/>
            </a:rPr>
            <a:t>]</a:t>
          </a:r>
          <a:r>
            <a:rPr altLang="en-US" lang="ja-JP"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fLocksText="0">
      <xdr:nvSpPr>
        <xdr:cNvPr id="162" name="正方形/長方形 161"/>
        <xdr:cNvSpPr/>
      </xdr:nvSpPr>
      <xdr:spPr>
        <a:xfrm>
          <a:off x="5905500" y="121729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fLocksText="0">
      <xdr:nvSpPr>
        <xdr:cNvPr id="163" name="正方形/長方形 162"/>
        <xdr:cNvSpPr/>
      </xdr:nvSpPr>
      <xdr:spPr>
        <a:xfrm>
          <a:off x="5905500" y="12353925"/>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44/108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fLocksText="0">
      <xdr:nvSpPr>
        <xdr:cNvPr id="164" name="正方形/長方形 163"/>
        <xdr:cNvSpPr/>
      </xdr:nvSpPr>
      <xdr:spPr>
        <a:xfrm>
          <a:off x="7553325" y="12172950"/>
          <a:ext cx="1266825"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fLocksText="0">
      <xdr:nvSpPr>
        <xdr:cNvPr id="165" name="正方形/長方形 164"/>
        <xdr:cNvSpPr/>
      </xdr:nvSpPr>
      <xdr:spPr>
        <a:xfrm>
          <a:off x="7553325" y="12353925"/>
          <a:ext cx="1266825"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158,103</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fLocksText="0">
      <xdr:nvSpPr>
        <xdr:cNvPr id="166" name="正方形/長方形 165"/>
        <xdr:cNvSpPr/>
      </xdr:nvSpPr>
      <xdr:spPr>
        <a:xfrm>
          <a:off x="9020175" y="12172950"/>
          <a:ext cx="1266825"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fLocksText="0">
      <xdr:nvSpPr>
        <xdr:cNvPr id="167" name="正方形/長方形 166"/>
        <xdr:cNvSpPr/>
      </xdr:nvSpPr>
      <xdr:spPr>
        <a:xfrm>
          <a:off x="9020175" y="12353925"/>
          <a:ext cx="1266825"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144,403</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fLocksText="0">
      <xdr:nvSpPr>
        <xdr:cNvPr id="168" name="正方形/長方形 167"/>
        <xdr:cNvSpPr/>
      </xdr:nvSpPr>
      <xdr:spPr>
        <a:xfrm>
          <a:off x="762000" y="12658725"/>
          <a:ext cx="5076825" cy="2276475"/>
        </a:xfrm>
        <a:prstGeom prst="rect"/>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fLocksText="0">
      <xdr:nvSpPr>
        <xdr:cNvPr id="169" name="正方形/長方形 168"/>
        <xdr:cNvSpPr/>
      </xdr:nvSpPr>
      <xdr:spPr>
        <a:xfrm>
          <a:off x="6029325" y="12658725"/>
          <a:ext cx="6029325" cy="22764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fLocksText="0">
      <xdr:nvSpPr>
        <xdr:cNvPr id="170" name="正方形/長方形 169"/>
        <xdr:cNvSpPr/>
      </xdr:nvSpPr>
      <xdr:spPr>
        <a:xfrm>
          <a:off x="6029325" y="12658725"/>
          <a:ext cx="3810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p>
          <a:pPr algn="l"/>
          <a:r>
            <a:rPr altLang="en-US" lang="ja-JP" sz="1100" b="1" i="1">
              <a:solidFill>
                <a:srgbClr val="FF0000"/>
              </a:solidFill>
              <a:latin typeface="ＭＳ Ｐゴシック" panose="020B0600070205080204" pitchFamily="50" charset="-128"/>
              <a:ea typeface="ＭＳ Ｐゴシック" panose="020B0600070205080204" pitchFamily="50" charset="-128"/>
            </a:rPr>
            <a:t>人口</a:t>
          </a:r>
          <a:r>
            <a:rPr altLang="ja-JP" lang="en-US" sz="1100" b="1" i="1">
              <a:solidFill>
                <a:srgbClr val="FF0000"/>
              </a:solidFill>
              <a:latin typeface="ＭＳ Ｐゴシック" panose="020B0600070205080204" pitchFamily="50" charset="-128"/>
              <a:ea typeface="ＭＳ Ｐゴシック" panose="020B0600070205080204" pitchFamily="50" charset="-128"/>
            </a:rPr>
            <a:t>1</a:t>
          </a:r>
          <a:r>
            <a:rPr altLang="en-US" lang="ja-JP"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fLocksText="0">
      <xdr:nvSpPr>
        <xdr:cNvPr id="171" name="テキスト ボックス 170"/>
        <xdr:cNvSpPr txBox="1"/>
      </xdr:nvSpPr>
      <xdr:spPr>
        <a:xfrm>
          <a:off x="6162675" y="12954000"/>
          <a:ext cx="5781675" cy="1924050"/>
        </a:xfrm>
        <a:prstGeom prst="rect"/>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p>
          <a:pPr/>
          <a:r>
            <a:rPr altLang="en-US" lang="ja-JP" sz="1300">
              <a:latin typeface="ＭＳ Ｐゴシック" panose="020B0600070205080204" pitchFamily="50" charset="-128"/>
              <a:ea typeface="ＭＳ Ｐゴシック" panose="020B0600070205080204" pitchFamily="50" charset="-128"/>
            </a:rPr>
            <a:t>　令和</a:t>
          </a:r>
          <a:r>
            <a:rPr altLang="ja-JP" lang="en-US" sz="1300">
              <a:latin typeface="ＭＳ Ｐゴシック" panose="020B0600070205080204" pitchFamily="50" charset="-128"/>
              <a:ea typeface="ＭＳ Ｐゴシック" panose="020B0600070205080204" pitchFamily="50" charset="-128"/>
            </a:rPr>
            <a:t>4</a:t>
          </a:r>
          <a:r>
            <a:rPr altLang="en-US" lang="ja-JP" sz="1300">
              <a:latin typeface="ＭＳ Ｐゴシック" panose="020B0600070205080204" pitchFamily="50" charset="-128"/>
              <a:ea typeface="ＭＳ Ｐゴシック" panose="020B0600070205080204" pitchFamily="50" charset="-128"/>
            </a:rPr>
            <a:t>年度から</a:t>
          </a:r>
          <a:r>
            <a:rPr altLang="ja-JP" lang="en-US" sz="1300">
              <a:latin typeface="ＭＳ Ｐゴシック" panose="020B0600070205080204" pitchFamily="50" charset="-128"/>
              <a:ea typeface="ＭＳ Ｐゴシック" panose="020B0600070205080204" pitchFamily="50" charset="-128"/>
            </a:rPr>
            <a:t>517</a:t>
          </a:r>
          <a:r>
            <a:rPr altLang="en-US" lang="ja-JP" sz="1300">
              <a:latin typeface="ＭＳ Ｐゴシック" panose="020B0600070205080204" pitchFamily="50" charset="-128"/>
              <a:ea typeface="ＭＳ Ｐゴシック" panose="020B0600070205080204" pitchFamily="50" charset="-128"/>
            </a:rPr>
            <a:t>円増加し</a:t>
          </a:r>
          <a:r>
            <a:rPr altLang="ja-JP" lang="en-US" sz="1300">
              <a:latin typeface="ＭＳ Ｐゴシック" panose="020B0600070205080204" pitchFamily="50" charset="-128"/>
              <a:ea typeface="ＭＳ Ｐゴシック" panose="020B0600070205080204" pitchFamily="50" charset="-128"/>
            </a:rPr>
            <a:t>124,111</a:t>
          </a:r>
          <a:r>
            <a:rPr altLang="en-US" lang="ja-JP" sz="1300">
              <a:latin typeface="ＭＳ Ｐゴシック" panose="020B0600070205080204" pitchFamily="50" charset="-128"/>
              <a:ea typeface="ＭＳ Ｐゴシック" panose="020B0600070205080204" pitchFamily="50" charset="-128"/>
            </a:rPr>
            <a:t>円となったが、類似団体内平均値を下回っている。これは学校給食、消防、ごみ処理業務をそれぞれ一部事務組合で実施しているためである。</a:t>
          </a:r>
        </a:p>
        <a:p>
          <a:r>
            <a:rPr altLang="en-US" lang="ja-JP" sz="1300">
              <a:latin typeface="ＭＳ Ｐゴシック" panose="020B0600070205080204" pitchFamily="50" charset="-128"/>
              <a:ea typeface="ＭＳ Ｐゴシック" panose="020B0600070205080204" pitchFamily="50" charset="-128"/>
            </a:rPr>
            <a:t>　しかし、維持補修費については、施設の老朽化が進行しており、今後増加することが予想されるため、人件費、物件費も含めた歳出経費の精査に努めていく必要がある。</a:t>
          </a:r>
        </a:p>
      </xdr:txBody>
    </xdr:sp>
    <xdr:clientData/>
  </xdr:twoCellAnchor>
  <xdr:oneCellAnchor>
    <xdr:from>
      <xdr:col>3</xdr:col>
      <xdr:colOff>95250</xdr:colOff>
      <xdr:row>77</xdr:row>
      <xdr:rowOff>9525</xdr:rowOff>
    </xdr:from>
    <xdr:ext cx="352425" cy="228600"/>
    <xdr:sp>
      <xdr:nvSpPr>
        <xdr:cNvPr id="172" name="テキスト ボックス 171"/>
        <xdr:cNvSpPr txBox="1"/>
      </xdr:nvSpPr>
      <xdr:spPr>
        <a:xfrm>
          <a:off x="723900" y="12477750"/>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sp>
      <xdr:nvSpPr>
        <xdr:cNvPr id="173" name="直線コネクタ 172"/>
        <xdr:cNvSpPr/>
      </xdr:nvSpPr>
      <xdr:spPr>
        <a:xfrm>
          <a:off x="762000" y="14935200"/>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0</xdr:colOff>
      <xdr:row>91</xdr:row>
      <xdr:rowOff>66675</xdr:rowOff>
    </xdr:from>
    <xdr:ext cx="762000" cy="257175"/>
    <xdr:sp>
      <xdr:nvSpPr>
        <xdr:cNvPr id="174" name="テキスト ボックス 173"/>
        <xdr:cNvSpPr txBox="1"/>
      </xdr:nvSpPr>
      <xdr:spPr>
        <a:xfrm>
          <a:off x="0" y="148018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300,000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sp>
      <xdr:nvSpPr>
        <xdr:cNvPr id="175" name="直線コネクタ 174"/>
        <xdr:cNvSpPr/>
      </xdr:nvSpPr>
      <xdr:spPr>
        <a:xfrm>
          <a:off x="762000" y="14478000"/>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0</xdr:colOff>
      <xdr:row>88</xdr:row>
      <xdr:rowOff>95250</xdr:rowOff>
    </xdr:from>
    <xdr:ext cx="762000" cy="257175"/>
    <xdr:sp>
      <xdr:nvSpPr>
        <xdr:cNvPr id="176" name="テキスト ボックス 175"/>
        <xdr:cNvSpPr txBox="1"/>
      </xdr:nvSpPr>
      <xdr:spPr>
        <a:xfrm>
          <a:off x="0" y="1434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250,000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sp>
      <xdr:nvSpPr>
        <xdr:cNvPr id="177" name="直線コネクタ 176"/>
        <xdr:cNvSpPr/>
      </xdr:nvSpPr>
      <xdr:spPr>
        <a:xfrm>
          <a:off x="762000" y="1403032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0</xdr:colOff>
      <xdr:row>85</xdr:row>
      <xdr:rowOff>133350</xdr:rowOff>
    </xdr:from>
    <xdr:ext cx="762000" cy="257175"/>
    <xdr:sp>
      <xdr:nvSpPr>
        <xdr:cNvPr id="178" name="テキスト ボックス 177"/>
        <xdr:cNvSpPr txBox="1"/>
      </xdr:nvSpPr>
      <xdr:spPr>
        <a:xfrm>
          <a:off x="0" y="138969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200,000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sp>
      <xdr:nvSpPr>
        <xdr:cNvPr id="179" name="直線コネクタ 178"/>
        <xdr:cNvSpPr/>
      </xdr:nvSpPr>
      <xdr:spPr>
        <a:xfrm>
          <a:off x="762000" y="1357312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0</xdr:colOff>
      <xdr:row>82</xdr:row>
      <xdr:rowOff>161925</xdr:rowOff>
    </xdr:from>
    <xdr:ext cx="762000" cy="257175"/>
    <xdr:sp>
      <xdr:nvSpPr>
        <xdr:cNvPr id="180" name="テキスト ボックス 179"/>
        <xdr:cNvSpPr txBox="1"/>
      </xdr:nvSpPr>
      <xdr:spPr>
        <a:xfrm>
          <a:off x="0" y="134397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sp>
      <xdr:nvSpPr>
        <xdr:cNvPr id="181" name="直線コネクタ 180"/>
        <xdr:cNvSpPr/>
      </xdr:nvSpPr>
      <xdr:spPr>
        <a:xfrm>
          <a:off x="762000" y="1311592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0</xdr:colOff>
      <xdr:row>80</xdr:row>
      <xdr:rowOff>19050</xdr:rowOff>
    </xdr:from>
    <xdr:ext cx="762000" cy="257175"/>
    <xdr:sp>
      <xdr:nvSpPr>
        <xdr:cNvPr id="182" name="テキスト ボックス 181"/>
        <xdr:cNvSpPr txBox="1"/>
      </xdr:nvSpPr>
      <xdr:spPr>
        <a:xfrm>
          <a:off x="0" y="129730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100,000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sp>
      <xdr:nvSpPr>
        <xdr:cNvPr id="183" name="直線コネクタ 182"/>
        <xdr:cNvSpPr/>
      </xdr:nvSpPr>
      <xdr:spPr>
        <a:xfrm>
          <a:off x="762000" y="1265872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0</xdr:colOff>
      <xdr:row>77</xdr:row>
      <xdr:rowOff>57150</xdr:rowOff>
    </xdr:from>
    <xdr:ext cx="762000" cy="257175"/>
    <xdr:sp>
      <xdr:nvSpPr>
        <xdr:cNvPr id="184" name="テキスト ボックス 183"/>
        <xdr:cNvSpPr txBox="1"/>
      </xdr:nvSpPr>
      <xdr:spPr>
        <a:xfrm>
          <a:off x="0" y="125253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fLocksText="0">
      <xdr:nvSpPr>
        <xdr:cNvPr id="185" name="人件費・物件費等の状況グラフ枠"/>
        <xdr:cNvSpPr/>
      </xdr:nvSpPr>
      <xdr:spPr>
        <a:xfrm>
          <a:off x="762000" y="12658725"/>
          <a:ext cx="5076825" cy="22764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sp>
      <xdr:nvSpPr>
        <xdr:cNvPr id="186" name="直線コネクタ 185"/>
        <xdr:cNvSpPr/>
      </xdr:nvSpPr>
      <xdr:spPr>
        <a:xfrm flipV="1">
          <a:off x="4953000" y="13068300"/>
          <a:ext cx="0" cy="1466850"/>
        </a:xfrm>
        <a:prstGeom prst="line"/>
        <a:ln w="6350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xdr:colOff>
      <xdr:row>89</xdr:row>
      <xdr:rowOff>95250</xdr:rowOff>
    </xdr:from>
    <xdr:ext cx="762000" cy="257175"/>
    <xdr:sp>
      <xdr:nvSpPr>
        <xdr:cNvPr id="187" name="人件費・物件費等の状況最小値テキスト"/>
        <xdr:cNvSpPr txBox="1"/>
      </xdr:nvSpPr>
      <xdr:spPr>
        <a:xfrm>
          <a:off x="5038725" y="145065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255,955</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sp>
      <xdr:nvSpPr>
        <xdr:cNvPr id="188" name="直線コネクタ 187"/>
        <xdr:cNvSpPr/>
      </xdr:nvSpPr>
      <xdr:spPr>
        <a:xfrm>
          <a:off x="4867275" y="145351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xdr:colOff>
      <xdr:row>79</xdr:row>
      <xdr:rowOff>28575</xdr:rowOff>
    </xdr:from>
    <xdr:ext cx="762000" cy="257175"/>
    <xdr:sp>
      <xdr:nvSpPr>
        <xdr:cNvPr id="189" name="人件費・物件費等の状況最大値テキスト"/>
        <xdr:cNvSpPr txBox="1"/>
      </xdr:nvSpPr>
      <xdr:spPr>
        <a:xfrm>
          <a:off x="5038725" y="12820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95,097</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sp>
      <xdr:nvSpPr>
        <xdr:cNvPr id="190" name="直線コネクタ 189"/>
        <xdr:cNvSpPr/>
      </xdr:nvSpPr>
      <xdr:spPr>
        <a:xfrm>
          <a:off x="4867275" y="130683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133350</xdr:colOff>
      <xdr:row>82</xdr:row>
      <xdr:rowOff>49929</xdr:rowOff>
    </xdr:from>
    <xdr:to>
      <xdr:col>23</xdr:col>
      <xdr:colOff>133350</xdr:colOff>
      <xdr:row>82</xdr:row>
      <xdr:rowOff>54919</xdr:rowOff>
    </xdr:to>
    <xdr:sp>
      <xdr:nvSpPr>
        <xdr:cNvPr id="191" name="直線コネクタ 190"/>
        <xdr:cNvSpPr/>
      </xdr:nvSpPr>
      <xdr:spPr>
        <a:xfrm>
          <a:off x="4114800" y="13325475"/>
          <a:ext cx="838200"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9525</xdr:colOff>
      <xdr:row>82</xdr:row>
      <xdr:rowOff>95250</xdr:rowOff>
    </xdr:from>
    <xdr:ext cx="762000" cy="257175"/>
    <xdr:sp>
      <xdr:nvSpPr>
        <xdr:cNvPr id="192" name="人件費・物件費等の状況平均値テキスト"/>
        <xdr:cNvSpPr txBox="1"/>
      </xdr:nvSpPr>
      <xdr:spPr>
        <a:xfrm>
          <a:off x="5038725" y="13373100"/>
          <a:ext cx="7620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136,333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fLocksText="0">
      <xdr:nvSpPr>
        <xdr:cNvPr id="193" name="フローチャート: 判断 192"/>
        <xdr:cNvSpPr/>
      </xdr:nvSpPr>
      <xdr:spPr>
        <a:xfrm>
          <a:off x="4905375" y="134016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82550</xdr:colOff>
      <xdr:row>81</xdr:row>
      <xdr:rowOff>160466</xdr:rowOff>
    </xdr:from>
    <xdr:to>
      <xdr:col>19</xdr:col>
      <xdr:colOff>133350</xdr:colOff>
      <xdr:row>82</xdr:row>
      <xdr:rowOff>49929</xdr:rowOff>
    </xdr:to>
    <xdr:sp>
      <xdr:nvSpPr>
        <xdr:cNvPr id="194" name="直線コネクタ 193"/>
        <xdr:cNvSpPr/>
      </xdr:nvSpPr>
      <xdr:spPr>
        <a:xfrm>
          <a:off x="3228975" y="13277850"/>
          <a:ext cx="885825" cy="476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82550</xdr:colOff>
      <xdr:row>82</xdr:row>
      <xdr:rowOff>124547</xdr:rowOff>
    </xdr:from>
    <xdr:to>
      <xdr:col>19</xdr:col>
      <xdr:colOff>184150</xdr:colOff>
      <xdr:row>83</xdr:row>
      <xdr:rowOff>54697</xdr:rowOff>
    </xdr:to>
    <xdr:sp fLocksText="0">
      <xdr:nvSpPr>
        <xdr:cNvPr id="195" name="フローチャート: 判断 194"/>
        <xdr:cNvSpPr/>
      </xdr:nvSpPr>
      <xdr:spPr>
        <a:xfrm>
          <a:off x="4067175" y="134016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17</xdr:col>
      <xdr:colOff>171450</xdr:colOff>
      <xdr:row>83</xdr:row>
      <xdr:rowOff>38100</xdr:rowOff>
    </xdr:from>
    <xdr:ext cx="733425" cy="257175"/>
    <xdr:sp>
      <xdr:nvSpPr>
        <xdr:cNvPr id="196" name="テキスト ボックス 195"/>
        <xdr:cNvSpPr txBox="1"/>
      </xdr:nvSpPr>
      <xdr:spPr>
        <a:xfrm>
          <a:off x="3733800" y="13477875"/>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136,588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132040</xdr:rowOff>
    </xdr:from>
    <xdr:to>
      <xdr:col>15</xdr:col>
      <xdr:colOff>82550</xdr:colOff>
      <xdr:row>81</xdr:row>
      <xdr:rowOff>160466</xdr:rowOff>
    </xdr:to>
    <xdr:sp>
      <xdr:nvSpPr>
        <xdr:cNvPr id="197" name="直線コネクタ 196"/>
        <xdr:cNvSpPr/>
      </xdr:nvSpPr>
      <xdr:spPr>
        <a:xfrm>
          <a:off x="2333625" y="13249275"/>
          <a:ext cx="885825"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31750</xdr:colOff>
      <xdr:row>82</xdr:row>
      <xdr:rowOff>86489</xdr:rowOff>
    </xdr:from>
    <xdr:to>
      <xdr:col>15</xdr:col>
      <xdr:colOff>133350</xdr:colOff>
      <xdr:row>83</xdr:row>
      <xdr:rowOff>16639</xdr:rowOff>
    </xdr:to>
    <xdr:sp fLocksText="0">
      <xdr:nvSpPr>
        <xdr:cNvPr id="198" name="フローチャート: 判断 197"/>
        <xdr:cNvSpPr/>
      </xdr:nvSpPr>
      <xdr:spPr>
        <a:xfrm>
          <a:off x="3171825" y="133635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13</xdr:col>
      <xdr:colOff>114300</xdr:colOff>
      <xdr:row>83</xdr:row>
      <xdr:rowOff>0</xdr:rowOff>
    </xdr:from>
    <xdr:ext cx="762000" cy="257175"/>
    <xdr:sp>
      <xdr:nvSpPr>
        <xdr:cNvPr id="199" name="テキスト ボックス 198"/>
        <xdr:cNvSpPr txBox="1"/>
      </xdr:nvSpPr>
      <xdr:spPr>
        <a:xfrm>
          <a:off x="2838450" y="134397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132,645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39661</xdr:rowOff>
    </xdr:from>
    <xdr:to>
      <xdr:col>11</xdr:col>
      <xdr:colOff>31750</xdr:colOff>
      <xdr:row>81</xdr:row>
      <xdr:rowOff>132040</xdr:rowOff>
    </xdr:to>
    <xdr:sp>
      <xdr:nvSpPr>
        <xdr:cNvPr id="200" name="直線コネクタ 199"/>
        <xdr:cNvSpPr/>
      </xdr:nvSpPr>
      <xdr:spPr>
        <a:xfrm>
          <a:off x="1447800" y="13154025"/>
          <a:ext cx="885825" cy="952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190500</xdr:colOff>
      <xdr:row>82</xdr:row>
      <xdr:rowOff>8415</xdr:rowOff>
    </xdr:from>
    <xdr:to>
      <xdr:col>11</xdr:col>
      <xdr:colOff>82550</xdr:colOff>
      <xdr:row>82</xdr:row>
      <xdr:rowOff>110015</xdr:rowOff>
    </xdr:to>
    <xdr:sp fLocksText="0">
      <xdr:nvSpPr>
        <xdr:cNvPr id="201" name="フローチャート: 判断 200"/>
        <xdr:cNvSpPr/>
      </xdr:nvSpPr>
      <xdr:spPr>
        <a:xfrm>
          <a:off x="2286000" y="132873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66675</xdr:colOff>
      <xdr:row>82</xdr:row>
      <xdr:rowOff>95250</xdr:rowOff>
    </xdr:from>
    <xdr:ext cx="762000" cy="257175"/>
    <xdr:sp>
      <xdr:nvSpPr>
        <xdr:cNvPr id="202" name="テキスト ボックス 201"/>
        <xdr:cNvSpPr txBox="1"/>
      </xdr:nvSpPr>
      <xdr:spPr>
        <a:xfrm>
          <a:off x="1952625" y="133731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124,556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fLocksText="0">
      <xdr:nvSpPr>
        <xdr:cNvPr id="203" name="フローチャート: 判断 202"/>
        <xdr:cNvSpPr/>
      </xdr:nvSpPr>
      <xdr:spPr>
        <a:xfrm>
          <a:off x="1400175" y="131826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xdr:col>
      <xdr:colOff>19050</xdr:colOff>
      <xdr:row>81</xdr:row>
      <xdr:rowOff>152400</xdr:rowOff>
    </xdr:from>
    <xdr:ext cx="762000" cy="257175"/>
    <xdr:sp>
      <xdr:nvSpPr>
        <xdr:cNvPr id="204" name="テキスト ボックス 203"/>
        <xdr:cNvSpPr txBox="1"/>
      </xdr:nvSpPr>
      <xdr:spPr>
        <a:xfrm>
          <a:off x="1066800" y="13268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113,193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123825</xdr:colOff>
      <xdr:row>92</xdr:row>
      <xdr:rowOff>38100</xdr:rowOff>
    </xdr:from>
    <xdr:ext cx="762000" cy="257175"/>
    <xdr:sp>
      <xdr:nvSpPr>
        <xdr:cNvPr id="205" name="テキスト ボックス 204"/>
        <xdr:cNvSpPr txBox="1"/>
      </xdr:nvSpPr>
      <xdr:spPr>
        <a:xfrm>
          <a:off x="4733925" y="149352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123825</xdr:colOff>
      <xdr:row>92</xdr:row>
      <xdr:rowOff>38100</xdr:rowOff>
    </xdr:from>
    <xdr:ext cx="762000" cy="257175"/>
    <xdr:sp>
      <xdr:nvSpPr>
        <xdr:cNvPr id="206" name="テキスト ボックス 205"/>
        <xdr:cNvSpPr txBox="1"/>
      </xdr:nvSpPr>
      <xdr:spPr>
        <a:xfrm>
          <a:off x="3895725" y="149352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38100</xdr:rowOff>
    </xdr:from>
    <xdr:ext cx="762000" cy="257175"/>
    <xdr:sp>
      <xdr:nvSpPr>
        <xdr:cNvPr id="207" name="テキスト ボックス 206"/>
        <xdr:cNvSpPr txBox="1"/>
      </xdr:nvSpPr>
      <xdr:spPr>
        <a:xfrm>
          <a:off x="3009900" y="149352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19050</xdr:colOff>
      <xdr:row>92</xdr:row>
      <xdr:rowOff>38100</xdr:rowOff>
    </xdr:from>
    <xdr:ext cx="762000" cy="257175"/>
    <xdr:sp>
      <xdr:nvSpPr>
        <xdr:cNvPr id="208" name="テキスト ボックス 207"/>
        <xdr:cNvSpPr txBox="1"/>
      </xdr:nvSpPr>
      <xdr:spPr>
        <a:xfrm>
          <a:off x="2114550" y="149352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180975</xdr:colOff>
      <xdr:row>92</xdr:row>
      <xdr:rowOff>38100</xdr:rowOff>
    </xdr:from>
    <xdr:ext cx="762000" cy="257175"/>
    <xdr:sp>
      <xdr:nvSpPr>
        <xdr:cNvPr id="209" name="テキスト ボックス 208"/>
        <xdr:cNvSpPr txBox="1"/>
      </xdr:nvSpPr>
      <xdr:spPr>
        <a:xfrm>
          <a:off x="1228725" y="149352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4119</xdr:rowOff>
    </xdr:from>
    <xdr:to>
      <xdr:col>23</xdr:col>
      <xdr:colOff>184150</xdr:colOff>
      <xdr:row>82</xdr:row>
      <xdr:rowOff>105719</xdr:rowOff>
    </xdr:to>
    <xdr:sp fLocksText="0">
      <xdr:nvSpPr>
        <xdr:cNvPr id="210" name="楕円 209"/>
        <xdr:cNvSpPr/>
      </xdr:nvSpPr>
      <xdr:spPr>
        <a:xfrm>
          <a:off x="4905375" y="132778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24</xdr:col>
      <xdr:colOff>9525</xdr:colOff>
      <xdr:row>81</xdr:row>
      <xdr:rowOff>19050</xdr:rowOff>
    </xdr:from>
    <xdr:ext cx="762000" cy="257175"/>
    <xdr:sp>
      <xdr:nvSpPr>
        <xdr:cNvPr id="211" name="人件費・物件費等の状況該当値テキスト"/>
        <xdr:cNvSpPr txBox="1"/>
      </xdr:nvSpPr>
      <xdr:spPr>
        <a:xfrm>
          <a:off x="5038725" y="131349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124,111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170579</xdr:rowOff>
    </xdr:from>
    <xdr:to>
      <xdr:col>19</xdr:col>
      <xdr:colOff>184150</xdr:colOff>
      <xdr:row>82</xdr:row>
      <xdr:rowOff>100729</xdr:rowOff>
    </xdr:to>
    <xdr:sp fLocksText="0">
      <xdr:nvSpPr>
        <xdr:cNvPr id="212" name="楕円 211"/>
        <xdr:cNvSpPr/>
      </xdr:nvSpPr>
      <xdr:spPr>
        <a:xfrm>
          <a:off x="4067175" y="132778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17</xdr:col>
      <xdr:colOff>171450</xdr:colOff>
      <xdr:row>80</xdr:row>
      <xdr:rowOff>114300</xdr:rowOff>
    </xdr:from>
    <xdr:ext cx="733425" cy="257175"/>
    <xdr:sp>
      <xdr:nvSpPr>
        <xdr:cNvPr id="213" name="テキスト ボックス 212"/>
        <xdr:cNvSpPr txBox="1"/>
      </xdr:nvSpPr>
      <xdr:spPr>
        <a:xfrm>
          <a:off x="3733800" y="13068300"/>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123,594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109666</xdr:rowOff>
    </xdr:from>
    <xdr:to>
      <xdr:col>15</xdr:col>
      <xdr:colOff>133350</xdr:colOff>
      <xdr:row>82</xdr:row>
      <xdr:rowOff>39816</xdr:rowOff>
    </xdr:to>
    <xdr:sp fLocksText="0">
      <xdr:nvSpPr>
        <xdr:cNvPr id="214" name="楕円 213"/>
        <xdr:cNvSpPr/>
      </xdr:nvSpPr>
      <xdr:spPr>
        <a:xfrm>
          <a:off x="3171825" y="132302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13</xdr:col>
      <xdr:colOff>114300</xdr:colOff>
      <xdr:row>80</xdr:row>
      <xdr:rowOff>47625</xdr:rowOff>
    </xdr:from>
    <xdr:ext cx="762000" cy="257175"/>
    <xdr:sp>
      <xdr:nvSpPr>
        <xdr:cNvPr id="215" name="テキスト ボックス 214"/>
        <xdr:cNvSpPr txBox="1"/>
      </xdr:nvSpPr>
      <xdr:spPr>
        <a:xfrm>
          <a:off x="2838450" y="130016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117,283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81240</xdr:rowOff>
    </xdr:from>
    <xdr:to>
      <xdr:col>11</xdr:col>
      <xdr:colOff>82550</xdr:colOff>
      <xdr:row>82</xdr:row>
      <xdr:rowOff>11390</xdr:rowOff>
    </xdr:to>
    <xdr:sp fLocksText="0">
      <xdr:nvSpPr>
        <xdr:cNvPr id="216" name="楕円 215"/>
        <xdr:cNvSpPr/>
      </xdr:nvSpPr>
      <xdr:spPr>
        <a:xfrm>
          <a:off x="2286000" y="132016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66675</xdr:colOff>
      <xdr:row>80</xdr:row>
      <xdr:rowOff>19050</xdr:rowOff>
    </xdr:from>
    <xdr:ext cx="762000" cy="257175"/>
    <xdr:sp>
      <xdr:nvSpPr>
        <xdr:cNvPr id="217" name="テキスト ボックス 216"/>
        <xdr:cNvSpPr txBox="1"/>
      </xdr:nvSpPr>
      <xdr:spPr>
        <a:xfrm>
          <a:off x="1952625" y="129730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114,338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160311</xdr:rowOff>
    </xdr:from>
    <xdr:to>
      <xdr:col>7</xdr:col>
      <xdr:colOff>31750</xdr:colOff>
      <xdr:row>81</xdr:row>
      <xdr:rowOff>90461</xdr:rowOff>
    </xdr:to>
    <xdr:sp fLocksText="0">
      <xdr:nvSpPr>
        <xdr:cNvPr id="218" name="楕円 217"/>
        <xdr:cNvSpPr/>
      </xdr:nvSpPr>
      <xdr:spPr>
        <a:xfrm>
          <a:off x="1400175" y="131159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xdr:col>
      <xdr:colOff>19050</xdr:colOff>
      <xdr:row>79</xdr:row>
      <xdr:rowOff>104775</xdr:rowOff>
    </xdr:from>
    <xdr:ext cx="762000" cy="257175"/>
    <xdr:sp>
      <xdr:nvSpPr>
        <xdr:cNvPr id="219" name="テキスト ボックス 218"/>
        <xdr:cNvSpPr txBox="1"/>
      </xdr:nvSpPr>
      <xdr:spPr>
        <a:xfrm>
          <a:off x="1066800" y="128968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104,767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fLocksText="0">
      <xdr:nvSpPr>
        <xdr:cNvPr id="220" name="正方形/長方形 219"/>
        <xdr:cNvSpPr/>
      </xdr:nvSpPr>
      <xdr:spPr>
        <a:xfrm>
          <a:off x="12830175" y="11944350"/>
          <a:ext cx="5076825"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28575</xdr:colOff>
      <xdr:row>75</xdr:row>
      <xdr:rowOff>142875</xdr:rowOff>
    </xdr:from>
    <xdr:ext cx="1657350" cy="304800"/>
    <xdr:sp>
      <xdr:nvSpPr>
        <xdr:cNvPr id="221" name="テキスト ボックス 220"/>
        <xdr:cNvSpPr txBox="1"/>
      </xdr:nvSpPr>
      <xdr:spPr>
        <a:xfrm>
          <a:off x="13649325" y="12287250"/>
          <a:ext cx="1657350" cy="304800"/>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p>
          <a:pPr algn="ctr"/>
          <a:r>
            <a:rPr altLang="en-US" lang="ja-JP"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133350</xdr:colOff>
      <xdr:row>75</xdr:row>
      <xdr:rowOff>114300</xdr:rowOff>
    </xdr:from>
    <xdr:ext cx="1647825" cy="361950"/>
    <xdr:sp>
      <xdr:nvSpPr>
        <xdr:cNvPr id="222" name="テキスト ボックス 221"/>
        <xdr:cNvSpPr txBox="1"/>
      </xdr:nvSpPr>
      <xdr:spPr>
        <a:xfrm>
          <a:off x="15430500" y="12258675"/>
          <a:ext cx="1647825" cy="361950"/>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p>
          <a:pPr algn="l"/>
          <a:r>
            <a:rPr altLang="ja-JP" lang="en-US" sz="1600" b="1">
              <a:solidFill>
                <a:srgbClr val="FF0000"/>
              </a:solidFill>
              <a:latin typeface="ＭＳ Ｐゴシック" panose="020B0600070205080204" pitchFamily="50" charset="-128"/>
              <a:ea typeface="ＭＳ Ｐゴシック" panose="020B0600070205080204" pitchFamily="50" charset="-128"/>
            </a:rPr>
            <a:t>[94.8]</a:t>
          </a:r>
          <a:r>
            <a:rPr altLang="en-US" lang="ja-JP"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fLocksText="0">
      <xdr:nvSpPr>
        <xdr:cNvPr id="223" name="正方形/長方形 222"/>
        <xdr:cNvSpPr/>
      </xdr:nvSpPr>
      <xdr:spPr>
        <a:xfrm>
          <a:off x="17973675" y="1217295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fLocksText="0">
      <xdr:nvSpPr>
        <xdr:cNvPr id="224" name="正方形/長方形 223"/>
        <xdr:cNvSpPr/>
      </xdr:nvSpPr>
      <xdr:spPr>
        <a:xfrm>
          <a:off x="17973675" y="12353925"/>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9/108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fLocksText="0">
      <xdr:nvSpPr>
        <xdr:cNvPr id="225" name="正方形/長方形 224"/>
        <xdr:cNvSpPr/>
      </xdr:nvSpPr>
      <xdr:spPr>
        <a:xfrm>
          <a:off x="19621500" y="12172950"/>
          <a:ext cx="1266825"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fLocksText="0">
      <xdr:nvSpPr>
        <xdr:cNvPr id="226" name="正方形/長方形 225"/>
        <xdr:cNvSpPr/>
      </xdr:nvSpPr>
      <xdr:spPr>
        <a:xfrm>
          <a:off x="19621500" y="12353925"/>
          <a:ext cx="1266825"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98.6</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fLocksText="0">
      <xdr:nvSpPr>
        <xdr:cNvPr id="227" name="正方形/長方形 226"/>
        <xdr:cNvSpPr/>
      </xdr:nvSpPr>
      <xdr:spPr>
        <a:xfrm>
          <a:off x="21078825" y="12172950"/>
          <a:ext cx="1266825"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fLocksText="0">
      <xdr:nvSpPr>
        <xdr:cNvPr id="228" name="正方形/長方形 227"/>
        <xdr:cNvSpPr/>
      </xdr:nvSpPr>
      <xdr:spPr>
        <a:xfrm>
          <a:off x="21078825" y="12353925"/>
          <a:ext cx="1266825"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96.3</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fLocksText="0">
      <xdr:nvSpPr>
        <xdr:cNvPr id="229" name="正方形/長方形 228"/>
        <xdr:cNvSpPr/>
      </xdr:nvSpPr>
      <xdr:spPr>
        <a:xfrm>
          <a:off x="12830175" y="12658725"/>
          <a:ext cx="5076825" cy="2276475"/>
        </a:xfrm>
        <a:prstGeom prst="rect"/>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fLocksText="0">
      <xdr:nvSpPr>
        <xdr:cNvPr id="230" name="正方形/長方形 229"/>
        <xdr:cNvSpPr/>
      </xdr:nvSpPr>
      <xdr:spPr>
        <a:xfrm>
          <a:off x="18097500" y="12658725"/>
          <a:ext cx="6029325" cy="22764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fLocksText="0">
      <xdr:nvSpPr>
        <xdr:cNvPr id="231" name="正方形/長方形 230"/>
        <xdr:cNvSpPr/>
      </xdr:nvSpPr>
      <xdr:spPr>
        <a:xfrm>
          <a:off x="18097500" y="12658725"/>
          <a:ext cx="3810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p>
          <a:pPr algn="l"/>
          <a:r>
            <a:rPr altLang="en-US" lang="ja-JP"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fLocksText="0">
      <xdr:nvSpPr>
        <xdr:cNvPr id="232" name="テキスト ボックス 231"/>
        <xdr:cNvSpPr txBox="1"/>
      </xdr:nvSpPr>
      <xdr:spPr>
        <a:xfrm>
          <a:off x="18221325" y="12954000"/>
          <a:ext cx="5781675" cy="1924050"/>
        </a:xfrm>
        <a:prstGeom prst="rect"/>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p>
          <a:pPr/>
          <a:r>
            <a:rPr altLang="en-US" lang="ja-JP" sz="1300">
              <a:latin typeface="ＭＳ Ｐゴシック" panose="020B0600070205080204" pitchFamily="50" charset="-128"/>
              <a:ea typeface="ＭＳ Ｐゴシック" panose="020B0600070205080204" pitchFamily="50" charset="-128"/>
            </a:rPr>
            <a:t>　本市独自の措置として平成</a:t>
          </a:r>
          <a:r>
            <a:rPr altLang="ja-JP" lang="en-US" sz="1300">
              <a:latin typeface="ＭＳ Ｐゴシック" panose="020B0600070205080204" pitchFamily="50" charset="-128"/>
              <a:ea typeface="ＭＳ Ｐゴシック" panose="020B0600070205080204" pitchFamily="50" charset="-128"/>
            </a:rPr>
            <a:t>26</a:t>
          </a:r>
          <a:r>
            <a:rPr altLang="en-US" lang="ja-JP" sz="1300">
              <a:latin typeface="ＭＳ Ｐゴシック" panose="020B0600070205080204" pitchFamily="50" charset="-128"/>
              <a:ea typeface="ＭＳ Ｐゴシック" panose="020B0600070205080204" pitchFamily="50" charset="-128"/>
            </a:rPr>
            <a:t>年度から等級に応じた給料の削減を実施しており、近年は横ばいの数値で推移していたが、令和</a:t>
          </a:r>
          <a:r>
            <a:rPr altLang="ja-JP" lang="en-US" sz="1300">
              <a:latin typeface="ＭＳ Ｐゴシック" panose="020B0600070205080204" pitchFamily="50" charset="-128"/>
              <a:ea typeface="ＭＳ Ｐゴシック" panose="020B0600070205080204" pitchFamily="50" charset="-128"/>
            </a:rPr>
            <a:t>5</a:t>
          </a:r>
          <a:r>
            <a:rPr altLang="en-US" lang="ja-JP" sz="1300">
              <a:latin typeface="ＭＳ Ｐゴシック" panose="020B0600070205080204" pitchFamily="50" charset="-128"/>
              <a:ea typeface="ＭＳ Ｐゴシック" panose="020B0600070205080204" pitchFamily="50" charset="-128"/>
            </a:rPr>
            <a:t>年度は経験年数階層の変動等により減少した。</a:t>
          </a:r>
        </a:p>
        <a:p>
          <a:r>
            <a:rPr altLang="en-US" lang="ja-JP" sz="1300">
              <a:latin typeface="ＭＳ Ｐゴシック" panose="020B0600070205080204" pitchFamily="50" charset="-128"/>
              <a:ea typeface="ＭＳ Ｐゴシック" panose="020B0600070205080204" pitchFamily="50" charset="-128"/>
            </a:rPr>
            <a:t>　今後も引き続き上記取組を行う等人件費の抑制に努めていく。</a:t>
          </a:r>
        </a:p>
      </xdr:txBody>
    </xdr:sp>
    <xdr:clientData/>
  </xdr:twoCellAnchor>
  <xdr:twoCellAnchor>
    <xdr:from>
      <xdr:col>61</xdr:col>
      <xdr:colOff>44450</xdr:colOff>
      <xdr:row>92</xdr:row>
      <xdr:rowOff>38100</xdr:rowOff>
    </xdr:from>
    <xdr:to>
      <xdr:col>85</xdr:col>
      <xdr:colOff>95250</xdr:colOff>
      <xdr:row>92</xdr:row>
      <xdr:rowOff>38100</xdr:rowOff>
    </xdr:to>
    <xdr:sp>
      <xdr:nvSpPr>
        <xdr:cNvPr id="233" name="直線コネクタ 232"/>
        <xdr:cNvSpPr/>
      </xdr:nvSpPr>
      <xdr:spPr>
        <a:xfrm>
          <a:off x="12830175" y="14935200"/>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91</xdr:row>
      <xdr:rowOff>66675</xdr:rowOff>
    </xdr:from>
    <xdr:ext cx="762000" cy="257175"/>
    <xdr:sp>
      <xdr:nvSpPr>
        <xdr:cNvPr id="234" name="テキスト ボックス 233"/>
        <xdr:cNvSpPr txBox="1"/>
      </xdr:nvSpPr>
      <xdr:spPr>
        <a:xfrm>
          <a:off x="12058650" y="148018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104.0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sp>
      <xdr:nvSpPr>
        <xdr:cNvPr id="235" name="直線コネクタ 234"/>
        <xdr:cNvSpPr/>
      </xdr:nvSpPr>
      <xdr:spPr>
        <a:xfrm>
          <a:off x="12830175" y="1456372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89</xdr:row>
      <xdr:rowOff>9525</xdr:rowOff>
    </xdr:from>
    <xdr:ext cx="762000" cy="257175"/>
    <xdr:sp>
      <xdr:nvSpPr>
        <xdr:cNvPr id="236" name="テキスト ボックス 235"/>
        <xdr:cNvSpPr txBox="1"/>
      </xdr:nvSpPr>
      <xdr:spPr>
        <a:xfrm>
          <a:off x="12058650" y="144208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102.0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sp>
      <xdr:nvSpPr>
        <xdr:cNvPr id="237" name="直線コネクタ 236"/>
        <xdr:cNvSpPr/>
      </xdr:nvSpPr>
      <xdr:spPr>
        <a:xfrm>
          <a:off x="12830175" y="1418272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86</xdr:row>
      <xdr:rowOff>123825</xdr:rowOff>
    </xdr:from>
    <xdr:ext cx="762000" cy="257175"/>
    <xdr:sp>
      <xdr:nvSpPr>
        <xdr:cNvPr id="238" name="テキスト ボックス 237"/>
        <xdr:cNvSpPr txBox="1"/>
      </xdr:nvSpPr>
      <xdr:spPr>
        <a:xfrm>
          <a:off x="12058650" y="140493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sp>
      <xdr:nvSpPr>
        <xdr:cNvPr id="239" name="直線コネクタ 238"/>
        <xdr:cNvSpPr/>
      </xdr:nvSpPr>
      <xdr:spPr>
        <a:xfrm>
          <a:off x="12830175" y="13792200"/>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84</xdr:row>
      <xdr:rowOff>57150</xdr:rowOff>
    </xdr:from>
    <xdr:ext cx="762000" cy="257175"/>
    <xdr:sp>
      <xdr:nvSpPr>
        <xdr:cNvPr id="240" name="テキスト ボックス 239"/>
        <xdr:cNvSpPr txBox="1"/>
      </xdr:nvSpPr>
      <xdr:spPr>
        <a:xfrm>
          <a:off x="12058650" y="136588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98.0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sp>
      <xdr:nvSpPr>
        <xdr:cNvPr id="241" name="直線コネクタ 240"/>
        <xdr:cNvSpPr/>
      </xdr:nvSpPr>
      <xdr:spPr>
        <a:xfrm>
          <a:off x="12830175" y="1342072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82</xdr:row>
      <xdr:rowOff>0</xdr:rowOff>
    </xdr:from>
    <xdr:ext cx="762000" cy="257175"/>
    <xdr:sp>
      <xdr:nvSpPr>
        <xdr:cNvPr id="242" name="テキスト ボックス 241"/>
        <xdr:cNvSpPr txBox="1"/>
      </xdr:nvSpPr>
      <xdr:spPr>
        <a:xfrm>
          <a:off x="12058650" y="132778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96.0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sp>
      <xdr:nvSpPr>
        <xdr:cNvPr id="243" name="直線コネクタ 242"/>
        <xdr:cNvSpPr/>
      </xdr:nvSpPr>
      <xdr:spPr>
        <a:xfrm>
          <a:off x="12830175" y="1303972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79</xdr:row>
      <xdr:rowOff>114300</xdr:rowOff>
    </xdr:from>
    <xdr:ext cx="762000" cy="257175"/>
    <xdr:sp>
      <xdr:nvSpPr>
        <xdr:cNvPr id="244" name="テキスト ボックス 243"/>
        <xdr:cNvSpPr txBox="1"/>
      </xdr:nvSpPr>
      <xdr:spPr>
        <a:xfrm>
          <a:off x="12058650" y="129063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94.0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sp>
      <xdr:nvSpPr>
        <xdr:cNvPr id="245" name="直線コネクタ 244"/>
        <xdr:cNvSpPr/>
      </xdr:nvSpPr>
      <xdr:spPr>
        <a:xfrm>
          <a:off x="12830175" y="1265872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77</xdr:row>
      <xdr:rowOff>57150</xdr:rowOff>
    </xdr:from>
    <xdr:ext cx="762000" cy="257175"/>
    <xdr:sp>
      <xdr:nvSpPr>
        <xdr:cNvPr id="246" name="テキスト ボックス 245"/>
        <xdr:cNvSpPr txBox="1"/>
      </xdr:nvSpPr>
      <xdr:spPr>
        <a:xfrm>
          <a:off x="12058650" y="125253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92.0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fLocksText="0">
      <xdr:nvSpPr>
        <xdr:cNvPr id="247" name="給与水準   （国との比較）グラフ枠"/>
        <xdr:cNvSpPr/>
      </xdr:nvSpPr>
      <xdr:spPr>
        <a:xfrm>
          <a:off x="12830175" y="12658725"/>
          <a:ext cx="5076825" cy="22764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sp>
      <xdr:nvSpPr>
        <xdr:cNvPr id="248" name="直線コネクタ 247"/>
        <xdr:cNvSpPr/>
      </xdr:nvSpPr>
      <xdr:spPr>
        <a:xfrm flipV="1">
          <a:off x="17021175" y="12925425"/>
          <a:ext cx="0" cy="1647825"/>
        </a:xfrm>
        <a:prstGeom prst="line"/>
        <a:ln w="6350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81</xdr:col>
      <xdr:colOff>133350</xdr:colOff>
      <xdr:row>89</xdr:row>
      <xdr:rowOff>142875</xdr:rowOff>
    </xdr:from>
    <xdr:ext cx="762000" cy="257175"/>
    <xdr:sp>
      <xdr:nvSpPr>
        <xdr:cNvPr id="249" name="給与水準   （国との比較）最小値テキスト"/>
        <xdr:cNvSpPr txBox="1"/>
      </xdr:nvSpPr>
      <xdr:spPr>
        <a:xfrm>
          <a:off x="17106900" y="145542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102.1</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sp>
      <xdr:nvSpPr>
        <xdr:cNvPr id="250" name="直線コネクタ 249"/>
        <xdr:cNvSpPr/>
      </xdr:nvSpPr>
      <xdr:spPr>
        <a:xfrm>
          <a:off x="16925925" y="145732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81</xdr:col>
      <xdr:colOff>133350</xdr:colOff>
      <xdr:row>78</xdr:row>
      <xdr:rowOff>47625</xdr:rowOff>
    </xdr:from>
    <xdr:ext cx="762000" cy="257175"/>
    <xdr:sp>
      <xdr:nvSpPr>
        <xdr:cNvPr id="251" name="給与水準   （国との比較）最大値テキスト"/>
        <xdr:cNvSpPr txBox="1"/>
      </xdr:nvSpPr>
      <xdr:spPr>
        <a:xfrm>
          <a:off x="17106900" y="126777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93.4</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sp>
      <xdr:nvSpPr>
        <xdr:cNvPr id="252" name="直線コネクタ 251"/>
        <xdr:cNvSpPr/>
      </xdr:nvSpPr>
      <xdr:spPr>
        <a:xfrm>
          <a:off x="16925925" y="129254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77</xdr:col>
      <xdr:colOff>44450</xdr:colOff>
      <xdr:row>81</xdr:row>
      <xdr:rowOff>74084</xdr:rowOff>
    </xdr:from>
    <xdr:to>
      <xdr:col>81</xdr:col>
      <xdr:colOff>44450</xdr:colOff>
      <xdr:row>83</xdr:row>
      <xdr:rowOff>73025</xdr:rowOff>
    </xdr:to>
    <xdr:sp>
      <xdr:nvSpPr>
        <xdr:cNvPr id="253" name="直線コネクタ 252"/>
        <xdr:cNvSpPr/>
      </xdr:nvSpPr>
      <xdr:spPr>
        <a:xfrm flipV="1">
          <a:off x="16182975" y="13192125"/>
          <a:ext cx="838200" cy="3238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81</xdr:col>
      <xdr:colOff>133350</xdr:colOff>
      <xdr:row>85</xdr:row>
      <xdr:rowOff>9525</xdr:rowOff>
    </xdr:from>
    <xdr:ext cx="762000" cy="257175"/>
    <xdr:sp>
      <xdr:nvSpPr>
        <xdr:cNvPr id="254" name="給与水準   （国との比較）平均値テキスト"/>
        <xdr:cNvSpPr txBox="1"/>
      </xdr:nvSpPr>
      <xdr:spPr>
        <a:xfrm>
          <a:off x="17106900" y="13773150"/>
          <a:ext cx="7620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98.3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fLocksText="0">
      <xdr:nvSpPr>
        <xdr:cNvPr id="255" name="フローチャート: 判断 254"/>
        <xdr:cNvSpPr/>
      </xdr:nvSpPr>
      <xdr:spPr>
        <a:xfrm>
          <a:off x="16964025" y="138017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72</xdr:col>
      <xdr:colOff>203200</xdr:colOff>
      <xdr:row>83</xdr:row>
      <xdr:rowOff>32809</xdr:rowOff>
    </xdr:from>
    <xdr:to>
      <xdr:col>77</xdr:col>
      <xdr:colOff>44450</xdr:colOff>
      <xdr:row>83</xdr:row>
      <xdr:rowOff>73025</xdr:rowOff>
    </xdr:to>
    <xdr:sp>
      <xdr:nvSpPr>
        <xdr:cNvPr id="256" name="直線コネクタ 255"/>
        <xdr:cNvSpPr/>
      </xdr:nvSpPr>
      <xdr:spPr>
        <a:xfrm>
          <a:off x="15287625" y="13468350"/>
          <a:ext cx="885825" cy="381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203200</xdr:colOff>
      <xdr:row>85</xdr:row>
      <xdr:rowOff>41275</xdr:rowOff>
    </xdr:from>
    <xdr:to>
      <xdr:col>77</xdr:col>
      <xdr:colOff>95250</xdr:colOff>
      <xdr:row>85</xdr:row>
      <xdr:rowOff>142875</xdr:rowOff>
    </xdr:to>
    <xdr:sp fLocksText="0">
      <xdr:nvSpPr>
        <xdr:cNvPr id="257" name="フローチャート: 判断 256"/>
        <xdr:cNvSpPr/>
      </xdr:nvSpPr>
      <xdr:spPr>
        <a:xfrm>
          <a:off x="16125825" y="138017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75</xdr:col>
      <xdr:colOff>76200</xdr:colOff>
      <xdr:row>85</xdr:row>
      <xdr:rowOff>123825</xdr:rowOff>
    </xdr:from>
    <xdr:ext cx="733425" cy="257175"/>
    <xdr:sp>
      <xdr:nvSpPr>
        <xdr:cNvPr id="258" name="テキスト ボックス 257"/>
        <xdr:cNvSpPr txBox="1"/>
      </xdr:nvSpPr>
      <xdr:spPr>
        <a:xfrm>
          <a:off x="15792450" y="13887450"/>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98.3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32809</xdr:rowOff>
    </xdr:from>
    <xdr:to>
      <xdr:col>72</xdr:col>
      <xdr:colOff>203200</xdr:colOff>
      <xdr:row>83</xdr:row>
      <xdr:rowOff>52916</xdr:rowOff>
    </xdr:to>
    <xdr:sp>
      <xdr:nvSpPr>
        <xdr:cNvPr id="259" name="直線コネクタ 258"/>
        <xdr:cNvSpPr/>
      </xdr:nvSpPr>
      <xdr:spPr>
        <a:xfrm flipV="1">
          <a:off x="14401800" y="13468350"/>
          <a:ext cx="885825"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72</xdr:col>
      <xdr:colOff>152400</xdr:colOff>
      <xdr:row>85</xdr:row>
      <xdr:rowOff>61384</xdr:rowOff>
    </xdr:from>
    <xdr:to>
      <xdr:col>73</xdr:col>
      <xdr:colOff>44450</xdr:colOff>
      <xdr:row>85</xdr:row>
      <xdr:rowOff>162984</xdr:rowOff>
    </xdr:to>
    <xdr:sp fLocksText="0">
      <xdr:nvSpPr>
        <xdr:cNvPr id="260" name="フローチャート: 判断 259"/>
        <xdr:cNvSpPr/>
      </xdr:nvSpPr>
      <xdr:spPr>
        <a:xfrm>
          <a:off x="15240000" y="138207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71</xdr:col>
      <xdr:colOff>28575</xdr:colOff>
      <xdr:row>85</xdr:row>
      <xdr:rowOff>152400</xdr:rowOff>
    </xdr:from>
    <xdr:ext cx="762000" cy="257175"/>
    <xdr:sp>
      <xdr:nvSpPr>
        <xdr:cNvPr id="261" name="テキスト ボックス 260"/>
        <xdr:cNvSpPr txBox="1"/>
      </xdr:nvSpPr>
      <xdr:spPr>
        <a:xfrm>
          <a:off x="14906625" y="139160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98.4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52916</xdr:rowOff>
    </xdr:from>
    <xdr:to>
      <xdr:col>68</xdr:col>
      <xdr:colOff>152400</xdr:colOff>
      <xdr:row>84</xdr:row>
      <xdr:rowOff>2116</xdr:rowOff>
    </xdr:to>
    <xdr:sp>
      <xdr:nvSpPr>
        <xdr:cNvPr id="262" name="直線コネクタ 261"/>
        <xdr:cNvSpPr/>
      </xdr:nvSpPr>
      <xdr:spPr>
        <a:xfrm flipV="1">
          <a:off x="13515975" y="13496925"/>
          <a:ext cx="885825" cy="1143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68</xdr:col>
      <xdr:colOff>101600</xdr:colOff>
      <xdr:row>85</xdr:row>
      <xdr:rowOff>61384</xdr:rowOff>
    </xdr:from>
    <xdr:to>
      <xdr:col>68</xdr:col>
      <xdr:colOff>203200</xdr:colOff>
      <xdr:row>85</xdr:row>
      <xdr:rowOff>162984</xdr:rowOff>
    </xdr:to>
    <xdr:sp fLocksText="0">
      <xdr:nvSpPr>
        <xdr:cNvPr id="263" name="フローチャート: 判断 262"/>
        <xdr:cNvSpPr/>
      </xdr:nvSpPr>
      <xdr:spPr>
        <a:xfrm>
          <a:off x="14354175" y="138207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66</xdr:col>
      <xdr:colOff>190500</xdr:colOff>
      <xdr:row>85</xdr:row>
      <xdr:rowOff>152400</xdr:rowOff>
    </xdr:from>
    <xdr:ext cx="762000" cy="257175"/>
    <xdr:sp>
      <xdr:nvSpPr>
        <xdr:cNvPr id="264" name="テキスト ボックス 263"/>
        <xdr:cNvSpPr txBox="1"/>
      </xdr:nvSpPr>
      <xdr:spPr>
        <a:xfrm>
          <a:off x="14020800" y="139160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98.4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fLocksText="0">
      <xdr:nvSpPr>
        <xdr:cNvPr id="265" name="フローチャート: 判断 264"/>
        <xdr:cNvSpPr/>
      </xdr:nvSpPr>
      <xdr:spPr>
        <a:xfrm>
          <a:off x="13458825" y="138493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62</xdr:col>
      <xdr:colOff>133350</xdr:colOff>
      <xdr:row>85</xdr:row>
      <xdr:rowOff>171450</xdr:rowOff>
    </xdr:from>
    <xdr:ext cx="762000" cy="257175"/>
    <xdr:sp>
      <xdr:nvSpPr>
        <xdr:cNvPr id="266" name="テキスト ボックス 265"/>
        <xdr:cNvSpPr txBox="1"/>
      </xdr:nvSpPr>
      <xdr:spPr>
        <a:xfrm>
          <a:off x="13125450" y="139255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98.5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38100</xdr:rowOff>
    </xdr:from>
    <xdr:ext cx="762000" cy="257175"/>
    <xdr:sp>
      <xdr:nvSpPr>
        <xdr:cNvPr id="267" name="テキスト ボックス 266"/>
        <xdr:cNvSpPr txBox="1"/>
      </xdr:nvSpPr>
      <xdr:spPr>
        <a:xfrm>
          <a:off x="16802100" y="149352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38100</xdr:rowOff>
    </xdr:from>
    <xdr:ext cx="762000" cy="257175"/>
    <xdr:sp>
      <xdr:nvSpPr>
        <xdr:cNvPr id="268" name="テキスト ボックス 267"/>
        <xdr:cNvSpPr txBox="1"/>
      </xdr:nvSpPr>
      <xdr:spPr>
        <a:xfrm>
          <a:off x="15963900" y="149352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190500</xdr:colOff>
      <xdr:row>92</xdr:row>
      <xdr:rowOff>38100</xdr:rowOff>
    </xdr:from>
    <xdr:ext cx="762000" cy="257175"/>
    <xdr:sp>
      <xdr:nvSpPr>
        <xdr:cNvPr id="269" name="テキスト ボックス 268"/>
        <xdr:cNvSpPr txBox="1"/>
      </xdr:nvSpPr>
      <xdr:spPr>
        <a:xfrm>
          <a:off x="15068550" y="149352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142875</xdr:colOff>
      <xdr:row>92</xdr:row>
      <xdr:rowOff>38100</xdr:rowOff>
    </xdr:from>
    <xdr:ext cx="762000" cy="257175"/>
    <xdr:sp>
      <xdr:nvSpPr>
        <xdr:cNvPr id="270" name="テキスト ボックス 269"/>
        <xdr:cNvSpPr txBox="1"/>
      </xdr:nvSpPr>
      <xdr:spPr>
        <a:xfrm>
          <a:off x="14182725" y="149352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38100</xdr:rowOff>
    </xdr:from>
    <xdr:ext cx="762000" cy="257175"/>
    <xdr:sp>
      <xdr:nvSpPr>
        <xdr:cNvPr id="271" name="テキスト ボックス 270"/>
        <xdr:cNvSpPr txBox="1"/>
      </xdr:nvSpPr>
      <xdr:spPr>
        <a:xfrm>
          <a:off x="13296900" y="149352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23284</xdr:rowOff>
    </xdr:from>
    <xdr:to>
      <xdr:col>81</xdr:col>
      <xdr:colOff>95250</xdr:colOff>
      <xdr:row>81</xdr:row>
      <xdr:rowOff>124884</xdr:rowOff>
    </xdr:to>
    <xdr:sp fLocksText="0">
      <xdr:nvSpPr>
        <xdr:cNvPr id="272" name="楕円 271"/>
        <xdr:cNvSpPr/>
      </xdr:nvSpPr>
      <xdr:spPr>
        <a:xfrm>
          <a:off x="16964025" y="131349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81</xdr:col>
      <xdr:colOff>133350</xdr:colOff>
      <xdr:row>80</xdr:row>
      <xdr:rowOff>38100</xdr:rowOff>
    </xdr:from>
    <xdr:ext cx="762000" cy="257175"/>
    <xdr:sp>
      <xdr:nvSpPr>
        <xdr:cNvPr id="273" name="給与水準   （国との比較）該当値テキスト"/>
        <xdr:cNvSpPr txBox="1"/>
      </xdr:nvSpPr>
      <xdr:spPr>
        <a:xfrm>
          <a:off x="17106900" y="129921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94.8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22225</xdr:rowOff>
    </xdr:from>
    <xdr:to>
      <xdr:col>77</xdr:col>
      <xdr:colOff>95250</xdr:colOff>
      <xdr:row>83</xdr:row>
      <xdr:rowOff>123825</xdr:rowOff>
    </xdr:to>
    <xdr:sp fLocksText="0">
      <xdr:nvSpPr>
        <xdr:cNvPr id="274" name="楕円 273"/>
        <xdr:cNvSpPr/>
      </xdr:nvSpPr>
      <xdr:spPr>
        <a:xfrm>
          <a:off x="16125825" y="134588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75</xdr:col>
      <xdr:colOff>76200</xdr:colOff>
      <xdr:row>81</xdr:row>
      <xdr:rowOff>133350</xdr:rowOff>
    </xdr:from>
    <xdr:ext cx="733425" cy="257175"/>
    <xdr:sp>
      <xdr:nvSpPr>
        <xdr:cNvPr id="275" name="テキスト ボックス 274"/>
        <xdr:cNvSpPr txBox="1"/>
      </xdr:nvSpPr>
      <xdr:spPr>
        <a:xfrm>
          <a:off x="15792450" y="13249275"/>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96.5</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153459</xdr:rowOff>
    </xdr:from>
    <xdr:to>
      <xdr:col>73</xdr:col>
      <xdr:colOff>44450</xdr:colOff>
      <xdr:row>83</xdr:row>
      <xdr:rowOff>83609</xdr:rowOff>
    </xdr:to>
    <xdr:sp fLocksText="0">
      <xdr:nvSpPr>
        <xdr:cNvPr id="276" name="楕円 275"/>
        <xdr:cNvSpPr/>
      </xdr:nvSpPr>
      <xdr:spPr>
        <a:xfrm>
          <a:off x="15240000" y="134302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71</xdr:col>
      <xdr:colOff>28575</xdr:colOff>
      <xdr:row>81</xdr:row>
      <xdr:rowOff>95250</xdr:rowOff>
    </xdr:from>
    <xdr:ext cx="762000" cy="257175"/>
    <xdr:sp>
      <xdr:nvSpPr>
        <xdr:cNvPr id="277" name="テキスト ボックス 276"/>
        <xdr:cNvSpPr txBox="1"/>
      </xdr:nvSpPr>
      <xdr:spPr>
        <a:xfrm>
          <a:off x="14906625" y="132111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96.3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2116</xdr:rowOff>
    </xdr:from>
    <xdr:to>
      <xdr:col>68</xdr:col>
      <xdr:colOff>203200</xdr:colOff>
      <xdr:row>83</xdr:row>
      <xdr:rowOff>103716</xdr:rowOff>
    </xdr:to>
    <xdr:sp fLocksText="0">
      <xdr:nvSpPr>
        <xdr:cNvPr id="278" name="楕円 277"/>
        <xdr:cNvSpPr/>
      </xdr:nvSpPr>
      <xdr:spPr>
        <a:xfrm>
          <a:off x="14354175" y="134397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66</xdr:col>
      <xdr:colOff>190500</xdr:colOff>
      <xdr:row>81</xdr:row>
      <xdr:rowOff>114300</xdr:rowOff>
    </xdr:from>
    <xdr:ext cx="762000" cy="257175"/>
    <xdr:sp>
      <xdr:nvSpPr>
        <xdr:cNvPr id="279" name="テキスト ボックス 278"/>
        <xdr:cNvSpPr txBox="1"/>
      </xdr:nvSpPr>
      <xdr:spPr>
        <a:xfrm>
          <a:off x="14020800" y="132302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96.4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fLocksText="0">
      <xdr:nvSpPr>
        <xdr:cNvPr id="280" name="楕円 279"/>
        <xdr:cNvSpPr/>
      </xdr:nvSpPr>
      <xdr:spPr>
        <a:xfrm>
          <a:off x="13458825" y="135636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62</xdr:col>
      <xdr:colOff>133350</xdr:colOff>
      <xdr:row>82</xdr:row>
      <xdr:rowOff>66675</xdr:rowOff>
    </xdr:from>
    <xdr:ext cx="762000" cy="257175"/>
    <xdr:sp>
      <xdr:nvSpPr>
        <xdr:cNvPr id="281" name="テキスト ボックス 280"/>
        <xdr:cNvSpPr txBox="1"/>
      </xdr:nvSpPr>
      <xdr:spPr>
        <a:xfrm>
          <a:off x="13125450" y="133445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97.0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fLocksText="0">
      <xdr:nvSpPr>
        <xdr:cNvPr id="282" name="正方形/長方形 281"/>
        <xdr:cNvSpPr/>
      </xdr:nvSpPr>
      <xdr:spPr>
        <a:xfrm>
          <a:off x="12830175" y="8343900"/>
          <a:ext cx="5076825"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142875</xdr:colOff>
      <xdr:row>53</xdr:row>
      <xdr:rowOff>104775</xdr:rowOff>
    </xdr:from>
    <xdr:ext cx="2266950" cy="304800"/>
    <xdr:sp>
      <xdr:nvSpPr>
        <xdr:cNvPr id="283" name="テキスト ボックス 282"/>
        <xdr:cNvSpPr txBox="1"/>
      </xdr:nvSpPr>
      <xdr:spPr>
        <a:xfrm>
          <a:off x="13344525" y="8686800"/>
          <a:ext cx="2266950" cy="304800"/>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p>
          <a:pPr algn="ctr"/>
          <a:r>
            <a:rPr altLang="en-US" lang="ja-JP" sz="1300" b="1">
              <a:latin typeface="ＭＳ Ｐゴシック" panose="020B0600070205080204" pitchFamily="50" charset="-128"/>
              <a:ea typeface="ＭＳ Ｐゴシック" panose="020B0600070205080204" pitchFamily="50" charset="-128"/>
            </a:rPr>
            <a:t>人口</a:t>
          </a:r>
          <a:r>
            <a:rPr altLang="ja-JP" lang="en-US" sz="1300" b="1">
              <a:latin typeface="ＭＳ Ｐゴシック" panose="020B0600070205080204" pitchFamily="50" charset="-128"/>
              <a:ea typeface="ＭＳ Ｐゴシック" panose="020B0600070205080204" pitchFamily="50" charset="-128"/>
            </a:rPr>
            <a:t>1,000</a:t>
          </a:r>
          <a:r>
            <a:rPr altLang="en-US" lang="ja-JP"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19050</xdr:colOff>
      <xdr:row>53</xdr:row>
      <xdr:rowOff>76200</xdr:rowOff>
    </xdr:from>
    <xdr:ext cx="1647825" cy="361950"/>
    <xdr:sp>
      <xdr:nvSpPr>
        <xdr:cNvPr id="284" name="テキスト ボックス 283"/>
        <xdr:cNvSpPr txBox="1"/>
      </xdr:nvSpPr>
      <xdr:spPr>
        <a:xfrm>
          <a:off x="15735300" y="8658225"/>
          <a:ext cx="1647825" cy="361950"/>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p>
          <a:pPr algn="l"/>
          <a:r>
            <a:rPr altLang="ja-JP" lang="en-US" sz="1600" b="1">
              <a:solidFill>
                <a:srgbClr val="FF0000"/>
              </a:solidFill>
              <a:latin typeface="ＭＳ Ｐゴシック" panose="020B0600070205080204" pitchFamily="50" charset="-128"/>
              <a:ea typeface="ＭＳ Ｐゴシック" panose="020B0600070205080204" pitchFamily="50" charset="-128"/>
            </a:rPr>
            <a:t>[7.59</a:t>
          </a:r>
          <a:r>
            <a:rPr altLang="en-US" lang="ja-JP" sz="1600" b="1">
              <a:solidFill>
                <a:srgbClr val="FF0000"/>
              </a:solidFill>
              <a:latin typeface="ＭＳ Ｐゴシック" panose="020B0600070205080204" pitchFamily="50" charset="-128"/>
              <a:ea typeface="ＭＳ Ｐゴシック" panose="020B0600070205080204" pitchFamily="50" charset="-128"/>
            </a:rPr>
            <a:t>人</a:t>
          </a:r>
          <a:r>
            <a:rPr altLang="ja-JP" lang="en-US" sz="1600" b="1">
              <a:solidFill>
                <a:srgbClr val="FF0000"/>
              </a:solidFill>
              <a:latin typeface="ＭＳ Ｐゴシック" panose="020B0600070205080204" pitchFamily="50" charset="-128"/>
              <a:ea typeface="ＭＳ Ｐゴシック" panose="020B0600070205080204" pitchFamily="50" charset="-128"/>
            </a:rPr>
            <a:t>]</a:t>
          </a:r>
          <a:r>
            <a:rPr altLang="en-US" lang="ja-JP"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fLocksText="0">
      <xdr:nvSpPr>
        <xdr:cNvPr id="285" name="正方形/長方形 284"/>
        <xdr:cNvSpPr/>
      </xdr:nvSpPr>
      <xdr:spPr>
        <a:xfrm>
          <a:off x="17973675" y="85820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fLocksText="0">
      <xdr:nvSpPr>
        <xdr:cNvPr id="286" name="正方形/長方形 285"/>
        <xdr:cNvSpPr/>
      </xdr:nvSpPr>
      <xdr:spPr>
        <a:xfrm>
          <a:off x="17973675" y="8753475"/>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85/108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fLocksText="0">
      <xdr:nvSpPr>
        <xdr:cNvPr id="287" name="正方形/長方形 286"/>
        <xdr:cNvSpPr/>
      </xdr:nvSpPr>
      <xdr:spPr>
        <a:xfrm>
          <a:off x="19621500" y="8582025"/>
          <a:ext cx="126682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fLocksText="0">
      <xdr:nvSpPr>
        <xdr:cNvPr id="288" name="正方形/長方形 287"/>
        <xdr:cNvSpPr/>
      </xdr:nvSpPr>
      <xdr:spPr>
        <a:xfrm>
          <a:off x="19621500" y="8753475"/>
          <a:ext cx="1266825"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8.32</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fLocksText="0">
      <xdr:nvSpPr>
        <xdr:cNvPr id="289" name="正方形/長方形 288"/>
        <xdr:cNvSpPr/>
      </xdr:nvSpPr>
      <xdr:spPr>
        <a:xfrm>
          <a:off x="21078825" y="8582025"/>
          <a:ext cx="126682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fLocksText="0">
      <xdr:nvSpPr>
        <xdr:cNvPr id="290" name="正方形/長方形 289"/>
        <xdr:cNvSpPr/>
      </xdr:nvSpPr>
      <xdr:spPr>
        <a:xfrm>
          <a:off x="21078825" y="8753475"/>
          <a:ext cx="1266825"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8.57</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fLocksText="0">
      <xdr:nvSpPr>
        <xdr:cNvPr id="291" name="正方形/長方形 290"/>
        <xdr:cNvSpPr/>
      </xdr:nvSpPr>
      <xdr:spPr>
        <a:xfrm>
          <a:off x="12830175" y="9067800"/>
          <a:ext cx="5076825" cy="2266950"/>
        </a:xfrm>
        <a:prstGeom prst="rect"/>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fLocksText="0">
      <xdr:nvSpPr>
        <xdr:cNvPr id="292" name="正方形/長方形 291"/>
        <xdr:cNvSpPr/>
      </xdr:nvSpPr>
      <xdr:spPr>
        <a:xfrm>
          <a:off x="18097500" y="9067800"/>
          <a:ext cx="6029325" cy="2266950"/>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fLocksText="0">
      <xdr:nvSpPr>
        <xdr:cNvPr id="293" name="正方形/長方形 292"/>
        <xdr:cNvSpPr/>
      </xdr:nvSpPr>
      <xdr:spPr>
        <a:xfrm>
          <a:off x="18097500" y="9067800"/>
          <a:ext cx="3810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p>
          <a:pPr algn="l"/>
          <a:r>
            <a:rPr altLang="en-US" lang="ja-JP" sz="1100" b="1" i="1">
              <a:solidFill>
                <a:srgbClr val="FF0000"/>
              </a:solidFill>
              <a:latin typeface="ＭＳ Ｐゴシック" panose="020B0600070205080204" pitchFamily="50" charset="-128"/>
              <a:ea typeface="ＭＳ Ｐゴシック" panose="020B0600070205080204" pitchFamily="50" charset="-128"/>
            </a:rPr>
            <a:t>人口</a:t>
          </a:r>
          <a:r>
            <a:rPr altLang="ja-JP" lang="en-US" sz="1100" b="1" i="1">
              <a:solidFill>
                <a:srgbClr val="FF0000"/>
              </a:solidFill>
              <a:latin typeface="ＭＳ Ｐゴシック" panose="020B0600070205080204" pitchFamily="50" charset="-128"/>
              <a:ea typeface="ＭＳ Ｐゴシック" panose="020B0600070205080204" pitchFamily="50" charset="-128"/>
            </a:rPr>
            <a:t>1,000</a:t>
          </a:r>
          <a:r>
            <a:rPr altLang="en-US" lang="ja-JP"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fLocksText="0">
      <xdr:nvSpPr>
        <xdr:cNvPr id="294" name="テキスト ボックス 293"/>
        <xdr:cNvSpPr txBox="1"/>
      </xdr:nvSpPr>
      <xdr:spPr>
        <a:xfrm>
          <a:off x="18221325" y="9363075"/>
          <a:ext cx="5781675" cy="1914525"/>
        </a:xfrm>
        <a:prstGeom prst="rect"/>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p>
          <a:pPr/>
          <a:r>
            <a:rPr altLang="en-US" lang="ja-JP" sz="1300">
              <a:latin typeface="ＭＳ Ｐゴシック" panose="020B0600070205080204" pitchFamily="50" charset="-128"/>
              <a:ea typeface="ＭＳ Ｐゴシック" panose="020B0600070205080204" pitchFamily="50" charset="-128"/>
            </a:rPr>
            <a:t>　数値は、令和</a:t>
          </a:r>
          <a:r>
            <a:rPr altLang="ja-JP" lang="en-US" sz="1300">
              <a:latin typeface="ＭＳ Ｐゴシック" panose="020B0600070205080204" pitchFamily="50" charset="-128"/>
              <a:ea typeface="ＭＳ Ｐゴシック" panose="020B0600070205080204" pitchFamily="50" charset="-128"/>
            </a:rPr>
            <a:t>4</a:t>
          </a:r>
          <a:r>
            <a:rPr altLang="en-US" lang="ja-JP" sz="1300">
              <a:latin typeface="ＭＳ Ｐゴシック" panose="020B0600070205080204" pitchFamily="50" charset="-128"/>
              <a:ea typeface="ＭＳ Ｐゴシック" panose="020B0600070205080204" pitchFamily="50" charset="-128"/>
            </a:rPr>
            <a:t>年度においては微減に転じたが、令和</a:t>
          </a:r>
          <a:r>
            <a:rPr altLang="ja-JP" lang="en-US" sz="1300">
              <a:latin typeface="ＭＳ Ｐゴシック" panose="020B0600070205080204" pitchFamily="50" charset="-128"/>
              <a:ea typeface="ＭＳ Ｐゴシック" panose="020B0600070205080204" pitchFamily="50" charset="-128"/>
            </a:rPr>
            <a:t>5</a:t>
          </a:r>
          <a:r>
            <a:rPr altLang="en-US" lang="ja-JP" sz="1300">
              <a:latin typeface="ＭＳ Ｐゴシック" panose="020B0600070205080204" pitchFamily="50" charset="-128"/>
              <a:ea typeface="ＭＳ Ｐゴシック" panose="020B0600070205080204" pitchFamily="50" charset="-128"/>
            </a:rPr>
            <a:t>年度においては民生部門等の増加により微増となった。引き続き、事務の統廃合や民間委託の検討等の方策により業務効率化を高め、職員数の増加傾向を抑制していく必要がある。</a:t>
          </a:r>
        </a:p>
      </xdr:txBody>
    </xdr:sp>
    <xdr:clientData/>
  </xdr:twoCellAnchor>
  <xdr:oneCellAnchor>
    <xdr:from>
      <xdr:col>61</xdr:col>
      <xdr:colOff>0</xdr:colOff>
      <xdr:row>54</xdr:row>
      <xdr:rowOff>142875</xdr:rowOff>
    </xdr:from>
    <xdr:ext cx="352425" cy="228600"/>
    <xdr:sp>
      <xdr:nvSpPr>
        <xdr:cNvPr id="295" name="テキスト ボックス 294"/>
        <xdr:cNvSpPr txBox="1"/>
      </xdr:nvSpPr>
      <xdr:spPr>
        <a:xfrm>
          <a:off x="12782550" y="88868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人</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sp>
      <xdr:nvSpPr>
        <xdr:cNvPr id="296" name="直線コネクタ 295"/>
        <xdr:cNvSpPr/>
      </xdr:nvSpPr>
      <xdr:spPr>
        <a:xfrm>
          <a:off x="12830175" y="11334750"/>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69</xdr:row>
      <xdr:rowOff>28575</xdr:rowOff>
    </xdr:from>
    <xdr:ext cx="762000" cy="257175"/>
    <xdr:sp>
      <xdr:nvSpPr>
        <xdr:cNvPr id="297" name="テキスト ボックス 296"/>
        <xdr:cNvSpPr txBox="1"/>
      </xdr:nvSpPr>
      <xdr:spPr>
        <a:xfrm>
          <a:off x="12058650" y="11201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14.00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sp>
      <xdr:nvSpPr>
        <xdr:cNvPr id="298" name="直線コネクタ 297"/>
        <xdr:cNvSpPr/>
      </xdr:nvSpPr>
      <xdr:spPr>
        <a:xfrm>
          <a:off x="12830175" y="1096327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66</xdr:row>
      <xdr:rowOff>142875</xdr:rowOff>
    </xdr:from>
    <xdr:ext cx="762000" cy="257175"/>
    <xdr:sp>
      <xdr:nvSpPr>
        <xdr:cNvPr id="299" name="テキスト ボックス 298"/>
        <xdr:cNvSpPr txBox="1"/>
      </xdr:nvSpPr>
      <xdr:spPr>
        <a:xfrm>
          <a:off x="12058650" y="108299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sp>
      <xdr:nvSpPr>
        <xdr:cNvPr id="300" name="直線コネクタ 299"/>
        <xdr:cNvSpPr/>
      </xdr:nvSpPr>
      <xdr:spPr>
        <a:xfrm>
          <a:off x="12830175" y="1058227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64</xdr:row>
      <xdr:rowOff>85725</xdr:rowOff>
    </xdr:from>
    <xdr:ext cx="762000" cy="257175"/>
    <xdr:sp>
      <xdr:nvSpPr>
        <xdr:cNvPr id="301" name="テキスト ボックス 300"/>
        <xdr:cNvSpPr txBox="1"/>
      </xdr:nvSpPr>
      <xdr:spPr>
        <a:xfrm>
          <a:off x="12058650" y="104489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sp>
      <xdr:nvSpPr>
        <xdr:cNvPr id="302" name="直線コネクタ 301"/>
        <xdr:cNvSpPr/>
      </xdr:nvSpPr>
      <xdr:spPr>
        <a:xfrm>
          <a:off x="12830175" y="1020127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62</xdr:row>
      <xdr:rowOff>19050</xdr:rowOff>
    </xdr:from>
    <xdr:ext cx="762000" cy="257175"/>
    <xdr:sp>
      <xdr:nvSpPr>
        <xdr:cNvPr id="303" name="テキスト ボックス 302"/>
        <xdr:cNvSpPr txBox="1"/>
      </xdr:nvSpPr>
      <xdr:spPr>
        <a:xfrm>
          <a:off x="12058650" y="10058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8.00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sp>
      <xdr:nvSpPr>
        <xdr:cNvPr id="304" name="直線コネクタ 303"/>
        <xdr:cNvSpPr/>
      </xdr:nvSpPr>
      <xdr:spPr>
        <a:xfrm>
          <a:off x="12830175" y="982027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59</xdr:row>
      <xdr:rowOff>133350</xdr:rowOff>
    </xdr:from>
    <xdr:ext cx="762000" cy="257175"/>
    <xdr:sp>
      <xdr:nvSpPr>
        <xdr:cNvPr id="305" name="テキスト ボックス 304"/>
        <xdr:cNvSpPr txBox="1"/>
      </xdr:nvSpPr>
      <xdr:spPr>
        <a:xfrm>
          <a:off x="12058650" y="96869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6.00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sp>
      <xdr:nvSpPr>
        <xdr:cNvPr id="306" name="直線コネクタ 305"/>
        <xdr:cNvSpPr/>
      </xdr:nvSpPr>
      <xdr:spPr>
        <a:xfrm>
          <a:off x="12830175" y="943927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57</xdr:row>
      <xdr:rowOff>76200</xdr:rowOff>
    </xdr:from>
    <xdr:ext cx="762000" cy="257175"/>
    <xdr:sp>
      <xdr:nvSpPr>
        <xdr:cNvPr id="307" name="テキスト ボックス 306"/>
        <xdr:cNvSpPr txBox="1"/>
      </xdr:nvSpPr>
      <xdr:spPr>
        <a:xfrm>
          <a:off x="12058650" y="93059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4.00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sp>
      <xdr:nvSpPr>
        <xdr:cNvPr id="308" name="直線コネクタ 307"/>
        <xdr:cNvSpPr/>
      </xdr:nvSpPr>
      <xdr:spPr>
        <a:xfrm>
          <a:off x="12830175" y="9067800"/>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55</xdr:row>
      <xdr:rowOff>19050</xdr:rowOff>
    </xdr:from>
    <xdr:ext cx="762000" cy="257175"/>
    <xdr:sp>
      <xdr:nvSpPr>
        <xdr:cNvPr id="309" name="テキスト ボックス 308"/>
        <xdr:cNvSpPr txBox="1"/>
      </xdr:nvSpPr>
      <xdr:spPr>
        <a:xfrm>
          <a:off x="12058650" y="89249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fLocksText="0">
      <xdr:nvSpPr>
        <xdr:cNvPr id="310" name="定員管理の状況グラフ枠"/>
        <xdr:cNvSpPr/>
      </xdr:nvSpPr>
      <xdr:spPr>
        <a:xfrm>
          <a:off x="12830175" y="9067800"/>
          <a:ext cx="5076825" cy="2266950"/>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sp>
      <xdr:nvSpPr>
        <xdr:cNvPr id="311" name="直線コネクタ 310"/>
        <xdr:cNvSpPr/>
      </xdr:nvSpPr>
      <xdr:spPr>
        <a:xfrm flipV="1">
          <a:off x="17021175" y="9401175"/>
          <a:ext cx="0" cy="1504950"/>
        </a:xfrm>
        <a:prstGeom prst="line"/>
        <a:ln w="6350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81</xdr:col>
      <xdr:colOff>133350</xdr:colOff>
      <xdr:row>67</xdr:row>
      <xdr:rowOff>38100</xdr:rowOff>
    </xdr:from>
    <xdr:ext cx="762000" cy="257175"/>
    <xdr:sp>
      <xdr:nvSpPr>
        <xdr:cNvPr id="312" name="定員管理の状況最小値テキスト"/>
        <xdr:cNvSpPr txBox="1"/>
      </xdr:nvSpPr>
      <xdr:spPr>
        <a:xfrm>
          <a:off x="17106900" y="108870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11.75</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sp>
      <xdr:nvSpPr>
        <xdr:cNvPr id="313" name="直線コネクタ 312"/>
        <xdr:cNvSpPr/>
      </xdr:nvSpPr>
      <xdr:spPr>
        <a:xfrm>
          <a:off x="16925925" y="109156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81</xdr:col>
      <xdr:colOff>133350</xdr:colOff>
      <xdr:row>56</xdr:row>
      <xdr:rowOff>95250</xdr:rowOff>
    </xdr:from>
    <xdr:ext cx="762000" cy="257175"/>
    <xdr:sp>
      <xdr:nvSpPr>
        <xdr:cNvPr id="314" name="定員管理の状況最大値テキスト"/>
        <xdr:cNvSpPr txBox="1"/>
      </xdr:nvSpPr>
      <xdr:spPr>
        <a:xfrm>
          <a:off x="17106900" y="91630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3.82</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sp>
      <xdr:nvSpPr>
        <xdr:cNvPr id="315" name="直線コネクタ 314"/>
        <xdr:cNvSpPr/>
      </xdr:nvSpPr>
      <xdr:spPr>
        <a:xfrm>
          <a:off x="16925925" y="94011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77</xdr:col>
      <xdr:colOff>44450</xdr:colOff>
      <xdr:row>62</xdr:row>
      <xdr:rowOff>4233</xdr:rowOff>
    </xdr:from>
    <xdr:to>
      <xdr:col>81</xdr:col>
      <xdr:colOff>44450</xdr:colOff>
      <xdr:row>62</xdr:row>
      <xdr:rowOff>82656</xdr:rowOff>
    </xdr:to>
    <xdr:sp>
      <xdr:nvSpPr>
        <xdr:cNvPr id="316" name="直線コネクタ 315"/>
        <xdr:cNvSpPr/>
      </xdr:nvSpPr>
      <xdr:spPr>
        <a:xfrm>
          <a:off x="16182975" y="10039350"/>
          <a:ext cx="838200" cy="762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81</xdr:col>
      <xdr:colOff>133350</xdr:colOff>
      <xdr:row>60</xdr:row>
      <xdr:rowOff>28575</xdr:rowOff>
    </xdr:from>
    <xdr:ext cx="762000" cy="257175"/>
    <xdr:sp>
      <xdr:nvSpPr>
        <xdr:cNvPr id="317" name="定員管理の状況平均値テキスト"/>
        <xdr:cNvSpPr txBox="1"/>
      </xdr:nvSpPr>
      <xdr:spPr>
        <a:xfrm>
          <a:off x="17106900" y="9744075"/>
          <a:ext cx="7620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6.62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fLocksText="0">
      <xdr:nvSpPr>
        <xdr:cNvPr id="318" name="フローチャート: 判断 317"/>
        <xdr:cNvSpPr/>
      </xdr:nvSpPr>
      <xdr:spPr>
        <a:xfrm>
          <a:off x="16964025" y="98869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72</xdr:col>
      <xdr:colOff>203200</xdr:colOff>
      <xdr:row>62</xdr:row>
      <xdr:rowOff>4233</xdr:rowOff>
    </xdr:from>
    <xdr:to>
      <xdr:col>77</xdr:col>
      <xdr:colOff>44450</xdr:colOff>
      <xdr:row>62</xdr:row>
      <xdr:rowOff>44450</xdr:rowOff>
    </xdr:to>
    <xdr:sp>
      <xdr:nvSpPr>
        <xdr:cNvPr id="319" name="直線コネクタ 318"/>
        <xdr:cNvSpPr/>
      </xdr:nvSpPr>
      <xdr:spPr>
        <a:xfrm flipV="1">
          <a:off x="15287625" y="10039350"/>
          <a:ext cx="885825" cy="381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203200</xdr:colOff>
      <xdr:row>60</xdr:row>
      <xdr:rowOff>163619</xdr:rowOff>
    </xdr:from>
    <xdr:to>
      <xdr:col>77</xdr:col>
      <xdr:colOff>95250</xdr:colOff>
      <xdr:row>61</xdr:row>
      <xdr:rowOff>93769</xdr:rowOff>
    </xdr:to>
    <xdr:sp fLocksText="0">
      <xdr:nvSpPr>
        <xdr:cNvPr id="320" name="フローチャート: 判断 319"/>
        <xdr:cNvSpPr/>
      </xdr:nvSpPr>
      <xdr:spPr>
        <a:xfrm>
          <a:off x="16125825" y="98774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75</xdr:col>
      <xdr:colOff>76200</xdr:colOff>
      <xdr:row>59</xdr:row>
      <xdr:rowOff>104775</xdr:rowOff>
    </xdr:from>
    <xdr:ext cx="733425" cy="257175"/>
    <xdr:sp>
      <xdr:nvSpPr>
        <xdr:cNvPr id="321" name="テキスト ボックス 320"/>
        <xdr:cNvSpPr txBox="1"/>
      </xdr:nvSpPr>
      <xdr:spPr>
        <a:xfrm>
          <a:off x="15792450" y="9658350"/>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6.54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28363</xdr:rowOff>
    </xdr:from>
    <xdr:to>
      <xdr:col>72</xdr:col>
      <xdr:colOff>203200</xdr:colOff>
      <xdr:row>62</xdr:row>
      <xdr:rowOff>44450</xdr:rowOff>
    </xdr:to>
    <xdr:sp>
      <xdr:nvSpPr>
        <xdr:cNvPr id="322" name="直線コネクタ 321"/>
        <xdr:cNvSpPr/>
      </xdr:nvSpPr>
      <xdr:spPr>
        <a:xfrm>
          <a:off x="14401800" y="10067925"/>
          <a:ext cx="885825"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72</xdr:col>
      <xdr:colOff>152400</xdr:colOff>
      <xdr:row>60</xdr:row>
      <xdr:rowOff>157586</xdr:rowOff>
    </xdr:from>
    <xdr:to>
      <xdr:col>73</xdr:col>
      <xdr:colOff>44450</xdr:colOff>
      <xdr:row>61</xdr:row>
      <xdr:rowOff>87736</xdr:rowOff>
    </xdr:to>
    <xdr:sp fLocksText="0">
      <xdr:nvSpPr>
        <xdr:cNvPr id="323" name="フローチャート: 判断 322"/>
        <xdr:cNvSpPr/>
      </xdr:nvSpPr>
      <xdr:spPr>
        <a:xfrm>
          <a:off x="15240000" y="98774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71</xdr:col>
      <xdr:colOff>28575</xdr:colOff>
      <xdr:row>59</xdr:row>
      <xdr:rowOff>95250</xdr:rowOff>
    </xdr:from>
    <xdr:ext cx="762000" cy="257175"/>
    <xdr:sp>
      <xdr:nvSpPr>
        <xdr:cNvPr id="324" name="テキスト ボックス 323"/>
        <xdr:cNvSpPr txBox="1"/>
      </xdr:nvSpPr>
      <xdr:spPr>
        <a:xfrm>
          <a:off x="14906625" y="96488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6.51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6244</xdr:rowOff>
    </xdr:from>
    <xdr:to>
      <xdr:col>68</xdr:col>
      <xdr:colOff>152400</xdr:colOff>
      <xdr:row>62</xdr:row>
      <xdr:rowOff>28363</xdr:rowOff>
    </xdr:to>
    <xdr:sp>
      <xdr:nvSpPr>
        <xdr:cNvPr id="325" name="直線コネクタ 324"/>
        <xdr:cNvSpPr/>
      </xdr:nvSpPr>
      <xdr:spPr>
        <a:xfrm>
          <a:off x="13515975" y="10048875"/>
          <a:ext cx="885825"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68</xdr:col>
      <xdr:colOff>101600</xdr:colOff>
      <xdr:row>60</xdr:row>
      <xdr:rowOff>131445</xdr:rowOff>
    </xdr:from>
    <xdr:to>
      <xdr:col>68</xdr:col>
      <xdr:colOff>203200</xdr:colOff>
      <xdr:row>61</xdr:row>
      <xdr:rowOff>61595</xdr:rowOff>
    </xdr:to>
    <xdr:sp fLocksText="0">
      <xdr:nvSpPr>
        <xdr:cNvPr id="326" name="フローチャート: 判断 325"/>
        <xdr:cNvSpPr/>
      </xdr:nvSpPr>
      <xdr:spPr>
        <a:xfrm>
          <a:off x="14354175" y="98488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66</xdr:col>
      <xdr:colOff>190500</xdr:colOff>
      <xdr:row>59</xdr:row>
      <xdr:rowOff>76200</xdr:rowOff>
    </xdr:from>
    <xdr:ext cx="762000" cy="257175"/>
    <xdr:sp>
      <xdr:nvSpPr>
        <xdr:cNvPr id="327" name="テキスト ボックス 326"/>
        <xdr:cNvSpPr txBox="1"/>
      </xdr:nvSpPr>
      <xdr:spPr>
        <a:xfrm>
          <a:off x="14020800" y="96297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6.38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fLocksText="0">
      <xdr:nvSpPr>
        <xdr:cNvPr id="328" name="フローチャート: 判断 327"/>
        <xdr:cNvSpPr/>
      </xdr:nvSpPr>
      <xdr:spPr>
        <a:xfrm>
          <a:off x="13458825" y="98298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62</xdr:col>
      <xdr:colOff>133350</xdr:colOff>
      <xdr:row>59</xdr:row>
      <xdr:rowOff>57150</xdr:rowOff>
    </xdr:from>
    <xdr:ext cx="762000" cy="257175"/>
    <xdr:sp>
      <xdr:nvSpPr>
        <xdr:cNvPr id="329" name="テキスト ボックス 328"/>
        <xdr:cNvSpPr txBox="1"/>
      </xdr:nvSpPr>
      <xdr:spPr>
        <a:xfrm>
          <a:off x="13125450" y="96107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6.31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171450</xdr:rowOff>
    </xdr:from>
    <xdr:ext cx="762000" cy="257175"/>
    <xdr:sp>
      <xdr:nvSpPr>
        <xdr:cNvPr id="330" name="テキスト ボックス 329"/>
        <xdr:cNvSpPr txBox="1"/>
      </xdr:nvSpPr>
      <xdr:spPr>
        <a:xfrm>
          <a:off x="16802100" y="11334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171450</xdr:rowOff>
    </xdr:from>
    <xdr:ext cx="762000" cy="257175"/>
    <xdr:sp>
      <xdr:nvSpPr>
        <xdr:cNvPr id="331" name="テキスト ボックス 330"/>
        <xdr:cNvSpPr txBox="1"/>
      </xdr:nvSpPr>
      <xdr:spPr>
        <a:xfrm>
          <a:off x="15963900" y="11334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190500</xdr:colOff>
      <xdr:row>69</xdr:row>
      <xdr:rowOff>171450</xdr:rowOff>
    </xdr:from>
    <xdr:ext cx="762000" cy="257175"/>
    <xdr:sp>
      <xdr:nvSpPr>
        <xdr:cNvPr id="332" name="テキスト ボックス 331"/>
        <xdr:cNvSpPr txBox="1"/>
      </xdr:nvSpPr>
      <xdr:spPr>
        <a:xfrm>
          <a:off x="15068550" y="11334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142875</xdr:colOff>
      <xdr:row>69</xdr:row>
      <xdr:rowOff>171450</xdr:rowOff>
    </xdr:from>
    <xdr:ext cx="762000" cy="257175"/>
    <xdr:sp>
      <xdr:nvSpPr>
        <xdr:cNvPr id="333" name="テキスト ボックス 332"/>
        <xdr:cNvSpPr txBox="1"/>
      </xdr:nvSpPr>
      <xdr:spPr>
        <a:xfrm>
          <a:off x="14182725" y="11334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171450</xdr:rowOff>
    </xdr:from>
    <xdr:ext cx="762000" cy="257175"/>
    <xdr:sp>
      <xdr:nvSpPr>
        <xdr:cNvPr id="334" name="テキスト ボックス 333"/>
        <xdr:cNvSpPr txBox="1"/>
      </xdr:nvSpPr>
      <xdr:spPr>
        <a:xfrm>
          <a:off x="13296900" y="11334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fLocksText="0">
      <xdr:nvSpPr>
        <xdr:cNvPr id="335" name="楕円 334"/>
        <xdr:cNvSpPr/>
      </xdr:nvSpPr>
      <xdr:spPr>
        <a:xfrm>
          <a:off x="16964025" y="100679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81</xdr:col>
      <xdr:colOff>133350</xdr:colOff>
      <xdr:row>62</xdr:row>
      <xdr:rowOff>0</xdr:rowOff>
    </xdr:from>
    <xdr:ext cx="762000" cy="257175"/>
    <xdr:sp>
      <xdr:nvSpPr>
        <xdr:cNvPr id="336" name="定員管理の状況該当値テキスト"/>
        <xdr:cNvSpPr txBox="1"/>
      </xdr:nvSpPr>
      <xdr:spPr>
        <a:xfrm>
          <a:off x="17106900" y="100393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7.59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124883</xdr:rowOff>
    </xdr:from>
    <xdr:to>
      <xdr:col>77</xdr:col>
      <xdr:colOff>95250</xdr:colOff>
      <xdr:row>62</xdr:row>
      <xdr:rowOff>55033</xdr:rowOff>
    </xdr:to>
    <xdr:sp fLocksText="0">
      <xdr:nvSpPr>
        <xdr:cNvPr id="337" name="楕円 336"/>
        <xdr:cNvSpPr/>
      </xdr:nvSpPr>
      <xdr:spPr>
        <a:xfrm>
          <a:off x="16125825" y="100012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75</xdr:col>
      <xdr:colOff>76200</xdr:colOff>
      <xdr:row>62</xdr:row>
      <xdr:rowOff>38100</xdr:rowOff>
    </xdr:from>
    <xdr:ext cx="733425" cy="257175"/>
    <xdr:sp>
      <xdr:nvSpPr>
        <xdr:cNvPr id="338" name="テキスト ボックス 337"/>
        <xdr:cNvSpPr txBox="1"/>
      </xdr:nvSpPr>
      <xdr:spPr>
        <a:xfrm>
          <a:off x="15792450" y="10077450"/>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7.20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165100</xdr:rowOff>
    </xdr:from>
    <xdr:to>
      <xdr:col>73</xdr:col>
      <xdr:colOff>44450</xdr:colOff>
      <xdr:row>62</xdr:row>
      <xdr:rowOff>95250</xdr:rowOff>
    </xdr:to>
    <xdr:sp fLocksText="0">
      <xdr:nvSpPr>
        <xdr:cNvPr id="339" name="楕円 338"/>
        <xdr:cNvSpPr/>
      </xdr:nvSpPr>
      <xdr:spPr>
        <a:xfrm>
          <a:off x="15240000" y="100393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71</xdr:col>
      <xdr:colOff>28575</xdr:colOff>
      <xdr:row>62</xdr:row>
      <xdr:rowOff>76200</xdr:rowOff>
    </xdr:from>
    <xdr:ext cx="762000" cy="257175"/>
    <xdr:sp>
      <xdr:nvSpPr>
        <xdr:cNvPr id="340" name="テキスト ボックス 339"/>
        <xdr:cNvSpPr txBox="1"/>
      </xdr:nvSpPr>
      <xdr:spPr>
        <a:xfrm>
          <a:off x="14906625" y="101155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7.40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149013</xdr:rowOff>
    </xdr:from>
    <xdr:to>
      <xdr:col>68</xdr:col>
      <xdr:colOff>203200</xdr:colOff>
      <xdr:row>62</xdr:row>
      <xdr:rowOff>79163</xdr:rowOff>
    </xdr:to>
    <xdr:sp fLocksText="0">
      <xdr:nvSpPr>
        <xdr:cNvPr id="341" name="楕円 340"/>
        <xdr:cNvSpPr/>
      </xdr:nvSpPr>
      <xdr:spPr>
        <a:xfrm>
          <a:off x="14354175" y="100298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66</xdr:col>
      <xdr:colOff>190500</xdr:colOff>
      <xdr:row>62</xdr:row>
      <xdr:rowOff>66675</xdr:rowOff>
    </xdr:from>
    <xdr:ext cx="762000" cy="257175"/>
    <xdr:sp>
      <xdr:nvSpPr>
        <xdr:cNvPr id="342" name="テキスト ボックス 341"/>
        <xdr:cNvSpPr txBox="1"/>
      </xdr:nvSpPr>
      <xdr:spPr>
        <a:xfrm>
          <a:off x="14020800" y="101060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7.32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126894</xdr:rowOff>
    </xdr:from>
    <xdr:to>
      <xdr:col>64</xdr:col>
      <xdr:colOff>152400</xdr:colOff>
      <xdr:row>62</xdr:row>
      <xdr:rowOff>57044</xdr:rowOff>
    </xdr:to>
    <xdr:sp fLocksText="0">
      <xdr:nvSpPr>
        <xdr:cNvPr id="343" name="楕円 342"/>
        <xdr:cNvSpPr/>
      </xdr:nvSpPr>
      <xdr:spPr>
        <a:xfrm>
          <a:off x="13458825" y="100012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62</xdr:col>
      <xdr:colOff>133350</xdr:colOff>
      <xdr:row>62</xdr:row>
      <xdr:rowOff>38100</xdr:rowOff>
    </xdr:from>
    <xdr:ext cx="762000" cy="257175"/>
    <xdr:sp>
      <xdr:nvSpPr>
        <xdr:cNvPr id="344" name="テキスト ボックス 343"/>
        <xdr:cNvSpPr txBox="1"/>
      </xdr:nvSpPr>
      <xdr:spPr>
        <a:xfrm>
          <a:off x="13125450" y="100774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7.21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fLocksText="0">
      <xdr:nvSpPr>
        <xdr:cNvPr id="345" name="正方形/長方形 344"/>
        <xdr:cNvSpPr/>
      </xdr:nvSpPr>
      <xdr:spPr>
        <a:xfrm>
          <a:off x="12830175" y="4743450"/>
          <a:ext cx="5076825"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47625</xdr:colOff>
      <xdr:row>31</xdr:row>
      <xdr:rowOff>66675</xdr:rowOff>
    </xdr:from>
    <xdr:ext cx="1609725" cy="304800"/>
    <xdr:sp>
      <xdr:nvSpPr>
        <xdr:cNvPr id="346" name="テキスト ボックス 345"/>
        <xdr:cNvSpPr txBox="1"/>
      </xdr:nvSpPr>
      <xdr:spPr>
        <a:xfrm>
          <a:off x="13668375" y="5086350"/>
          <a:ext cx="1609725" cy="304800"/>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p>
          <a:pPr algn="ctr"/>
          <a:r>
            <a:rPr altLang="en-US" lang="ja-JP"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104775</xdr:colOff>
      <xdr:row>31</xdr:row>
      <xdr:rowOff>38100</xdr:rowOff>
    </xdr:from>
    <xdr:ext cx="1647825" cy="361950"/>
    <xdr:sp>
      <xdr:nvSpPr>
        <xdr:cNvPr id="347" name="テキスト ボックス 346"/>
        <xdr:cNvSpPr txBox="1"/>
      </xdr:nvSpPr>
      <xdr:spPr>
        <a:xfrm>
          <a:off x="15401925" y="5057775"/>
          <a:ext cx="1647825" cy="361950"/>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p>
          <a:pPr algn="l"/>
          <a:r>
            <a:rPr altLang="ja-JP" lang="en-US" sz="1600" b="1">
              <a:solidFill>
                <a:srgbClr val="FF0000"/>
              </a:solidFill>
              <a:latin typeface="ＭＳ Ｐゴシック" panose="020B0600070205080204" pitchFamily="50" charset="-128"/>
              <a:ea typeface="ＭＳ Ｐゴシック" panose="020B0600070205080204" pitchFamily="50" charset="-128"/>
            </a:rPr>
            <a:t>[3.2%]</a:t>
          </a:r>
          <a:r>
            <a:rPr altLang="en-US" lang="ja-JP"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fLocksText="0">
      <xdr:nvSpPr>
        <xdr:cNvPr id="348" name="正方形/長方形 347"/>
        <xdr:cNvSpPr/>
      </xdr:nvSpPr>
      <xdr:spPr>
        <a:xfrm>
          <a:off x="17973675" y="498157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fLocksText="0">
      <xdr:nvSpPr>
        <xdr:cNvPr id="349" name="正方形/長方形 348"/>
        <xdr:cNvSpPr/>
      </xdr:nvSpPr>
      <xdr:spPr>
        <a:xfrm>
          <a:off x="17973675" y="516255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25/108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fLocksText="0">
      <xdr:nvSpPr>
        <xdr:cNvPr id="350" name="正方形/長方形 349"/>
        <xdr:cNvSpPr/>
      </xdr:nvSpPr>
      <xdr:spPr>
        <a:xfrm>
          <a:off x="19621500" y="4981575"/>
          <a:ext cx="126682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fLocksText="0">
      <xdr:nvSpPr>
        <xdr:cNvPr id="351" name="正方形/長方形 350"/>
        <xdr:cNvSpPr/>
      </xdr:nvSpPr>
      <xdr:spPr>
        <a:xfrm>
          <a:off x="19621500" y="5162550"/>
          <a:ext cx="126682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5.6</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fLocksText="0">
      <xdr:nvSpPr>
        <xdr:cNvPr id="352" name="正方形/長方形 351"/>
        <xdr:cNvSpPr/>
      </xdr:nvSpPr>
      <xdr:spPr>
        <a:xfrm>
          <a:off x="21078825" y="4981575"/>
          <a:ext cx="126682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fLocksText="0">
      <xdr:nvSpPr>
        <xdr:cNvPr id="353" name="正方形/長方形 352"/>
        <xdr:cNvSpPr/>
      </xdr:nvSpPr>
      <xdr:spPr>
        <a:xfrm>
          <a:off x="21078825" y="5162550"/>
          <a:ext cx="126682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2.4</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fLocksText="0">
      <xdr:nvSpPr>
        <xdr:cNvPr id="354" name="正方形/長方形 353"/>
        <xdr:cNvSpPr/>
      </xdr:nvSpPr>
      <xdr:spPr>
        <a:xfrm>
          <a:off x="12830175" y="5467350"/>
          <a:ext cx="5076825" cy="2276475"/>
        </a:xfrm>
        <a:prstGeom prst="rect"/>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fLocksText="0">
      <xdr:nvSpPr>
        <xdr:cNvPr id="355" name="正方形/長方形 354"/>
        <xdr:cNvSpPr/>
      </xdr:nvSpPr>
      <xdr:spPr>
        <a:xfrm>
          <a:off x="18097500" y="5467350"/>
          <a:ext cx="6029325" cy="22764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fLocksText="0">
      <xdr:nvSpPr>
        <xdr:cNvPr id="356" name="正方形/長方形 355"/>
        <xdr:cNvSpPr/>
      </xdr:nvSpPr>
      <xdr:spPr>
        <a:xfrm>
          <a:off x="18097500" y="5467350"/>
          <a:ext cx="3810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p>
          <a:pPr algn="l"/>
          <a:r>
            <a:rPr altLang="en-US" lang="ja-JP"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fLocksText="0">
      <xdr:nvSpPr>
        <xdr:cNvPr id="357" name="テキスト ボックス 356"/>
        <xdr:cNvSpPr txBox="1"/>
      </xdr:nvSpPr>
      <xdr:spPr>
        <a:xfrm>
          <a:off x="18221325" y="5762625"/>
          <a:ext cx="5781675" cy="1914525"/>
        </a:xfrm>
        <a:prstGeom prst="rect"/>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p>
          <a:pPr/>
          <a:r>
            <a:rPr altLang="en-US" lang="ja-JP" sz="1300">
              <a:latin typeface="ＭＳ Ｐゴシック" panose="020B0600070205080204" pitchFamily="50" charset="-128"/>
              <a:ea typeface="ＭＳ Ｐゴシック" panose="020B0600070205080204" pitchFamily="50" charset="-128"/>
            </a:rPr>
            <a:t>　令和</a:t>
          </a:r>
          <a:r>
            <a:rPr altLang="ja-JP" lang="en-US" sz="1300">
              <a:latin typeface="ＭＳ Ｐゴシック" panose="020B0600070205080204" pitchFamily="50" charset="-128"/>
              <a:ea typeface="ＭＳ Ｐゴシック" panose="020B0600070205080204" pitchFamily="50" charset="-128"/>
            </a:rPr>
            <a:t>4</a:t>
          </a:r>
          <a:r>
            <a:rPr altLang="en-US" lang="ja-JP" sz="1300">
              <a:latin typeface="ＭＳ Ｐゴシック" panose="020B0600070205080204" pitchFamily="50" charset="-128"/>
              <a:ea typeface="ＭＳ Ｐゴシック" panose="020B0600070205080204" pitchFamily="50" charset="-128"/>
            </a:rPr>
            <a:t>年度から</a:t>
          </a:r>
          <a:r>
            <a:rPr altLang="ja-JP" lang="en-US" sz="1300">
              <a:latin typeface="ＭＳ Ｐゴシック" panose="020B0600070205080204" pitchFamily="50" charset="-128"/>
              <a:ea typeface="ＭＳ Ｐゴシック" panose="020B0600070205080204" pitchFamily="50" charset="-128"/>
            </a:rPr>
            <a:t>0.7</a:t>
          </a:r>
          <a:r>
            <a:rPr altLang="en-US" lang="ja-JP" sz="1300">
              <a:latin typeface="ＭＳ Ｐゴシック" panose="020B0600070205080204" pitchFamily="50" charset="-128"/>
              <a:ea typeface="ＭＳ Ｐゴシック" panose="020B0600070205080204" pitchFamily="50" charset="-128"/>
            </a:rPr>
            <a:t>ポイント上昇し</a:t>
          </a:r>
          <a:r>
            <a:rPr altLang="ja-JP" lang="en-US" sz="1300">
              <a:latin typeface="ＭＳ Ｐゴシック" panose="020B0600070205080204" pitchFamily="50" charset="-128"/>
              <a:ea typeface="ＭＳ Ｐゴシック" panose="020B0600070205080204" pitchFamily="50" charset="-128"/>
            </a:rPr>
            <a:t>3.2%</a:t>
          </a:r>
          <a:r>
            <a:rPr altLang="en-US" lang="ja-JP" sz="1300">
              <a:latin typeface="ＭＳ Ｐゴシック" panose="020B0600070205080204" pitchFamily="50" charset="-128"/>
              <a:ea typeface="ＭＳ Ｐゴシック" panose="020B0600070205080204" pitchFamily="50" charset="-128"/>
            </a:rPr>
            <a:t>となったが、類似団体内平均値と比較しても低い数値となっている。増加の要因としては、令和</a:t>
          </a:r>
          <a:r>
            <a:rPr altLang="ja-JP" lang="en-US" sz="1300">
              <a:latin typeface="ＭＳ Ｐゴシック" panose="020B0600070205080204" pitchFamily="50" charset="-128"/>
              <a:ea typeface="ＭＳ Ｐゴシック" panose="020B0600070205080204" pitchFamily="50" charset="-128"/>
            </a:rPr>
            <a:t>5</a:t>
          </a:r>
          <a:r>
            <a:rPr altLang="en-US" lang="ja-JP" sz="1300">
              <a:latin typeface="ＭＳ Ｐゴシック" panose="020B0600070205080204" pitchFamily="50" charset="-128"/>
              <a:ea typeface="ＭＳ Ｐゴシック" panose="020B0600070205080204" pitchFamily="50" charset="-128"/>
            </a:rPr>
            <a:t>年度単年度であれば過去に借入した市債の償還が終了したことで減となっているものの、</a:t>
          </a:r>
          <a:r>
            <a:rPr altLang="ja-JP" lang="en-US" sz="1300">
              <a:latin typeface="ＭＳ Ｐゴシック" panose="020B0600070205080204" pitchFamily="50" charset="-128"/>
              <a:ea typeface="ＭＳ Ｐゴシック" panose="020B0600070205080204" pitchFamily="50" charset="-128"/>
            </a:rPr>
            <a:t>3</a:t>
          </a:r>
          <a:r>
            <a:rPr altLang="en-US" lang="ja-JP" sz="1300">
              <a:latin typeface="ＭＳ Ｐゴシック" panose="020B0600070205080204" pitchFamily="50" charset="-128"/>
              <a:ea typeface="ＭＳ Ｐゴシック" panose="020B0600070205080204" pitchFamily="50" charset="-128"/>
            </a:rPr>
            <a:t>か年平均による算出の際に数値の低い令和</a:t>
          </a:r>
          <a:r>
            <a:rPr altLang="ja-JP" lang="en-US" sz="1300">
              <a:latin typeface="ＭＳ Ｐゴシック" panose="020B0600070205080204" pitchFamily="50" charset="-128"/>
              <a:ea typeface="ＭＳ Ｐゴシック" panose="020B0600070205080204" pitchFamily="50" charset="-128"/>
            </a:rPr>
            <a:t>2</a:t>
          </a:r>
          <a:r>
            <a:rPr altLang="en-US" lang="ja-JP" sz="1300">
              <a:latin typeface="ＭＳ Ｐゴシック" panose="020B0600070205080204" pitchFamily="50" charset="-128"/>
              <a:ea typeface="ＭＳ Ｐゴシック" panose="020B0600070205080204" pitchFamily="50" charset="-128"/>
            </a:rPr>
            <a:t>年度の算入がされなくなったことが挙げられる。</a:t>
          </a:r>
        </a:p>
        <a:p>
          <a:r>
            <a:rPr altLang="en-US" lang="ja-JP" sz="1300">
              <a:latin typeface="ＭＳ Ｐゴシック" panose="020B0600070205080204" pitchFamily="50" charset="-128"/>
              <a:ea typeface="ＭＳ Ｐゴシック" panose="020B0600070205080204" pitchFamily="50" charset="-128"/>
            </a:rPr>
            <a:t>　投資的事業については、今後も公共施設等の改修事業が予想されており、各年度の事業費の平準化を図るとともに、後年度負担を考慮して慎重に検討していく必要がある。</a:t>
          </a:r>
        </a:p>
      </xdr:txBody>
    </xdr:sp>
    <xdr:clientData/>
  </xdr:twoCellAnchor>
  <xdr:oneCellAnchor>
    <xdr:from>
      <xdr:col>61</xdr:col>
      <xdr:colOff>0</xdr:colOff>
      <xdr:row>32</xdr:row>
      <xdr:rowOff>104775</xdr:rowOff>
    </xdr:from>
    <xdr:ext cx="295275" cy="228600"/>
    <xdr:sp>
      <xdr:nvSpPr>
        <xdr:cNvPr id="358" name="テキスト ボックス 357"/>
        <xdr:cNvSpPr txBox="1"/>
      </xdr:nvSpPr>
      <xdr:spPr>
        <a:xfrm>
          <a:off x="12782550" y="5286375"/>
          <a:ext cx="2952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sp>
      <xdr:nvSpPr>
        <xdr:cNvPr id="359" name="直線コネクタ 358"/>
        <xdr:cNvSpPr/>
      </xdr:nvSpPr>
      <xdr:spPr>
        <a:xfrm>
          <a:off x="12830175" y="774382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46</xdr:row>
      <xdr:rowOff>161925</xdr:rowOff>
    </xdr:from>
    <xdr:ext cx="762000" cy="257175"/>
    <xdr:sp>
      <xdr:nvSpPr>
        <xdr:cNvPr id="360" name="テキスト ボックス 359"/>
        <xdr:cNvSpPr txBox="1"/>
      </xdr:nvSpPr>
      <xdr:spPr>
        <a:xfrm>
          <a:off x="12058650" y="76104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sp>
      <xdr:nvSpPr>
        <xdr:cNvPr id="361" name="直線コネクタ 360"/>
        <xdr:cNvSpPr/>
      </xdr:nvSpPr>
      <xdr:spPr>
        <a:xfrm>
          <a:off x="12830175" y="736282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44</xdr:row>
      <xdr:rowOff>104775</xdr:rowOff>
    </xdr:from>
    <xdr:ext cx="762000" cy="257175"/>
    <xdr:sp>
      <xdr:nvSpPr>
        <xdr:cNvPr id="362" name="テキスト ボックス 361"/>
        <xdr:cNvSpPr txBox="1"/>
      </xdr:nvSpPr>
      <xdr:spPr>
        <a:xfrm>
          <a:off x="12058650" y="72294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15.0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sp>
      <xdr:nvSpPr>
        <xdr:cNvPr id="363" name="直線コネクタ 362"/>
        <xdr:cNvSpPr/>
      </xdr:nvSpPr>
      <xdr:spPr>
        <a:xfrm>
          <a:off x="12830175" y="698182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42</xdr:row>
      <xdr:rowOff>47625</xdr:rowOff>
    </xdr:from>
    <xdr:ext cx="762000" cy="257175"/>
    <xdr:sp>
      <xdr:nvSpPr>
        <xdr:cNvPr id="364" name="テキスト ボックス 363"/>
        <xdr:cNvSpPr txBox="1"/>
      </xdr:nvSpPr>
      <xdr:spPr>
        <a:xfrm>
          <a:off x="12058650" y="68484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sp>
      <xdr:nvSpPr>
        <xdr:cNvPr id="365" name="直線コネクタ 364"/>
        <xdr:cNvSpPr/>
      </xdr:nvSpPr>
      <xdr:spPr>
        <a:xfrm>
          <a:off x="12830175" y="660082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39</xdr:row>
      <xdr:rowOff>152400</xdr:rowOff>
    </xdr:from>
    <xdr:ext cx="762000" cy="257175"/>
    <xdr:sp>
      <xdr:nvSpPr>
        <xdr:cNvPr id="366" name="テキスト ボックス 365"/>
        <xdr:cNvSpPr txBox="1"/>
      </xdr:nvSpPr>
      <xdr:spPr>
        <a:xfrm>
          <a:off x="12058650" y="64674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5.0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sp>
      <xdr:nvSpPr>
        <xdr:cNvPr id="367" name="直線コネクタ 366"/>
        <xdr:cNvSpPr/>
      </xdr:nvSpPr>
      <xdr:spPr>
        <a:xfrm>
          <a:off x="12830175" y="621982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37</xdr:row>
      <xdr:rowOff>95250</xdr:rowOff>
    </xdr:from>
    <xdr:ext cx="762000" cy="257175"/>
    <xdr:sp>
      <xdr:nvSpPr>
        <xdr:cNvPr id="368" name="テキスト ボックス 367"/>
        <xdr:cNvSpPr txBox="1"/>
      </xdr:nvSpPr>
      <xdr:spPr>
        <a:xfrm>
          <a:off x="12058650" y="60864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sp>
      <xdr:nvSpPr>
        <xdr:cNvPr id="369" name="直線コネクタ 368"/>
        <xdr:cNvSpPr/>
      </xdr:nvSpPr>
      <xdr:spPr>
        <a:xfrm>
          <a:off x="12830175" y="583882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61</xdr:col>
      <xdr:colOff>44450</xdr:colOff>
      <xdr:row>33</xdr:row>
      <xdr:rowOff>120650</xdr:rowOff>
    </xdr:from>
    <xdr:to>
      <xdr:col>85</xdr:col>
      <xdr:colOff>95250</xdr:colOff>
      <xdr:row>33</xdr:row>
      <xdr:rowOff>120650</xdr:rowOff>
    </xdr:to>
    <xdr:sp>
      <xdr:nvSpPr>
        <xdr:cNvPr id="370" name="直線コネクタ 369"/>
        <xdr:cNvSpPr/>
      </xdr:nvSpPr>
      <xdr:spPr>
        <a:xfrm>
          <a:off x="12830175" y="5467350"/>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61</xdr:col>
      <xdr:colOff>44450</xdr:colOff>
      <xdr:row>33</xdr:row>
      <xdr:rowOff>120650</xdr:rowOff>
    </xdr:from>
    <xdr:to>
      <xdr:col>85</xdr:col>
      <xdr:colOff>95250</xdr:colOff>
      <xdr:row>47</xdr:row>
      <xdr:rowOff>133350</xdr:rowOff>
    </xdr:to>
    <xdr:sp fLocksText="0">
      <xdr:nvSpPr>
        <xdr:cNvPr id="371" name="公債費負担の状況グラフ枠"/>
        <xdr:cNvSpPr/>
      </xdr:nvSpPr>
      <xdr:spPr>
        <a:xfrm>
          <a:off x="12830175" y="5467350"/>
          <a:ext cx="5076825" cy="22764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sp>
      <xdr:nvSpPr>
        <xdr:cNvPr id="372" name="直線コネクタ 371"/>
        <xdr:cNvSpPr/>
      </xdr:nvSpPr>
      <xdr:spPr>
        <a:xfrm flipV="1">
          <a:off x="17021175" y="6000750"/>
          <a:ext cx="0" cy="1285875"/>
        </a:xfrm>
        <a:prstGeom prst="line"/>
        <a:ln w="6350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81</xdr:col>
      <xdr:colOff>133350</xdr:colOff>
      <xdr:row>44</xdr:row>
      <xdr:rowOff>142875</xdr:rowOff>
    </xdr:from>
    <xdr:ext cx="762000" cy="257175"/>
    <xdr:sp>
      <xdr:nvSpPr>
        <xdr:cNvPr id="373" name="公債費負担の状況最小値テキスト"/>
        <xdr:cNvSpPr txBox="1"/>
      </xdr:nvSpPr>
      <xdr:spPr>
        <a:xfrm>
          <a:off x="17106900" y="72675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14.1</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sp>
      <xdr:nvSpPr>
        <xdr:cNvPr id="374" name="直線コネクタ 373"/>
        <xdr:cNvSpPr/>
      </xdr:nvSpPr>
      <xdr:spPr>
        <a:xfrm>
          <a:off x="16925925" y="72866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81</xdr:col>
      <xdr:colOff>133350</xdr:colOff>
      <xdr:row>35</xdr:row>
      <xdr:rowOff>104775</xdr:rowOff>
    </xdr:from>
    <xdr:ext cx="762000" cy="257175"/>
    <xdr:sp>
      <xdr:nvSpPr>
        <xdr:cNvPr id="375" name="公債費負担の状況最大値テキスト"/>
        <xdr:cNvSpPr txBox="1"/>
      </xdr:nvSpPr>
      <xdr:spPr>
        <a:xfrm>
          <a:off x="17106900" y="5772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en-US" lang="ja-JP" sz="1000" b="1">
              <a:latin typeface="ＭＳ Ｐゴシック" panose="020B0600070205080204" pitchFamily="50" charset="-128"/>
              <a:ea typeface="ＭＳ Ｐゴシック" panose="020B0600070205080204" pitchFamily="50" charset="-128"/>
            </a:rPr>
            <a:t>△ </a:t>
          </a:r>
          <a:r>
            <a:rPr altLang="ja-JP" lang="en-US" sz="1000" b="1">
              <a:latin typeface="ＭＳ Ｐゴシック" panose="020B0600070205080204" pitchFamily="50" charset="-128"/>
              <a:ea typeface="ＭＳ Ｐゴシック" panose="020B0600070205080204" pitchFamily="50" charset="-128"/>
            </a:rPr>
            <a:t>2.8</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sp>
      <xdr:nvSpPr>
        <xdr:cNvPr id="376" name="直線コネクタ 375"/>
        <xdr:cNvSpPr/>
      </xdr:nvSpPr>
      <xdr:spPr>
        <a:xfrm>
          <a:off x="16925925" y="60007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77</xdr:col>
      <xdr:colOff>44450</xdr:colOff>
      <xdr:row>39</xdr:row>
      <xdr:rowOff>97367</xdr:rowOff>
    </xdr:from>
    <xdr:to>
      <xdr:col>81</xdr:col>
      <xdr:colOff>44450</xdr:colOff>
      <xdr:row>39</xdr:row>
      <xdr:rowOff>153670</xdr:rowOff>
    </xdr:to>
    <xdr:sp>
      <xdr:nvSpPr>
        <xdr:cNvPr id="377" name="直線コネクタ 376"/>
        <xdr:cNvSpPr/>
      </xdr:nvSpPr>
      <xdr:spPr>
        <a:xfrm>
          <a:off x="16182975" y="6410325"/>
          <a:ext cx="838200" cy="571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81</xdr:col>
      <xdr:colOff>133350</xdr:colOff>
      <xdr:row>40</xdr:row>
      <xdr:rowOff>114300</xdr:rowOff>
    </xdr:from>
    <xdr:ext cx="762000" cy="257175"/>
    <xdr:sp>
      <xdr:nvSpPr>
        <xdr:cNvPr id="378" name="公債費負担の状況平均値テキスト"/>
        <xdr:cNvSpPr txBox="1"/>
      </xdr:nvSpPr>
      <xdr:spPr>
        <a:xfrm>
          <a:off x="17106900" y="6591300"/>
          <a:ext cx="7620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5.8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fLocksText="0">
      <xdr:nvSpPr>
        <xdr:cNvPr id="379" name="フローチャート: 判断 378"/>
        <xdr:cNvSpPr/>
      </xdr:nvSpPr>
      <xdr:spPr>
        <a:xfrm>
          <a:off x="16964025" y="66198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72</xdr:col>
      <xdr:colOff>203200</xdr:colOff>
      <xdr:row>39</xdr:row>
      <xdr:rowOff>49106</xdr:rowOff>
    </xdr:from>
    <xdr:to>
      <xdr:col>77</xdr:col>
      <xdr:colOff>44450</xdr:colOff>
      <xdr:row>39</xdr:row>
      <xdr:rowOff>97367</xdr:rowOff>
    </xdr:to>
    <xdr:sp>
      <xdr:nvSpPr>
        <xdr:cNvPr id="380" name="直線コネクタ 379"/>
        <xdr:cNvSpPr/>
      </xdr:nvSpPr>
      <xdr:spPr>
        <a:xfrm>
          <a:off x="15287625" y="6362700"/>
          <a:ext cx="885825" cy="476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203200</xdr:colOff>
      <xdr:row>40</xdr:row>
      <xdr:rowOff>140546</xdr:rowOff>
    </xdr:from>
    <xdr:to>
      <xdr:col>77</xdr:col>
      <xdr:colOff>95250</xdr:colOff>
      <xdr:row>41</xdr:row>
      <xdr:rowOff>70696</xdr:rowOff>
    </xdr:to>
    <xdr:sp fLocksText="0">
      <xdr:nvSpPr>
        <xdr:cNvPr id="381" name="フローチャート: 判断 380"/>
        <xdr:cNvSpPr/>
      </xdr:nvSpPr>
      <xdr:spPr>
        <a:xfrm>
          <a:off x="16125825" y="66198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75</xdr:col>
      <xdr:colOff>76200</xdr:colOff>
      <xdr:row>41</xdr:row>
      <xdr:rowOff>57150</xdr:rowOff>
    </xdr:from>
    <xdr:ext cx="733425" cy="257175"/>
    <xdr:sp>
      <xdr:nvSpPr>
        <xdr:cNvPr id="382" name="テキスト ボックス 381"/>
        <xdr:cNvSpPr txBox="1"/>
      </xdr:nvSpPr>
      <xdr:spPr>
        <a:xfrm>
          <a:off x="15792450" y="6696075"/>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846</xdr:rowOff>
    </xdr:from>
    <xdr:to>
      <xdr:col>72</xdr:col>
      <xdr:colOff>203200</xdr:colOff>
      <xdr:row>39</xdr:row>
      <xdr:rowOff>49106</xdr:rowOff>
    </xdr:to>
    <xdr:sp>
      <xdr:nvSpPr>
        <xdr:cNvPr id="383" name="直線コネクタ 382"/>
        <xdr:cNvSpPr/>
      </xdr:nvSpPr>
      <xdr:spPr>
        <a:xfrm>
          <a:off x="14401800" y="6315075"/>
          <a:ext cx="885825" cy="476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72</xdr:col>
      <xdr:colOff>152400</xdr:colOff>
      <xdr:row>40</xdr:row>
      <xdr:rowOff>132504</xdr:rowOff>
    </xdr:from>
    <xdr:to>
      <xdr:col>73</xdr:col>
      <xdr:colOff>44450</xdr:colOff>
      <xdr:row>41</xdr:row>
      <xdr:rowOff>62654</xdr:rowOff>
    </xdr:to>
    <xdr:sp fLocksText="0">
      <xdr:nvSpPr>
        <xdr:cNvPr id="384" name="フローチャート: 判断 383"/>
        <xdr:cNvSpPr/>
      </xdr:nvSpPr>
      <xdr:spPr>
        <a:xfrm>
          <a:off x="15240000" y="66103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71</xdr:col>
      <xdr:colOff>28575</xdr:colOff>
      <xdr:row>41</xdr:row>
      <xdr:rowOff>47625</xdr:rowOff>
    </xdr:from>
    <xdr:ext cx="762000" cy="257175"/>
    <xdr:sp>
      <xdr:nvSpPr>
        <xdr:cNvPr id="385" name="テキスト ボックス 384"/>
        <xdr:cNvSpPr txBox="1"/>
      </xdr:nvSpPr>
      <xdr:spPr>
        <a:xfrm>
          <a:off x="14906625" y="66865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846</xdr:rowOff>
    </xdr:from>
    <xdr:to>
      <xdr:col>68</xdr:col>
      <xdr:colOff>152400</xdr:colOff>
      <xdr:row>39</xdr:row>
      <xdr:rowOff>16933</xdr:rowOff>
    </xdr:to>
    <xdr:sp>
      <xdr:nvSpPr>
        <xdr:cNvPr id="386" name="直線コネクタ 385"/>
        <xdr:cNvSpPr/>
      </xdr:nvSpPr>
      <xdr:spPr>
        <a:xfrm flipV="1">
          <a:off x="13515975" y="6315075"/>
          <a:ext cx="885825"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68</xdr:col>
      <xdr:colOff>101600</xdr:colOff>
      <xdr:row>41</xdr:row>
      <xdr:rowOff>1270</xdr:rowOff>
    </xdr:from>
    <xdr:to>
      <xdr:col>68</xdr:col>
      <xdr:colOff>203200</xdr:colOff>
      <xdr:row>41</xdr:row>
      <xdr:rowOff>102870</xdr:rowOff>
    </xdr:to>
    <xdr:sp fLocksText="0">
      <xdr:nvSpPr>
        <xdr:cNvPr id="387" name="フローチャート: 判断 386"/>
        <xdr:cNvSpPr/>
      </xdr:nvSpPr>
      <xdr:spPr>
        <a:xfrm>
          <a:off x="14354175" y="66389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66</xdr:col>
      <xdr:colOff>190500</xdr:colOff>
      <xdr:row>41</xdr:row>
      <xdr:rowOff>85725</xdr:rowOff>
    </xdr:from>
    <xdr:ext cx="762000" cy="257175"/>
    <xdr:sp>
      <xdr:nvSpPr>
        <xdr:cNvPr id="388" name="テキスト ボックス 387"/>
        <xdr:cNvSpPr txBox="1"/>
      </xdr:nvSpPr>
      <xdr:spPr>
        <a:xfrm>
          <a:off x="1402080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fLocksText="0">
      <xdr:nvSpPr>
        <xdr:cNvPr id="389" name="フローチャート: 判断 388"/>
        <xdr:cNvSpPr/>
      </xdr:nvSpPr>
      <xdr:spPr>
        <a:xfrm>
          <a:off x="13458825" y="66484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62</xdr:col>
      <xdr:colOff>133350</xdr:colOff>
      <xdr:row>41</xdr:row>
      <xdr:rowOff>95250</xdr:rowOff>
    </xdr:from>
    <xdr:ext cx="762000" cy="257175"/>
    <xdr:sp>
      <xdr:nvSpPr>
        <xdr:cNvPr id="390" name="テキスト ボックス 389"/>
        <xdr:cNvSpPr txBox="1"/>
      </xdr:nvSpPr>
      <xdr:spPr>
        <a:xfrm>
          <a:off x="13125450" y="67341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133350</xdr:rowOff>
    </xdr:from>
    <xdr:ext cx="762000" cy="257175"/>
    <xdr:sp>
      <xdr:nvSpPr>
        <xdr:cNvPr id="391" name="テキスト ボックス 390"/>
        <xdr:cNvSpPr txBox="1"/>
      </xdr:nvSpPr>
      <xdr:spPr>
        <a:xfrm>
          <a:off x="16802100" y="77438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133350</xdr:rowOff>
    </xdr:from>
    <xdr:ext cx="762000" cy="257175"/>
    <xdr:sp>
      <xdr:nvSpPr>
        <xdr:cNvPr id="392" name="テキスト ボックス 391"/>
        <xdr:cNvSpPr txBox="1"/>
      </xdr:nvSpPr>
      <xdr:spPr>
        <a:xfrm>
          <a:off x="15963900" y="77438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190500</xdr:colOff>
      <xdr:row>47</xdr:row>
      <xdr:rowOff>133350</xdr:rowOff>
    </xdr:from>
    <xdr:ext cx="762000" cy="257175"/>
    <xdr:sp>
      <xdr:nvSpPr>
        <xdr:cNvPr id="393" name="テキスト ボックス 392"/>
        <xdr:cNvSpPr txBox="1"/>
      </xdr:nvSpPr>
      <xdr:spPr>
        <a:xfrm>
          <a:off x="15068550" y="77438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142875</xdr:colOff>
      <xdr:row>47</xdr:row>
      <xdr:rowOff>133350</xdr:rowOff>
    </xdr:from>
    <xdr:ext cx="762000" cy="257175"/>
    <xdr:sp>
      <xdr:nvSpPr>
        <xdr:cNvPr id="394" name="テキスト ボックス 393"/>
        <xdr:cNvSpPr txBox="1"/>
      </xdr:nvSpPr>
      <xdr:spPr>
        <a:xfrm>
          <a:off x="14182725" y="77438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133350</xdr:rowOff>
    </xdr:from>
    <xdr:ext cx="762000" cy="257175"/>
    <xdr:sp>
      <xdr:nvSpPr>
        <xdr:cNvPr id="395" name="テキスト ボックス 394"/>
        <xdr:cNvSpPr txBox="1"/>
      </xdr:nvSpPr>
      <xdr:spPr>
        <a:xfrm>
          <a:off x="13296900" y="77438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fLocksText="0">
      <xdr:nvSpPr>
        <xdr:cNvPr id="396" name="楕円 395"/>
        <xdr:cNvSpPr/>
      </xdr:nvSpPr>
      <xdr:spPr>
        <a:xfrm>
          <a:off x="16964025" y="64198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81</xdr:col>
      <xdr:colOff>133350</xdr:colOff>
      <xdr:row>38</xdr:row>
      <xdr:rowOff>123825</xdr:rowOff>
    </xdr:from>
    <xdr:ext cx="762000" cy="257175"/>
    <xdr:sp>
      <xdr:nvSpPr>
        <xdr:cNvPr id="397" name="公債費負担の状況該当値テキスト"/>
        <xdr:cNvSpPr txBox="1"/>
      </xdr:nvSpPr>
      <xdr:spPr>
        <a:xfrm>
          <a:off x="17106900" y="62769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3.2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fLocksText="0">
      <xdr:nvSpPr>
        <xdr:cNvPr id="398" name="楕円 397"/>
        <xdr:cNvSpPr/>
      </xdr:nvSpPr>
      <xdr:spPr>
        <a:xfrm>
          <a:off x="16125825" y="63627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75</xdr:col>
      <xdr:colOff>76200</xdr:colOff>
      <xdr:row>37</xdr:row>
      <xdr:rowOff>161925</xdr:rowOff>
    </xdr:from>
    <xdr:ext cx="733425" cy="257175"/>
    <xdr:sp>
      <xdr:nvSpPr>
        <xdr:cNvPr id="399" name="テキスト ボックス 398"/>
        <xdr:cNvSpPr txBox="1"/>
      </xdr:nvSpPr>
      <xdr:spPr>
        <a:xfrm>
          <a:off x="15792450" y="6153150"/>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2.5</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169756</xdr:rowOff>
    </xdr:from>
    <xdr:to>
      <xdr:col>73</xdr:col>
      <xdr:colOff>44450</xdr:colOff>
      <xdr:row>39</xdr:row>
      <xdr:rowOff>99906</xdr:rowOff>
    </xdr:to>
    <xdr:sp fLocksText="0">
      <xdr:nvSpPr>
        <xdr:cNvPr id="400" name="楕円 399"/>
        <xdr:cNvSpPr/>
      </xdr:nvSpPr>
      <xdr:spPr>
        <a:xfrm>
          <a:off x="15240000" y="63150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71</xdr:col>
      <xdr:colOff>28575</xdr:colOff>
      <xdr:row>37</xdr:row>
      <xdr:rowOff>114300</xdr:rowOff>
    </xdr:from>
    <xdr:ext cx="762000" cy="257175"/>
    <xdr:sp>
      <xdr:nvSpPr>
        <xdr:cNvPr id="401" name="テキスト ボックス 400"/>
        <xdr:cNvSpPr txBox="1"/>
      </xdr:nvSpPr>
      <xdr:spPr>
        <a:xfrm>
          <a:off x="14906625" y="61055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121496</xdr:rowOff>
    </xdr:from>
    <xdr:to>
      <xdr:col>68</xdr:col>
      <xdr:colOff>203200</xdr:colOff>
      <xdr:row>39</xdr:row>
      <xdr:rowOff>51646</xdr:rowOff>
    </xdr:to>
    <xdr:sp fLocksText="0">
      <xdr:nvSpPr>
        <xdr:cNvPr id="402" name="楕円 401"/>
        <xdr:cNvSpPr/>
      </xdr:nvSpPr>
      <xdr:spPr>
        <a:xfrm>
          <a:off x="14354175" y="62769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66</xdr:col>
      <xdr:colOff>190500</xdr:colOff>
      <xdr:row>37</xdr:row>
      <xdr:rowOff>57150</xdr:rowOff>
    </xdr:from>
    <xdr:ext cx="762000" cy="257175"/>
    <xdr:sp>
      <xdr:nvSpPr>
        <xdr:cNvPr id="403" name="テキスト ボックス 402"/>
        <xdr:cNvSpPr txBox="1"/>
      </xdr:nvSpPr>
      <xdr:spPr>
        <a:xfrm>
          <a:off x="14020800" y="60483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fLocksText="0">
      <xdr:nvSpPr>
        <xdr:cNvPr id="404" name="楕円 403"/>
        <xdr:cNvSpPr/>
      </xdr:nvSpPr>
      <xdr:spPr>
        <a:xfrm>
          <a:off x="13458825" y="62865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62</xdr:col>
      <xdr:colOff>133350</xdr:colOff>
      <xdr:row>37</xdr:row>
      <xdr:rowOff>76200</xdr:rowOff>
    </xdr:from>
    <xdr:ext cx="762000" cy="257175"/>
    <xdr:sp>
      <xdr:nvSpPr>
        <xdr:cNvPr id="405" name="テキスト ボックス 404"/>
        <xdr:cNvSpPr txBox="1"/>
      </xdr:nvSpPr>
      <xdr:spPr>
        <a:xfrm>
          <a:off x="13125450" y="6067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1.5</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fLocksText="0">
      <xdr:nvSpPr>
        <xdr:cNvPr id="406" name="正方形/長方形 405"/>
        <xdr:cNvSpPr/>
      </xdr:nvSpPr>
      <xdr:spPr>
        <a:xfrm>
          <a:off x="12830175" y="1143000"/>
          <a:ext cx="5076825" cy="304800"/>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133350</xdr:colOff>
      <xdr:row>9</xdr:row>
      <xdr:rowOff>28575</xdr:rowOff>
    </xdr:from>
    <xdr:ext cx="1438275" cy="304800"/>
    <xdr:sp>
      <xdr:nvSpPr>
        <xdr:cNvPr id="407" name="テキスト ボックス 406"/>
        <xdr:cNvSpPr txBox="1"/>
      </xdr:nvSpPr>
      <xdr:spPr>
        <a:xfrm>
          <a:off x="13754100" y="1485900"/>
          <a:ext cx="1438275" cy="304800"/>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p>
          <a:pPr algn="ctr"/>
          <a:r>
            <a:rPr altLang="en-US" lang="ja-JP"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19050</xdr:colOff>
      <xdr:row>9</xdr:row>
      <xdr:rowOff>0</xdr:rowOff>
    </xdr:from>
    <xdr:ext cx="1647825" cy="361950"/>
    <xdr:sp>
      <xdr:nvSpPr>
        <xdr:cNvPr id="408" name="テキスト ボックス 407"/>
        <xdr:cNvSpPr txBox="1"/>
      </xdr:nvSpPr>
      <xdr:spPr>
        <a:xfrm>
          <a:off x="15316200" y="1457325"/>
          <a:ext cx="1647825" cy="361950"/>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p>
          <a:pPr algn="l"/>
          <a:r>
            <a:rPr altLang="ja-JP" lang="en-US" sz="1600" b="1">
              <a:solidFill>
                <a:srgbClr val="FF0000"/>
              </a:solidFill>
              <a:latin typeface="ＭＳ Ｐゴシック" panose="020B0600070205080204" pitchFamily="50" charset="-128"/>
              <a:ea typeface="ＭＳ Ｐゴシック" panose="020B0600070205080204" pitchFamily="50" charset="-128"/>
            </a:rPr>
            <a:t>[43.0%]</a:t>
          </a:r>
          <a:r>
            <a:rPr altLang="en-US" lang="ja-JP"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fLocksText="0">
      <xdr:nvSpPr>
        <xdr:cNvPr id="409" name="正方形/長方形 408"/>
        <xdr:cNvSpPr/>
      </xdr:nvSpPr>
      <xdr:spPr>
        <a:xfrm>
          <a:off x="17973675" y="13811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fLocksText="0">
      <xdr:nvSpPr>
        <xdr:cNvPr id="410" name="正方形/長方形 409"/>
        <xdr:cNvSpPr/>
      </xdr:nvSpPr>
      <xdr:spPr>
        <a:xfrm>
          <a:off x="17973675" y="15621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88/108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fLocksText="0">
      <xdr:nvSpPr>
        <xdr:cNvPr id="411" name="正方形/長方形 410"/>
        <xdr:cNvSpPr/>
      </xdr:nvSpPr>
      <xdr:spPr>
        <a:xfrm>
          <a:off x="19621500" y="1381125"/>
          <a:ext cx="126682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fLocksText="0">
      <xdr:nvSpPr>
        <xdr:cNvPr id="412" name="正方形/長方形 411"/>
        <xdr:cNvSpPr/>
      </xdr:nvSpPr>
      <xdr:spPr>
        <a:xfrm>
          <a:off x="19621500" y="1562100"/>
          <a:ext cx="126682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6.3</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fLocksText="0">
      <xdr:nvSpPr>
        <xdr:cNvPr id="413" name="正方形/長方形 412"/>
        <xdr:cNvSpPr/>
      </xdr:nvSpPr>
      <xdr:spPr>
        <a:xfrm>
          <a:off x="21078825" y="1381125"/>
          <a:ext cx="126682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fLocksText="0">
      <xdr:nvSpPr>
        <xdr:cNvPr id="414" name="正方形/長方形 413"/>
        <xdr:cNvSpPr/>
      </xdr:nvSpPr>
      <xdr:spPr>
        <a:xfrm>
          <a:off x="21078825" y="1562100"/>
          <a:ext cx="126682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0.0</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fLocksText="0">
      <xdr:nvSpPr>
        <xdr:cNvPr id="415" name="正方形/長方形 414"/>
        <xdr:cNvSpPr/>
      </xdr:nvSpPr>
      <xdr:spPr>
        <a:xfrm>
          <a:off x="12830175" y="1866900"/>
          <a:ext cx="5076825" cy="2276475"/>
        </a:xfrm>
        <a:prstGeom prst="rect"/>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fLocksText="0">
      <xdr:nvSpPr>
        <xdr:cNvPr id="416" name="正方形/長方形 415"/>
        <xdr:cNvSpPr/>
      </xdr:nvSpPr>
      <xdr:spPr>
        <a:xfrm>
          <a:off x="18097500" y="1866900"/>
          <a:ext cx="6029325" cy="22764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fLocksText="0">
      <xdr:nvSpPr>
        <xdr:cNvPr id="417" name="正方形/長方形 416"/>
        <xdr:cNvSpPr/>
      </xdr:nvSpPr>
      <xdr:spPr>
        <a:xfrm>
          <a:off x="18097500" y="1866900"/>
          <a:ext cx="3810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p>
          <a:pPr algn="l"/>
          <a:r>
            <a:rPr altLang="en-US" lang="ja-JP"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fLocksText="0">
      <xdr:nvSpPr>
        <xdr:cNvPr id="418" name="テキスト ボックス 417"/>
        <xdr:cNvSpPr txBox="1"/>
      </xdr:nvSpPr>
      <xdr:spPr>
        <a:xfrm>
          <a:off x="18221325" y="2162175"/>
          <a:ext cx="5781675" cy="1914525"/>
        </a:xfrm>
        <a:prstGeom prst="rect"/>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p>
          <a:pPr/>
          <a:r>
            <a:rPr altLang="en-US" lang="ja-JP" sz="1300">
              <a:latin typeface="ＭＳ Ｐゴシック" panose="020B0600070205080204" pitchFamily="50" charset="-128"/>
              <a:ea typeface="ＭＳ Ｐゴシック" panose="020B0600070205080204" pitchFamily="50" charset="-128"/>
            </a:rPr>
            <a:t>　令和</a:t>
          </a:r>
          <a:r>
            <a:rPr altLang="ja-JP" lang="en-US" sz="1300">
              <a:latin typeface="ＭＳ Ｐゴシック" panose="020B0600070205080204" pitchFamily="50" charset="-128"/>
              <a:ea typeface="ＭＳ Ｐゴシック" panose="020B0600070205080204" pitchFamily="50" charset="-128"/>
            </a:rPr>
            <a:t>4</a:t>
          </a:r>
          <a:r>
            <a:rPr altLang="en-US" lang="ja-JP" sz="1300">
              <a:latin typeface="ＭＳ Ｐゴシック" panose="020B0600070205080204" pitchFamily="50" charset="-128"/>
              <a:ea typeface="ＭＳ Ｐゴシック" panose="020B0600070205080204" pitchFamily="50" charset="-128"/>
            </a:rPr>
            <a:t>年度から</a:t>
          </a:r>
          <a:r>
            <a:rPr altLang="ja-JP" lang="en-US" sz="1300">
              <a:latin typeface="ＭＳ Ｐゴシック" panose="020B0600070205080204" pitchFamily="50" charset="-128"/>
              <a:ea typeface="ＭＳ Ｐゴシック" panose="020B0600070205080204" pitchFamily="50" charset="-128"/>
            </a:rPr>
            <a:t>2.4</a:t>
          </a:r>
          <a:r>
            <a:rPr altLang="en-US" lang="ja-JP" sz="1300">
              <a:latin typeface="ＭＳ Ｐゴシック" panose="020B0600070205080204" pitchFamily="50" charset="-128"/>
              <a:ea typeface="ＭＳ Ｐゴシック" panose="020B0600070205080204" pitchFamily="50" charset="-128"/>
            </a:rPr>
            <a:t>ポイント改善し</a:t>
          </a:r>
          <a:r>
            <a:rPr altLang="ja-JP" lang="en-US" sz="1300">
              <a:latin typeface="ＭＳ Ｐゴシック" panose="020B0600070205080204" pitchFamily="50" charset="-128"/>
              <a:ea typeface="ＭＳ Ｐゴシック" panose="020B0600070205080204" pitchFamily="50" charset="-128"/>
            </a:rPr>
            <a:t>43.0%</a:t>
          </a:r>
          <a:r>
            <a:rPr altLang="en-US" lang="ja-JP" sz="1300">
              <a:latin typeface="ＭＳ Ｐゴシック" panose="020B0600070205080204" pitchFamily="50" charset="-128"/>
              <a:ea typeface="ＭＳ Ｐゴシック" panose="020B0600070205080204" pitchFamily="50" charset="-128"/>
            </a:rPr>
            <a:t>となったが、類似団体内平均値を大きく上回っている。改善した要因としては、一般会計等の地方債現在高が減少したことなどが挙げられる。</a:t>
          </a:r>
        </a:p>
        <a:p>
          <a:r>
            <a:rPr altLang="en-US" lang="ja-JP" sz="1300">
              <a:latin typeface="ＭＳ Ｐゴシック" panose="020B0600070205080204" pitchFamily="50" charset="-128"/>
              <a:ea typeface="ＭＳ Ｐゴシック" panose="020B0600070205080204" pitchFamily="50" charset="-128"/>
            </a:rPr>
            <a:t>　しかし、今後も公共施設等の改修事業に係る地方債借入が予想されるため、指標の動向に注視し、将来的な事業の実施に当たっては、慎重に内容の精査等を行う必要がある。</a:t>
          </a:r>
        </a:p>
      </xdr:txBody>
    </xdr:sp>
    <xdr:clientData/>
  </xdr:twoCellAnchor>
  <xdr:oneCellAnchor>
    <xdr:from>
      <xdr:col>61</xdr:col>
      <xdr:colOff>0</xdr:colOff>
      <xdr:row>10</xdr:row>
      <xdr:rowOff>66675</xdr:rowOff>
    </xdr:from>
    <xdr:ext cx="295275" cy="228600"/>
    <xdr:sp>
      <xdr:nvSpPr>
        <xdr:cNvPr id="419" name="テキスト ボックス 418"/>
        <xdr:cNvSpPr txBox="1"/>
      </xdr:nvSpPr>
      <xdr:spPr>
        <a:xfrm>
          <a:off x="12782550" y="1685925"/>
          <a:ext cx="2952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sp>
      <xdr:nvSpPr>
        <xdr:cNvPr id="420" name="直線コネクタ 419"/>
        <xdr:cNvSpPr/>
      </xdr:nvSpPr>
      <xdr:spPr>
        <a:xfrm>
          <a:off x="12830175" y="414337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24</xdr:row>
      <xdr:rowOff>123825</xdr:rowOff>
    </xdr:from>
    <xdr:ext cx="762000" cy="257175"/>
    <xdr:sp>
      <xdr:nvSpPr>
        <xdr:cNvPr id="421" name="テキスト ボックス 420"/>
        <xdr:cNvSpPr txBox="1"/>
      </xdr:nvSpPr>
      <xdr:spPr>
        <a:xfrm>
          <a:off x="12058650" y="40100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180.0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sp>
      <xdr:nvSpPr>
        <xdr:cNvPr id="422" name="直線コネクタ 421"/>
        <xdr:cNvSpPr/>
      </xdr:nvSpPr>
      <xdr:spPr>
        <a:xfrm>
          <a:off x="12830175" y="381952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22</xdr:row>
      <xdr:rowOff>123825</xdr:rowOff>
    </xdr:from>
    <xdr:ext cx="762000" cy="257175"/>
    <xdr:sp>
      <xdr:nvSpPr>
        <xdr:cNvPr id="423" name="テキスト ボックス 422"/>
        <xdr:cNvSpPr txBox="1"/>
      </xdr:nvSpPr>
      <xdr:spPr>
        <a:xfrm>
          <a:off x="12058650" y="36861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150.0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sp>
      <xdr:nvSpPr>
        <xdr:cNvPr id="424" name="直線コネクタ 423"/>
        <xdr:cNvSpPr/>
      </xdr:nvSpPr>
      <xdr:spPr>
        <a:xfrm>
          <a:off x="12830175" y="3495675"/>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20</xdr:row>
      <xdr:rowOff>123825</xdr:rowOff>
    </xdr:from>
    <xdr:ext cx="762000" cy="257175"/>
    <xdr:sp>
      <xdr:nvSpPr>
        <xdr:cNvPr id="425" name="テキスト ボックス 424"/>
        <xdr:cNvSpPr txBox="1"/>
      </xdr:nvSpPr>
      <xdr:spPr>
        <a:xfrm>
          <a:off x="12058650" y="3362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sp>
      <xdr:nvSpPr>
        <xdr:cNvPr id="426" name="直線コネクタ 425"/>
        <xdr:cNvSpPr/>
      </xdr:nvSpPr>
      <xdr:spPr>
        <a:xfrm>
          <a:off x="12830175" y="3162300"/>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18</xdr:row>
      <xdr:rowOff>114300</xdr:rowOff>
    </xdr:from>
    <xdr:ext cx="762000" cy="257175"/>
    <xdr:sp>
      <xdr:nvSpPr>
        <xdr:cNvPr id="427" name="テキスト ボックス 426"/>
        <xdr:cNvSpPr txBox="1"/>
      </xdr:nvSpPr>
      <xdr:spPr>
        <a:xfrm>
          <a:off x="12058650" y="30289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90.0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sp>
      <xdr:nvSpPr>
        <xdr:cNvPr id="428" name="直線コネクタ 427"/>
        <xdr:cNvSpPr/>
      </xdr:nvSpPr>
      <xdr:spPr>
        <a:xfrm>
          <a:off x="12830175" y="2838450"/>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16</xdr:row>
      <xdr:rowOff>114300</xdr:rowOff>
    </xdr:from>
    <xdr:ext cx="762000" cy="257175"/>
    <xdr:sp>
      <xdr:nvSpPr>
        <xdr:cNvPr id="429" name="テキスト ボックス 428"/>
        <xdr:cNvSpPr txBox="1"/>
      </xdr:nvSpPr>
      <xdr:spPr>
        <a:xfrm>
          <a:off x="12058650" y="27051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60.0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sp>
      <xdr:nvSpPr>
        <xdr:cNvPr id="430" name="直線コネクタ 429"/>
        <xdr:cNvSpPr/>
      </xdr:nvSpPr>
      <xdr:spPr>
        <a:xfrm>
          <a:off x="12830175" y="2514600"/>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14</xdr:row>
      <xdr:rowOff>114300</xdr:rowOff>
    </xdr:from>
    <xdr:ext cx="762000" cy="257175"/>
    <xdr:sp>
      <xdr:nvSpPr>
        <xdr:cNvPr id="431" name="テキスト ボックス 430"/>
        <xdr:cNvSpPr txBox="1"/>
      </xdr:nvSpPr>
      <xdr:spPr>
        <a:xfrm>
          <a:off x="12058650" y="23812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30.0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sp>
      <xdr:nvSpPr>
        <xdr:cNvPr id="432" name="直線コネクタ 431"/>
        <xdr:cNvSpPr/>
      </xdr:nvSpPr>
      <xdr:spPr>
        <a:xfrm>
          <a:off x="12830175" y="2190750"/>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57</xdr:col>
      <xdr:colOff>114300</xdr:colOff>
      <xdr:row>12</xdr:row>
      <xdr:rowOff>114300</xdr:rowOff>
    </xdr:from>
    <xdr:ext cx="762000" cy="257175"/>
    <xdr:sp>
      <xdr:nvSpPr>
        <xdr:cNvPr id="433" name="テキスト ボックス 432"/>
        <xdr:cNvSpPr txBox="1"/>
      </xdr:nvSpPr>
      <xdr:spPr>
        <a:xfrm>
          <a:off x="12058650" y="2057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sp>
      <xdr:nvSpPr>
        <xdr:cNvPr id="434" name="直線コネクタ 433"/>
        <xdr:cNvSpPr/>
      </xdr:nvSpPr>
      <xdr:spPr>
        <a:xfrm>
          <a:off x="12830175" y="1866900"/>
          <a:ext cx="5076825" cy="0"/>
        </a:xfrm>
        <a:prstGeom prst="line"/>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61</xdr:col>
      <xdr:colOff>44450</xdr:colOff>
      <xdr:row>11</xdr:row>
      <xdr:rowOff>82550</xdr:rowOff>
    </xdr:from>
    <xdr:to>
      <xdr:col>85</xdr:col>
      <xdr:colOff>95250</xdr:colOff>
      <xdr:row>25</xdr:row>
      <xdr:rowOff>95250</xdr:rowOff>
    </xdr:to>
    <xdr:sp fLocksText="0">
      <xdr:nvSpPr>
        <xdr:cNvPr id="435" name="将来負担の状況グラフ枠"/>
        <xdr:cNvSpPr/>
      </xdr:nvSpPr>
      <xdr:spPr>
        <a:xfrm>
          <a:off x="12830175" y="1866900"/>
          <a:ext cx="5076825" cy="22764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sp>
      <xdr:nvSpPr>
        <xdr:cNvPr id="436" name="直線コネクタ 435"/>
        <xdr:cNvSpPr/>
      </xdr:nvSpPr>
      <xdr:spPr>
        <a:xfrm flipV="1">
          <a:off x="17021175" y="2190750"/>
          <a:ext cx="0" cy="1485900"/>
        </a:xfrm>
        <a:prstGeom prst="line"/>
        <a:ln w="6350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81</xdr:col>
      <xdr:colOff>133350</xdr:colOff>
      <xdr:row>22</xdr:row>
      <xdr:rowOff>85725</xdr:rowOff>
    </xdr:from>
    <xdr:ext cx="762000" cy="257175"/>
    <xdr:sp>
      <xdr:nvSpPr>
        <xdr:cNvPr id="437" name="将来負担の状況最小値テキスト"/>
        <xdr:cNvSpPr txBox="1"/>
      </xdr:nvSpPr>
      <xdr:spPr>
        <a:xfrm>
          <a:off x="17106900" y="36480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136.9</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sp>
      <xdr:nvSpPr>
        <xdr:cNvPr id="438" name="直線コネクタ 437"/>
        <xdr:cNvSpPr/>
      </xdr:nvSpPr>
      <xdr:spPr>
        <a:xfrm>
          <a:off x="16925925" y="36766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81</xdr:col>
      <xdr:colOff>133350</xdr:colOff>
      <xdr:row>11</xdr:row>
      <xdr:rowOff>171450</xdr:rowOff>
    </xdr:from>
    <xdr:ext cx="762000" cy="257175"/>
    <xdr:sp>
      <xdr:nvSpPr>
        <xdr:cNvPr id="439" name="将来負担の状況最大値テキスト"/>
        <xdr:cNvSpPr txBox="1"/>
      </xdr:nvSpPr>
      <xdr:spPr>
        <a:xfrm>
          <a:off x="17106900" y="19431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0.0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sp>
      <xdr:nvSpPr>
        <xdr:cNvPr id="440" name="直線コネクタ 439"/>
        <xdr:cNvSpPr/>
      </xdr:nvSpPr>
      <xdr:spPr>
        <a:xfrm>
          <a:off x="16925925" y="21907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77</xdr:col>
      <xdr:colOff>44450</xdr:colOff>
      <xdr:row>16</xdr:row>
      <xdr:rowOff>64105</xdr:rowOff>
    </xdr:from>
    <xdr:to>
      <xdr:col>81</xdr:col>
      <xdr:colOff>44450</xdr:colOff>
      <xdr:row>16</xdr:row>
      <xdr:rowOff>91682</xdr:rowOff>
    </xdr:to>
    <xdr:sp>
      <xdr:nvSpPr>
        <xdr:cNvPr id="441" name="直線コネクタ 440"/>
        <xdr:cNvSpPr/>
      </xdr:nvSpPr>
      <xdr:spPr>
        <a:xfrm flipV="1">
          <a:off x="16182975" y="2657475"/>
          <a:ext cx="838200"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81</xdr:col>
      <xdr:colOff>133350</xdr:colOff>
      <xdr:row>12</xdr:row>
      <xdr:rowOff>114300</xdr:rowOff>
    </xdr:from>
    <xdr:ext cx="762000" cy="257175"/>
    <xdr:sp>
      <xdr:nvSpPr>
        <xdr:cNvPr id="442" name="将来負担の状況平均値テキスト"/>
        <xdr:cNvSpPr txBox="1"/>
      </xdr:nvSpPr>
      <xdr:spPr>
        <a:xfrm>
          <a:off x="17106900" y="2057400"/>
          <a:ext cx="7620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4.2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fLocksText="0">
      <xdr:nvSpPr>
        <xdr:cNvPr id="443" name="フローチャート: 判断 442"/>
        <xdr:cNvSpPr/>
      </xdr:nvSpPr>
      <xdr:spPr>
        <a:xfrm>
          <a:off x="16964025" y="21907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72</xdr:col>
      <xdr:colOff>203200</xdr:colOff>
      <xdr:row>16</xdr:row>
      <xdr:rowOff>91682</xdr:rowOff>
    </xdr:from>
    <xdr:to>
      <xdr:col>77</xdr:col>
      <xdr:colOff>44450</xdr:colOff>
      <xdr:row>17</xdr:row>
      <xdr:rowOff>29391</xdr:rowOff>
    </xdr:to>
    <xdr:sp>
      <xdr:nvSpPr>
        <xdr:cNvPr id="444" name="直線コネクタ 443"/>
        <xdr:cNvSpPr/>
      </xdr:nvSpPr>
      <xdr:spPr>
        <a:xfrm flipV="1">
          <a:off x="15287625" y="2686050"/>
          <a:ext cx="885825" cy="952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203200</xdr:colOff>
      <xdr:row>13</xdr:row>
      <xdr:rowOff>86421</xdr:rowOff>
    </xdr:from>
    <xdr:to>
      <xdr:col>77</xdr:col>
      <xdr:colOff>95250</xdr:colOff>
      <xdr:row>14</xdr:row>
      <xdr:rowOff>16571</xdr:rowOff>
    </xdr:to>
    <xdr:sp fLocksText="0">
      <xdr:nvSpPr>
        <xdr:cNvPr id="445" name="フローチャート: 判断 444"/>
        <xdr:cNvSpPr/>
      </xdr:nvSpPr>
      <xdr:spPr>
        <a:xfrm>
          <a:off x="16125825" y="21907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75</xdr:col>
      <xdr:colOff>76200</xdr:colOff>
      <xdr:row>12</xdr:row>
      <xdr:rowOff>28575</xdr:rowOff>
    </xdr:from>
    <xdr:ext cx="733425" cy="257175"/>
    <xdr:sp>
      <xdr:nvSpPr>
        <xdr:cNvPr id="446" name="テキスト ボックス 445"/>
        <xdr:cNvSpPr txBox="1"/>
      </xdr:nvSpPr>
      <xdr:spPr>
        <a:xfrm>
          <a:off x="15792450" y="1971675"/>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29391</xdr:rowOff>
    </xdr:from>
    <xdr:to>
      <xdr:col>72</xdr:col>
      <xdr:colOff>203200</xdr:colOff>
      <xdr:row>18</xdr:row>
      <xdr:rowOff>53279</xdr:rowOff>
    </xdr:to>
    <xdr:sp>
      <xdr:nvSpPr>
        <xdr:cNvPr id="447" name="直線コネクタ 446"/>
        <xdr:cNvSpPr/>
      </xdr:nvSpPr>
      <xdr:spPr>
        <a:xfrm flipV="1">
          <a:off x="14401800" y="2781300"/>
          <a:ext cx="885825" cy="1905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72</xdr:col>
      <xdr:colOff>152400</xdr:colOff>
      <xdr:row>13</xdr:row>
      <xdr:rowOff>162258</xdr:rowOff>
    </xdr:from>
    <xdr:to>
      <xdr:col>73</xdr:col>
      <xdr:colOff>44450</xdr:colOff>
      <xdr:row>14</xdr:row>
      <xdr:rowOff>92408</xdr:rowOff>
    </xdr:to>
    <xdr:sp fLocksText="0">
      <xdr:nvSpPr>
        <xdr:cNvPr id="448" name="フローチャート: 判断 447"/>
        <xdr:cNvSpPr/>
      </xdr:nvSpPr>
      <xdr:spPr>
        <a:xfrm>
          <a:off x="15240000" y="22669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71</xdr:col>
      <xdr:colOff>28575</xdr:colOff>
      <xdr:row>12</xdr:row>
      <xdr:rowOff>104775</xdr:rowOff>
    </xdr:from>
    <xdr:ext cx="762000" cy="257175"/>
    <xdr:sp>
      <xdr:nvSpPr>
        <xdr:cNvPr id="449" name="テキスト ボックス 448"/>
        <xdr:cNvSpPr txBox="1"/>
      </xdr:nvSpPr>
      <xdr:spPr>
        <a:xfrm>
          <a:off x="14906625" y="2047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11.2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53279</xdr:rowOff>
    </xdr:from>
    <xdr:to>
      <xdr:col>68</xdr:col>
      <xdr:colOff>152400</xdr:colOff>
      <xdr:row>18</xdr:row>
      <xdr:rowOff>98092</xdr:rowOff>
    </xdr:to>
    <xdr:sp>
      <xdr:nvSpPr>
        <xdr:cNvPr id="450" name="直線コネクタ 449"/>
        <xdr:cNvSpPr/>
      </xdr:nvSpPr>
      <xdr:spPr>
        <a:xfrm flipV="1">
          <a:off x="13515975" y="2971800"/>
          <a:ext cx="885825" cy="476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68</xdr:col>
      <xdr:colOff>101600</xdr:colOff>
      <xdr:row>14</xdr:row>
      <xdr:rowOff>96520</xdr:rowOff>
    </xdr:from>
    <xdr:to>
      <xdr:col>68</xdr:col>
      <xdr:colOff>203200</xdr:colOff>
      <xdr:row>15</xdr:row>
      <xdr:rowOff>26670</xdr:rowOff>
    </xdr:to>
    <xdr:sp fLocksText="0">
      <xdr:nvSpPr>
        <xdr:cNvPr id="451" name="フローチャート: 判断 450"/>
        <xdr:cNvSpPr/>
      </xdr:nvSpPr>
      <xdr:spPr>
        <a:xfrm>
          <a:off x="14354175" y="23622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66</xdr:col>
      <xdr:colOff>190500</xdr:colOff>
      <xdr:row>13</xdr:row>
      <xdr:rowOff>38100</xdr:rowOff>
    </xdr:from>
    <xdr:ext cx="762000" cy="257175"/>
    <xdr:sp>
      <xdr:nvSpPr>
        <xdr:cNvPr id="452" name="テキスト ボックス 451"/>
        <xdr:cNvSpPr txBox="1"/>
      </xdr:nvSpPr>
      <xdr:spPr>
        <a:xfrm>
          <a:off x="14020800" y="21431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20.4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fLocksText="0">
      <xdr:nvSpPr>
        <xdr:cNvPr id="453" name="フローチャート: 判断 452"/>
        <xdr:cNvSpPr/>
      </xdr:nvSpPr>
      <xdr:spPr>
        <a:xfrm>
          <a:off x="13458825" y="23812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62</xdr:col>
      <xdr:colOff>133350</xdr:colOff>
      <xdr:row>13</xdr:row>
      <xdr:rowOff>57150</xdr:rowOff>
    </xdr:from>
    <xdr:ext cx="762000" cy="257175"/>
    <xdr:sp>
      <xdr:nvSpPr>
        <xdr:cNvPr id="454" name="テキスト ボックス 453"/>
        <xdr:cNvSpPr txBox="1"/>
      </xdr:nvSpPr>
      <xdr:spPr>
        <a:xfrm>
          <a:off x="13125450" y="21621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22.1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95250</xdr:rowOff>
    </xdr:from>
    <xdr:ext cx="762000" cy="257175"/>
    <xdr:sp>
      <xdr:nvSpPr>
        <xdr:cNvPr id="455" name="テキスト ボックス 454"/>
        <xdr:cNvSpPr txBox="1"/>
      </xdr:nvSpPr>
      <xdr:spPr>
        <a:xfrm>
          <a:off x="16802100" y="41433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95250</xdr:rowOff>
    </xdr:from>
    <xdr:ext cx="762000" cy="257175"/>
    <xdr:sp>
      <xdr:nvSpPr>
        <xdr:cNvPr id="456" name="テキスト ボックス 455"/>
        <xdr:cNvSpPr txBox="1"/>
      </xdr:nvSpPr>
      <xdr:spPr>
        <a:xfrm>
          <a:off x="15963900" y="41433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190500</xdr:colOff>
      <xdr:row>25</xdr:row>
      <xdr:rowOff>95250</xdr:rowOff>
    </xdr:from>
    <xdr:ext cx="762000" cy="257175"/>
    <xdr:sp>
      <xdr:nvSpPr>
        <xdr:cNvPr id="457" name="テキスト ボックス 456"/>
        <xdr:cNvSpPr txBox="1"/>
      </xdr:nvSpPr>
      <xdr:spPr>
        <a:xfrm>
          <a:off x="15068550" y="41433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142875</xdr:colOff>
      <xdr:row>25</xdr:row>
      <xdr:rowOff>95250</xdr:rowOff>
    </xdr:from>
    <xdr:ext cx="762000" cy="257175"/>
    <xdr:sp>
      <xdr:nvSpPr>
        <xdr:cNvPr id="458" name="テキスト ボックス 457"/>
        <xdr:cNvSpPr txBox="1"/>
      </xdr:nvSpPr>
      <xdr:spPr>
        <a:xfrm>
          <a:off x="14182725" y="41433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95250</xdr:rowOff>
    </xdr:from>
    <xdr:ext cx="762000" cy="257175"/>
    <xdr:sp>
      <xdr:nvSpPr>
        <xdr:cNvPr id="459" name="テキスト ボックス 458"/>
        <xdr:cNvSpPr txBox="1"/>
      </xdr:nvSpPr>
      <xdr:spPr>
        <a:xfrm>
          <a:off x="13296900" y="41433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13305</xdr:rowOff>
    </xdr:from>
    <xdr:to>
      <xdr:col>81</xdr:col>
      <xdr:colOff>95250</xdr:colOff>
      <xdr:row>16</xdr:row>
      <xdr:rowOff>114905</xdr:rowOff>
    </xdr:to>
    <xdr:sp fLocksText="0">
      <xdr:nvSpPr>
        <xdr:cNvPr id="460" name="楕円 459"/>
        <xdr:cNvSpPr/>
      </xdr:nvSpPr>
      <xdr:spPr>
        <a:xfrm>
          <a:off x="16964025" y="26003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81</xdr:col>
      <xdr:colOff>133350</xdr:colOff>
      <xdr:row>15</xdr:row>
      <xdr:rowOff>152400</xdr:rowOff>
    </xdr:from>
    <xdr:ext cx="762000" cy="257175"/>
    <xdr:sp>
      <xdr:nvSpPr>
        <xdr:cNvPr id="461" name="将来負担の状況該当値テキスト"/>
        <xdr:cNvSpPr txBox="1"/>
      </xdr:nvSpPr>
      <xdr:spPr>
        <a:xfrm>
          <a:off x="17106900" y="25812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43.0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40882</xdr:rowOff>
    </xdr:from>
    <xdr:to>
      <xdr:col>77</xdr:col>
      <xdr:colOff>95250</xdr:colOff>
      <xdr:row>16</xdr:row>
      <xdr:rowOff>142482</xdr:rowOff>
    </xdr:to>
    <xdr:sp fLocksText="0">
      <xdr:nvSpPr>
        <xdr:cNvPr id="462" name="楕円 461"/>
        <xdr:cNvSpPr/>
      </xdr:nvSpPr>
      <xdr:spPr>
        <a:xfrm>
          <a:off x="16125825" y="26289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75</xdr:col>
      <xdr:colOff>76200</xdr:colOff>
      <xdr:row>16</xdr:row>
      <xdr:rowOff>123825</xdr:rowOff>
    </xdr:from>
    <xdr:ext cx="733425" cy="257175"/>
    <xdr:sp>
      <xdr:nvSpPr>
        <xdr:cNvPr id="463" name="テキスト ボックス 462"/>
        <xdr:cNvSpPr txBox="1"/>
      </xdr:nvSpPr>
      <xdr:spPr>
        <a:xfrm>
          <a:off x="15792450" y="2714625"/>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45.4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150041</xdr:rowOff>
    </xdr:from>
    <xdr:to>
      <xdr:col>73</xdr:col>
      <xdr:colOff>44450</xdr:colOff>
      <xdr:row>17</xdr:row>
      <xdr:rowOff>80191</xdr:rowOff>
    </xdr:to>
    <xdr:sp fLocksText="0">
      <xdr:nvSpPr>
        <xdr:cNvPr id="464" name="楕円 463"/>
        <xdr:cNvSpPr/>
      </xdr:nvSpPr>
      <xdr:spPr>
        <a:xfrm>
          <a:off x="15240000" y="27432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71</xdr:col>
      <xdr:colOff>28575</xdr:colOff>
      <xdr:row>17</xdr:row>
      <xdr:rowOff>66675</xdr:rowOff>
    </xdr:from>
    <xdr:ext cx="762000" cy="257175"/>
    <xdr:sp>
      <xdr:nvSpPr>
        <xdr:cNvPr id="465" name="テキスト ボックス 464"/>
        <xdr:cNvSpPr txBox="1"/>
      </xdr:nvSpPr>
      <xdr:spPr>
        <a:xfrm>
          <a:off x="14906625" y="2819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54.9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2479</xdr:rowOff>
    </xdr:from>
    <xdr:to>
      <xdr:col>68</xdr:col>
      <xdr:colOff>203200</xdr:colOff>
      <xdr:row>18</xdr:row>
      <xdr:rowOff>104079</xdr:rowOff>
    </xdr:to>
    <xdr:sp fLocksText="0">
      <xdr:nvSpPr>
        <xdr:cNvPr id="466" name="楕円 465"/>
        <xdr:cNvSpPr/>
      </xdr:nvSpPr>
      <xdr:spPr>
        <a:xfrm>
          <a:off x="14354175" y="29146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66</xdr:col>
      <xdr:colOff>190500</xdr:colOff>
      <xdr:row>18</xdr:row>
      <xdr:rowOff>85725</xdr:rowOff>
    </xdr:from>
    <xdr:ext cx="762000" cy="257175"/>
    <xdr:sp>
      <xdr:nvSpPr>
        <xdr:cNvPr id="467" name="テキスト ボックス 466"/>
        <xdr:cNvSpPr txBox="1"/>
      </xdr:nvSpPr>
      <xdr:spPr>
        <a:xfrm>
          <a:off x="14020800" y="30003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71.9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47292</xdr:rowOff>
    </xdr:from>
    <xdr:to>
      <xdr:col>64</xdr:col>
      <xdr:colOff>152400</xdr:colOff>
      <xdr:row>18</xdr:row>
      <xdr:rowOff>148892</xdr:rowOff>
    </xdr:to>
    <xdr:sp fLocksText="0">
      <xdr:nvSpPr>
        <xdr:cNvPr id="468" name="楕円 467"/>
        <xdr:cNvSpPr/>
      </xdr:nvSpPr>
      <xdr:spPr>
        <a:xfrm>
          <a:off x="13458825" y="29622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62</xdr:col>
      <xdr:colOff>133350</xdr:colOff>
      <xdr:row>18</xdr:row>
      <xdr:rowOff>133350</xdr:rowOff>
    </xdr:from>
    <xdr:ext cx="762000" cy="257175"/>
    <xdr:sp>
      <xdr:nvSpPr>
        <xdr:cNvPr id="469" name="テキスト ボックス 468"/>
        <xdr:cNvSpPr txBox="1"/>
      </xdr:nvSpPr>
      <xdr:spPr>
        <a:xfrm>
          <a:off x="13125450" y="30480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75.8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0</xdr:col>
      <xdr:colOff>0</xdr:colOff>
      <xdr:row>0</xdr:row>
      <xdr:rowOff>127000</xdr:rowOff>
    </xdr:from>
    <xdr:to>
      <xdr:col>63</xdr:col>
      <xdr:colOff>98425</xdr:colOff>
      <xdr:row>3</xdr:row>
      <xdr:rowOff>120650</xdr:rowOff>
    </xdr:to>
    <xdr:sp fLocksText="0">
      <xdr:nvSpPr>
        <xdr:cNvPr id="2" name="正方形/長方形 1"/>
        <xdr:cNvSpPr/>
      </xdr:nvSpPr>
      <xdr:spPr>
        <a:xfrm>
          <a:off x="0" y="123825"/>
          <a:ext cx="12696825" cy="4762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en-US" lang="ja-JP" sz="3200" b="1">
              <a:solidFill>
                <a:srgbClr val="000000"/>
              </a:solidFill>
              <a:latin typeface="ＭＳ Ｐゴシック" panose="020B0600070205080204" pitchFamily="50" charset="-128"/>
              <a:ea typeface="ＭＳ Ｐゴシック" panose="020B0600070205080204" pitchFamily="50" charset="-128"/>
            </a:rPr>
            <a:t>（</a:t>
          </a:r>
          <a:r>
            <a:rPr altLang="ja-JP" lang="en-US" sz="3200" b="1">
              <a:solidFill>
                <a:srgbClr val="000000"/>
              </a:solidFill>
              <a:latin typeface="ＭＳ Ｐゴシック" panose="020B0600070205080204" pitchFamily="50" charset="-128"/>
              <a:ea typeface="ＭＳ Ｐゴシック" panose="020B0600070205080204" pitchFamily="50" charset="-128"/>
            </a:rPr>
            <a:t>4</a:t>
          </a:r>
          <a:r>
            <a:rPr altLang="en-US" lang="ja-JP" sz="3200" b="1">
              <a:solidFill>
                <a:srgbClr val="000000"/>
              </a:solidFill>
              <a:latin typeface="ＭＳ Ｐゴシック" panose="020B0600070205080204" pitchFamily="50" charset="-128"/>
              <a:ea typeface="ＭＳ Ｐゴシック" panose="020B0600070205080204" pitchFamily="50" charset="-128"/>
            </a:rPr>
            <a:t>）</a:t>
          </a:r>
          <a:r>
            <a:rPr altLang="ja-JP" lang="en-US" sz="3200" b="1">
              <a:solidFill>
                <a:srgbClr val="000000"/>
              </a:solidFill>
              <a:latin typeface="ＭＳ Ｐゴシック" panose="020B0600070205080204" pitchFamily="50" charset="-128"/>
              <a:ea typeface="ＭＳ Ｐゴシック" panose="020B0600070205080204" pitchFamily="50" charset="-128"/>
            </a:rPr>
            <a:t>-1 </a:t>
          </a:r>
          <a:r>
            <a:rPr altLang="en-US" lang="ja-JP" sz="3200" b="1">
              <a:solidFill>
                <a:srgbClr val="000000"/>
              </a:solidFill>
              <a:latin typeface="ＭＳ Ｐゴシック" panose="020B0600070205080204" pitchFamily="50" charset="-128"/>
              <a:ea typeface="ＭＳ Ｐゴシック" panose="020B0600070205080204" pitchFamily="50" charset="-128"/>
            </a:rPr>
            <a:t>市町村経常経費分析表</a:t>
          </a:r>
          <a:r>
            <a:rPr altLang="ja-JP" lang="en-US" sz="3200" b="1">
              <a:solidFill>
                <a:srgbClr val="000000"/>
              </a:solidFill>
              <a:latin typeface="ＭＳ Ｐゴシック" panose="020B0600070205080204" pitchFamily="50" charset="-128"/>
              <a:ea typeface="ＭＳ Ｐゴシック" panose="020B0600070205080204" pitchFamily="50" charset="-128"/>
            </a:rPr>
            <a:t>(</a:t>
          </a:r>
          <a:r>
            <a:rPr altLang="en-US" lang="ja-JP" sz="3200" b="1">
              <a:solidFill>
                <a:srgbClr val="000000"/>
              </a:solidFill>
              <a:latin typeface="ＭＳ Ｐゴシック" panose="020B0600070205080204" pitchFamily="50" charset="-128"/>
              <a:ea typeface="ＭＳ Ｐゴシック" panose="020B0600070205080204" pitchFamily="50" charset="-128"/>
            </a:rPr>
            <a:t>普通会計決算</a:t>
          </a:r>
          <a:r>
            <a:rPr altLang="ja-JP" lang="en-US" sz="3200" b="1">
              <a:solidFill>
                <a:srgbClr val="000000"/>
              </a:solidFill>
              <a:latin typeface="ＭＳ Ｐゴシック" panose="020B0600070205080204" pitchFamily="50" charset="-128"/>
              <a:ea typeface="ＭＳ Ｐゴシック" panose="020B0600070205080204" pitchFamily="50" charset="-128"/>
            </a:rPr>
            <a:t>)</a:t>
          </a:r>
          <a:endParaRPr altLang="en-US" lang="ja-JP" sz="3200" b="1">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fLocksText="0">
      <xdr:nvSpPr>
        <xdr:cNvPr id="3" name="正方形/長方形 2"/>
        <xdr:cNvSpPr/>
      </xdr:nvSpPr>
      <xdr:spPr>
        <a:xfrm>
          <a:off x="19116675" y="180975"/>
          <a:ext cx="3933825" cy="533400"/>
        </a:xfrm>
        <a:prstGeom prst="rect"/>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fLocksText="0">
      <xdr:nvSpPr>
        <xdr:cNvPr id="4" name="正方形/長方形 3"/>
        <xdr:cNvSpPr/>
      </xdr:nvSpPr>
      <xdr:spPr>
        <a:xfrm>
          <a:off x="19135725" y="209550"/>
          <a:ext cx="3886200" cy="476250"/>
        </a:xfrm>
        <a:prstGeom prst="rect"/>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fLocksText="0">
      <xdr:nvSpPr>
        <xdr:cNvPr id="5" name="正方形/長方形 4"/>
        <xdr:cNvSpPr/>
      </xdr:nvSpPr>
      <xdr:spPr>
        <a:xfrm>
          <a:off x="19164300" y="228600"/>
          <a:ext cx="3829050" cy="419100"/>
        </a:xfrm>
        <a:prstGeom prst="rect"/>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2000" b="1">
              <a:solidFill>
                <a:srgbClr val="FFFFFF"/>
              </a:solidFill>
              <a:latin typeface="ＭＳ ゴシック" panose="020B0609070205080204" pitchFamily="49" charset="-128"/>
              <a:ea typeface="ＭＳ ゴシック" panose="020B0609070205080204" pitchFamily="49" charset="-128"/>
            </a:rPr>
            <a:t>大阪府藤井寺市</a:t>
          </a:r>
        </a:p>
      </xdr:txBody>
    </xdr:sp>
    <xdr:clientData/>
  </xdr:twoCellAnchor>
  <xdr:twoCellAnchor>
    <xdr:from>
      <xdr:col>81</xdr:col>
      <xdr:colOff>117475</xdr:colOff>
      <xdr:row>1</xdr:row>
      <xdr:rowOff>19050</xdr:rowOff>
    </xdr:from>
    <xdr:to>
      <xdr:col>94</xdr:col>
      <xdr:colOff>177800</xdr:colOff>
      <xdr:row>4</xdr:row>
      <xdr:rowOff>63500</xdr:rowOff>
    </xdr:to>
    <xdr:sp fLocksText="0">
      <xdr:nvSpPr>
        <xdr:cNvPr id="6" name="正方形/長方形 5"/>
        <xdr:cNvSpPr/>
      </xdr:nvSpPr>
      <xdr:spPr>
        <a:xfrm>
          <a:off x="16316325" y="180975"/>
          <a:ext cx="2657475" cy="533400"/>
        </a:xfrm>
        <a:prstGeom prst="rect"/>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fLocksText="0">
      <xdr:nvSpPr>
        <xdr:cNvPr id="7" name="正方形/長方形 6"/>
        <xdr:cNvSpPr/>
      </xdr:nvSpPr>
      <xdr:spPr>
        <a:xfrm>
          <a:off x="16344900" y="209550"/>
          <a:ext cx="2619375" cy="476250"/>
        </a:xfrm>
        <a:prstGeom prst="rect"/>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fLocksText="0">
      <xdr:nvSpPr>
        <xdr:cNvPr id="8" name="正方形/長方形 7"/>
        <xdr:cNvSpPr/>
      </xdr:nvSpPr>
      <xdr:spPr>
        <a:xfrm>
          <a:off x="16373475" y="228600"/>
          <a:ext cx="2562225" cy="428625"/>
        </a:xfrm>
        <a:prstGeom prst="rect"/>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2000" b="1">
              <a:solidFill>
                <a:srgbClr val="FFFFFF"/>
              </a:solidFill>
              <a:latin typeface="ＭＳ ゴシック" panose="020B0609070205080204" pitchFamily="49" charset="-128"/>
              <a:ea typeface="ＭＳ ゴシック" panose="020B0609070205080204" pitchFamily="49" charset="-128"/>
            </a:rPr>
            <a:t>令和</a:t>
          </a:r>
          <a:r>
            <a:rPr altLang="ja-JP" lang="en-US" sz="2000" b="1">
              <a:solidFill>
                <a:srgbClr val="FFFFFF"/>
              </a:solidFill>
              <a:latin typeface="ＭＳ ゴシック" panose="020B0609070205080204" pitchFamily="49" charset="-128"/>
              <a:ea typeface="ＭＳ ゴシック" panose="020B0609070205080204" pitchFamily="49" charset="-128"/>
            </a:rPr>
            <a:t>5</a:t>
          </a:r>
          <a:r>
            <a:rPr altLang="en-US" lang="ja-JP"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fLocksText="0">
      <xdr:nvSpPr>
        <xdr:cNvPr id="9" name="正方形/長方形 8"/>
        <xdr:cNvSpPr/>
      </xdr:nvSpPr>
      <xdr:spPr>
        <a:xfrm>
          <a:off x="0" y="838200"/>
          <a:ext cx="23050500" cy="13392150"/>
        </a:xfrm>
        <a:prstGeom prst="rect"/>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r>
            <a:rPr altLang="en-US" lang="ja-JP" sz="2400" b="1">
              <a:solidFill>
                <a:srgbClr val="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fLocksText="0">
      <xdr:nvSpPr>
        <xdr:cNvPr id="10" name="正方形/長方形 9"/>
        <xdr:cNvSpPr/>
      </xdr:nvSpPr>
      <xdr:spPr>
        <a:xfrm>
          <a:off x="762000" y="1447800"/>
          <a:ext cx="9648825" cy="1657350"/>
        </a:xfrm>
        <a:prstGeom prst="rect"/>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fLocksText="0">
      <xdr:nvSpPr>
        <xdr:cNvPr id="11" name="正方形/長方形 10"/>
        <xdr:cNvSpPr/>
      </xdr:nvSpPr>
      <xdr:spPr>
        <a:xfrm>
          <a:off x="885825" y="1466850"/>
          <a:ext cx="1400175" cy="16192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dist"/>
          <a:r>
            <a:rPr altLang="en-US" lang="ja-JP"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fLocksText="0">
      <xdr:nvSpPr>
        <xdr:cNvPr id="12" name="正方形/長方形 11"/>
        <xdr:cNvSpPr/>
      </xdr:nvSpPr>
      <xdr:spPr>
        <a:xfrm>
          <a:off x="2219325" y="1466850"/>
          <a:ext cx="1266825" cy="16192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100" b="1">
              <a:solidFill>
                <a:srgbClr val="000000"/>
              </a:solidFill>
              <a:latin typeface="ＭＳ ゴシック" panose="020B0609070205080204" pitchFamily="49" charset="-128"/>
              <a:ea typeface="ＭＳ ゴシック" panose="020B0609070205080204" pitchFamily="49" charset="-128"/>
            </a:rPr>
            <a:t>62,700
61,604
8.89
25,995,883
25,961,804
15,187
14,917,416
16,179,013</a:t>
          </a:r>
          <a:endParaRPr altLang="en-US" lang="ja-JP"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fLocksText="0">
      <xdr:nvSpPr>
        <xdr:cNvPr id="13" name="正方形/長方形 12"/>
        <xdr:cNvSpPr/>
      </xdr:nvSpPr>
      <xdr:spPr>
        <a:xfrm>
          <a:off x="3552825" y="1466850"/>
          <a:ext cx="1524000" cy="16192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en-US" lang="ja-JP" sz="1100" b="1">
              <a:solidFill>
                <a:srgbClr val="000000"/>
              </a:solidFill>
              <a:latin typeface="ＭＳ ゴシック" panose="020B0609070205080204" pitchFamily="49" charset="-128"/>
              <a:ea typeface="ＭＳ ゴシック" panose="020B0609070205080204" pitchFamily="49" charset="-128"/>
            </a:rPr>
            <a:t>人</a:t>
          </a:r>
          <a:r>
            <a:rPr altLang="ja-JP" lang="en-US" sz="1100" b="1">
              <a:solidFill>
                <a:srgbClr val="000000"/>
              </a:solidFill>
              <a:latin typeface="ＭＳ ゴシック" panose="020B0609070205080204" pitchFamily="49" charset="-128"/>
              <a:ea typeface="ＭＳ ゴシック" panose="020B0609070205080204" pitchFamily="49" charset="-128"/>
            </a:rPr>
            <a:t>(R6.1.1</a:t>
          </a:r>
          <a:r>
            <a:rPr altLang="en-US" lang="ja-JP" sz="1100" b="1">
              <a:solidFill>
                <a:srgbClr val="000000"/>
              </a:solidFill>
              <a:latin typeface="ＭＳ ゴシック" panose="020B0609070205080204" pitchFamily="49" charset="-128"/>
              <a:ea typeface="ＭＳ ゴシック" panose="020B0609070205080204" pitchFamily="49" charset="-128"/>
            </a:rPr>
            <a:t>現在</a:t>
          </a:r>
          <a:r>
            <a:rPr altLang="ja-JP" lang="en-US" sz="1100" b="1">
              <a:solidFill>
                <a:srgbClr val="000000"/>
              </a:solidFill>
              <a:latin typeface="ＭＳ ゴシック" panose="020B0609070205080204" pitchFamily="49" charset="-128"/>
              <a:ea typeface="ＭＳ ゴシック" panose="020B0609070205080204" pitchFamily="49" charset="-128"/>
            </a:rPr>
            <a:t>)
</a:t>
          </a:r>
          <a:r>
            <a:rPr altLang="en-US" lang="ja-JP" sz="1100" b="1">
              <a:solidFill>
                <a:srgbClr val="000000"/>
              </a:solidFill>
              <a:latin typeface="ＭＳ ゴシック" panose="020B0609070205080204" pitchFamily="49" charset="-128"/>
              <a:ea typeface="ＭＳ ゴシック" panose="020B0609070205080204" pitchFamily="49" charset="-128"/>
            </a:rPr>
            <a:t>人</a:t>
          </a:r>
          <a:r>
            <a:rPr altLang="ja-JP" lang="en-US" sz="1100" b="1">
              <a:solidFill>
                <a:srgbClr val="000000"/>
              </a:solidFill>
              <a:latin typeface="ＭＳ ゴシック" panose="020B0609070205080204" pitchFamily="49" charset="-128"/>
              <a:ea typeface="ＭＳ ゴシック" panose="020B0609070205080204" pitchFamily="49" charset="-128"/>
            </a:rPr>
            <a:t>(R6.1.1</a:t>
          </a:r>
          <a:r>
            <a:rPr altLang="en-US" lang="ja-JP" sz="1100" b="1">
              <a:solidFill>
                <a:srgbClr val="000000"/>
              </a:solidFill>
              <a:latin typeface="ＭＳ ゴシック" panose="020B0609070205080204" pitchFamily="49" charset="-128"/>
              <a:ea typeface="ＭＳ ゴシック" panose="020B0609070205080204" pitchFamily="49" charset="-128"/>
            </a:rPr>
            <a:t>現在</a:t>
          </a:r>
          <a:r>
            <a:rPr altLang="ja-JP" lang="en-US" sz="1100" b="1">
              <a:solidFill>
                <a:srgbClr val="000000"/>
              </a:solidFill>
              <a:latin typeface="ＭＳ ゴシック" panose="020B0609070205080204" pitchFamily="49" charset="-128"/>
              <a:ea typeface="ＭＳ ゴシック" panose="020B0609070205080204" pitchFamily="49" charset="-128"/>
            </a:rPr>
            <a:t>)
</a:t>
          </a:r>
          <a:r>
            <a:rPr altLang="en-US" lang="ja-JP"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fLocksText="0">
      <xdr:nvSpPr>
        <xdr:cNvPr id="14" name="正方形/長方形 13"/>
        <xdr:cNvSpPr/>
      </xdr:nvSpPr>
      <xdr:spPr>
        <a:xfrm>
          <a:off x="5076825" y="1466850"/>
          <a:ext cx="2028825" cy="9620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dist"/>
          <a:r>
            <a:rPr altLang="en-US" lang="ja-JP"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fLocksText="0">
      <xdr:nvSpPr>
        <xdr:cNvPr id="15" name="正方形/長方形 14"/>
        <xdr:cNvSpPr/>
      </xdr:nvSpPr>
      <xdr:spPr>
        <a:xfrm>
          <a:off x="7115175" y="1466850"/>
          <a:ext cx="1266825" cy="9620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100" b="1">
              <a:solidFill>
                <a:srgbClr val="000000"/>
              </a:solidFill>
              <a:latin typeface="ＭＳ ゴシック" panose="020B0609070205080204" pitchFamily="49" charset="-128"/>
              <a:ea typeface="ＭＳ ゴシック" panose="020B0609070205080204" pitchFamily="49" charset="-128"/>
            </a:rPr>
            <a:t>-
-
3.2
43.0</a:t>
          </a:r>
          <a:endParaRPr altLang="en-US" lang="ja-JP"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fLocksText="0">
      <xdr:nvSpPr>
        <xdr:cNvPr id="16" name="正方形/長方形 15"/>
        <xdr:cNvSpPr/>
      </xdr:nvSpPr>
      <xdr:spPr>
        <a:xfrm>
          <a:off x="8448675" y="1466850"/>
          <a:ext cx="638175" cy="9620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en-US" lang="ja-JP"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fLocksText="0">
      <xdr:nvSpPr>
        <xdr:cNvPr id="17" name="正方形/長方形 16"/>
        <xdr:cNvSpPr/>
      </xdr:nvSpPr>
      <xdr:spPr>
        <a:xfrm>
          <a:off x="5076825" y="2276475"/>
          <a:ext cx="2028825" cy="6572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dist"/>
          <a:r>
            <a:rPr altLang="en-US" lang="ja-JP" sz="1100" b="1">
              <a:solidFill>
                <a:srgbClr val="000000"/>
              </a:solidFill>
              <a:latin typeface="ＭＳ ゴシック" panose="020B0609070205080204" pitchFamily="49" charset="-128"/>
              <a:ea typeface="ＭＳ ゴシック" panose="020B0609070205080204" pitchFamily="49" charset="-128"/>
            </a:rPr>
            <a:t>市町村類型
</a:t>
          </a:r>
          <a:r>
            <a:rPr altLang="ja-JP" lang="en-US" sz="1100" b="1">
              <a:solidFill>
                <a:srgbClr val="000000"/>
              </a:solidFill>
              <a:latin typeface="ＭＳ ゴシック" panose="020B0609070205080204" pitchFamily="49" charset="-128"/>
              <a:ea typeface="ＭＳ ゴシック" panose="020B0609070205080204" pitchFamily="49" charset="-128"/>
            </a:rPr>
            <a:t>(</a:t>
          </a:r>
          <a:r>
            <a:rPr altLang="en-US" lang="ja-JP" sz="1100" b="1">
              <a:solidFill>
                <a:srgbClr val="000000"/>
              </a:solidFill>
              <a:latin typeface="ＭＳ ゴシック" panose="020B0609070205080204" pitchFamily="49" charset="-128"/>
              <a:ea typeface="ＭＳ ゴシック" panose="020B0609070205080204" pitchFamily="49" charset="-128"/>
            </a:rPr>
            <a:t>年度毎</a:t>
          </a:r>
          <a:r>
            <a:rPr altLang="ja-JP" lang="en-US" sz="1100" b="1">
              <a:solidFill>
                <a:srgbClr val="000000"/>
              </a:solidFill>
              <a:latin typeface="ＭＳ ゴシック" panose="020B0609070205080204" pitchFamily="49" charset="-128"/>
              <a:ea typeface="ＭＳ ゴシック" panose="020B0609070205080204" pitchFamily="49" charset="-128"/>
            </a:rPr>
            <a:t>)</a:t>
          </a:r>
          <a:endParaRPr altLang="en-US" lang="ja-JP"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fLocksText="0">
      <xdr:nvSpPr>
        <xdr:cNvPr id="18" name="正方形/長方形 17"/>
        <xdr:cNvSpPr/>
      </xdr:nvSpPr>
      <xdr:spPr>
        <a:xfrm>
          <a:off x="7172325" y="2276475"/>
          <a:ext cx="3429000" cy="6572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ja-JP" lang="en-US" sz="1100" b="1">
              <a:solidFill>
                <a:srgbClr val="000000"/>
              </a:solidFill>
              <a:latin typeface="ＭＳ ゴシック" panose="020B0609070205080204" pitchFamily="49" charset="-128"/>
              <a:ea typeface="ＭＳ ゴシック" panose="020B0609070205080204" pitchFamily="49" charset="-128"/>
            </a:rPr>
            <a:t>R01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R02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R03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R04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R05  Ⅱ</a:t>
          </a:r>
          <a:r>
            <a:rPr altLang="en-US" lang="ja-JP"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fLocksText="0">
      <xdr:nvSpPr>
        <xdr:cNvPr id="19" name="角丸四角形 18"/>
        <xdr:cNvSpPr/>
      </xdr:nvSpPr>
      <xdr:spPr>
        <a:xfrm>
          <a:off x="10563225" y="1447800"/>
          <a:ext cx="1438275" cy="1076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fLocksText="0">
      <xdr:nvSpPr>
        <xdr:cNvPr id="20" name="正方形/長方形 19"/>
        <xdr:cNvSpPr/>
      </xdr:nvSpPr>
      <xdr:spPr>
        <a:xfrm>
          <a:off x="10829925" y="1504950"/>
          <a:ext cx="1266825"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r>
            <a:rPr altLang="en-US" lang="ja-JP"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fLocksText="0">
      <xdr:nvSpPr>
        <xdr:cNvPr id="21" name="正方形/長方形 20"/>
        <xdr:cNvSpPr/>
      </xdr:nvSpPr>
      <xdr:spPr>
        <a:xfrm>
          <a:off x="10829925" y="1762125"/>
          <a:ext cx="126682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r>
            <a:rPr altLang="en-US" lang="ja-JP"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fLocksText="0">
      <xdr:nvSpPr>
        <xdr:cNvPr id="22" name="正方形/長方形 21"/>
        <xdr:cNvSpPr/>
      </xdr:nvSpPr>
      <xdr:spPr>
        <a:xfrm>
          <a:off x="10829925" y="2066925"/>
          <a:ext cx="1266825" cy="6000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r>
            <a:rPr altLang="en-US" lang="ja-JP"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sp>
      <xdr:nvSpPr>
        <xdr:cNvPr id="23" name="直線コネクタ 22"/>
        <xdr:cNvSpPr/>
      </xdr:nvSpPr>
      <xdr:spPr>
        <a:xfrm>
          <a:off x="10668000" y="1590675"/>
          <a:ext cx="17145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53</xdr:col>
      <xdr:colOff>101600</xdr:colOff>
      <xdr:row>9</xdr:row>
      <xdr:rowOff>82550</xdr:rowOff>
    </xdr:from>
    <xdr:to>
      <xdr:col>54</xdr:col>
      <xdr:colOff>3175</xdr:colOff>
      <xdr:row>10</xdr:row>
      <xdr:rowOff>12700</xdr:rowOff>
    </xdr:to>
    <xdr:sp fLocksText="0">
      <xdr:nvSpPr>
        <xdr:cNvPr id="24" name="楕円 23"/>
        <xdr:cNvSpPr/>
      </xdr:nvSpPr>
      <xdr:spPr>
        <a:xfrm>
          <a:off x="10706100" y="15430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fLocksText="0">
      <xdr:nvSpPr>
        <xdr:cNvPr id="25" name="フローチャート: 判断 24"/>
        <xdr:cNvSpPr/>
      </xdr:nvSpPr>
      <xdr:spPr>
        <a:xfrm>
          <a:off x="10706100" y="17907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sp>
      <xdr:nvSpPr>
        <xdr:cNvPr id="26" name="直線コネクタ 25"/>
        <xdr:cNvSpPr/>
      </xdr:nvSpPr>
      <xdr:spPr>
        <a:xfrm>
          <a:off x="10744200" y="2047875"/>
          <a:ext cx="0" cy="1333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53</xdr:col>
      <xdr:colOff>66675</xdr:colOff>
      <xdr:row>12</xdr:row>
      <xdr:rowOff>101600</xdr:rowOff>
    </xdr:from>
    <xdr:to>
      <xdr:col>54</xdr:col>
      <xdr:colOff>38100</xdr:colOff>
      <xdr:row>12</xdr:row>
      <xdr:rowOff>101600</xdr:rowOff>
    </xdr:to>
    <xdr:sp>
      <xdr:nvSpPr>
        <xdr:cNvPr id="27" name="直線コネクタ 26"/>
        <xdr:cNvSpPr/>
      </xdr:nvSpPr>
      <xdr:spPr>
        <a:xfrm>
          <a:off x="10668000" y="2047875"/>
          <a:ext cx="171450" cy="0"/>
        </a:xfrm>
        <a:prstGeom prst="line"/>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53</xdr:col>
      <xdr:colOff>146050</xdr:colOff>
      <xdr:row>13</xdr:row>
      <xdr:rowOff>168275</xdr:rowOff>
    </xdr:from>
    <xdr:to>
      <xdr:col>53</xdr:col>
      <xdr:colOff>146050</xdr:colOff>
      <xdr:row>14</xdr:row>
      <xdr:rowOff>136525</xdr:rowOff>
    </xdr:to>
    <xdr:sp>
      <xdr:nvSpPr>
        <xdr:cNvPr id="28" name="直線コネクタ 27"/>
        <xdr:cNvSpPr/>
      </xdr:nvSpPr>
      <xdr:spPr>
        <a:xfrm flipV="1">
          <a:off x="10744200" y="2266950"/>
          <a:ext cx="0" cy="1333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53</xdr:col>
      <xdr:colOff>66675</xdr:colOff>
      <xdr:row>14</xdr:row>
      <xdr:rowOff>139700</xdr:rowOff>
    </xdr:from>
    <xdr:to>
      <xdr:col>54</xdr:col>
      <xdr:colOff>38100</xdr:colOff>
      <xdr:row>14</xdr:row>
      <xdr:rowOff>139700</xdr:rowOff>
    </xdr:to>
    <xdr:sp>
      <xdr:nvSpPr>
        <xdr:cNvPr id="29" name="直線コネクタ 28"/>
        <xdr:cNvSpPr/>
      </xdr:nvSpPr>
      <xdr:spPr>
        <a:xfrm>
          <a:off x="10668000" y="2409825"/>
          <a:ext cx="171450" cy="0"/>
        </a:xfrm>
        <a:prstGeom prst="line"/>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xdr:col>
      <xdr:colOff>95250</xdr:colOff>
      <xdr:row>20</xdr:row>
      <xdr:rowOff>66675</xdr:rowOff>
    </xdr:from>
    <xdr:ext cx="8896350" cy="257175"/>
    <xdr:sp>
      <xdr:nvSpPr>
        <xdr:cNvPr id="30" name="テキスト ボックス 29"/>
        <xdr:cNvSpPr txBox="1"/>
      </xdr:nvSpPr>
      <xdr:spPr>
        <a:xfrm>
          <a:off x="695325" y="3305175"/>
          <a:ext cx="88963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altLang="ja-JP" lang="en-US" sz="1000">
              <a:solidFill>
                <a:srgbClr val="000000"/>
              </a:solidFill>
              <a:latin typeface="ＭＳ Ｐゴシック" panose="020B0600070205080204" pitchFamily="50" charset="-128"/>
              <a:ea typeface="ＭＳ Ｐゴシック" panose="020B0600070205080204" pitchFamily="50" charset="-128"/>
            </a:rPr>
            <a:t>35</a:t>
          </a:r>
          <a:r>
            <a:rPr altLang="en-US" lang="ja-JP"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95250</xdr:colOff>
      <xdr:row>21</xdr:row>
      <xdr:rowOff>142875</xdr:rowOff>
    </xdr:from>
    <xdr:ext cx="6048375" cy="257175"/>
    <xdr:sp>
      <xdr:nvSpPr>
        <xdr:cNvPr id="31" name="テキスト ボックス 30"/>
        <xdr:cNvSpPr txBox="1"/>
      </xdr:nvSpPr>
      <xdr:spPr>
        <a:xfrm>
          <a:off x="695325" y="3543300"/>
          <a:ext cx="60483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altLang="ja-JP" lang="en-US" sz="1000">
              <a:solidFill>
                <a:srgbClr val="000000"/>
              </a:solidFill>
              <a:latin typeface="ＭＳ Ｐゴシック" panose="020B0600070205080204" pitchFamily="50" charset="-128"/>
              <a:ea typeface="ＭＳ Ｐゴシック" panose="020B0600070205080204" pitchFamily="50" charset="-128"/>
            </a:rPr>
            <a:t>1</a:t>
          </a:r>
          <a:r>
            <a:rPr altLang="en-US" lang="ja-JP" sz="1000">
              <a:solidFill>
                <a:srgbClr val="000000"/>
              </a:solidFill>
              <a:latin typeface="ＭＳ Ｐゴシック" panose="020B0600070205080204" pitchFamily="50" charset="-128"/>
              <a:ea typeface="ＭＳ Ｐゴシック" panose="020B0600070205080204" pitchFamily="50" charset="-128"/>
            </a:rPr>
            <a:t>月</a:t>
          </a:r>
          <a:r>
            <a:rPr altLang="ja-JP" lang="en-US" sz="1000">
              <a:solidFill>
                <a:srgbClr val="000000"/>
              </a:solidFill>
              <a:latin typeface="ＭＳ Ｐゴシック" panose="020B0600070205080204" pitchFamily="50" charset="-128"/>
              <a:ea typeface="ＭＳ Ｐゴシック" panose="020B0600070205080204" pitchFamily="50" charset="-128"/>
            </a:rPr>
            <a:t>1</a:t>
          </a:r>
          <a:r>
            <a:rPr altLang="en-US" lang="ja-JP"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95250</xdr:colOff>
      <xdr:row>23</xdr:row>
      <xdr:rowOff>57150</xdr:rowOff>
    </xdr:from>
    <xdr:ext cx="8229600" cy="257175"/>
    <xdr:sp>
      <xdr:nvSpPr>
        <xdr:cNvPr id="32" name="テキスト ボックス 31"/>
        <xdr:cNvSpPr txBox="1"/>
      </xdr:nvSpPr>
      <xdr:spPr>
        <a:xfrm>
          <a:off x="695325" y="3781425"/>
          <a:ext cx="82296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altLang="ja-JP" lang="en-US" sz="1000">
              <a:solidFill>
                <a:srgbClr val="000000"/>
              </a:solidFill>
              <a:latin typeface="ＭＳ Ｐゴシック" panose="020B0600070205080204" pitchFamily="50" charset="-128"/>
              <a:ea typeface="ＭＳ Ｐゴシック" panose="020B0600070205080204" pitchFamily="50" charset="-128"/>
            </a:rPr>
            <a:t>5</a:t>
          </a:r>
          <a:r>
            <a:rPr altLang="en-US" lang="ja-JP"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95250</xdr:colOff>
      <xdr:row>24</xdr:row>
      <xdr:rowOff>142875</xdr:rowOff>
    </xdr:from>
    <xdr:ext cx="180975" cy="257175"/>
    <xdr:sp>
      <xdr:nvSpPr>
        <xdr:cNvPr id="33" name="テキスト ボックス 32"/>
        <xdr:cNvSpPr txBox="1"/>
      </xdr:nvSpPr>
      <xdr:spPr>
        <a:xfrm>
          <a:off x="695325" y="4029075"/>
          <a:ext cx="1809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endParaRPr altLang="en-US" lang="ja-JP"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fLocksText="0">
      <xdr:nvSpPr>
        <xdr:cNvPr id="34" name="正方形/長方形 33"/>
        <xdr:cNvSpPr/>
      </xdr:nvSpPr>
      <xdr:spPr>
        <a:xfrm>
          <a:off x="762000" y="4438650"/>
          <a:ext cx="4619625"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fLocksText="0">
      <xdr:nvSpPr>
        <xdr:cNvPr id="35" name="正方形/長方形 34"/>
        <xdr:cNvSpPr/>
      </xdr:nvSpPr>
      <xdr:spPr>
        <a:xfrm>
          <a:off x="5400675" y="45053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fLocksText="0">
      <xdr:nvSpPr>
        <xdr:cNvPr id="36" name="正方形/長方形 35"/>
        <xdr:cNvSpPr/>
      </xdr:nvSpPr>
      <xdr:spPr>
        <a:xfrm>
          <a:off x="5400675" y="4686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79/108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fLocksText="0">
      <xdr:nvSpPr>
        <xdr:cNvPr id="37" name="正方形/長方形 36"/>
        <xdr:cNvSpPr/>
      </xdr:nvSpPr>
      <xdr:spPr>
        <a:xfrm>
          <a:off x="7086600" y="4505325"/>
          <a:ext cx="140017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fLocksText="0">
      <xdr:nvSpPr>
        <xdr:cNvPr id="38" name="正方形/長方形 37"/>
        <xdr:cNvSpPr/>
      </xdr:nvSpPr>
      <xdr:spPr>
        <a:xfrm>
          <a:off x="7086600" y="4686300"/>
          <a:ext cx="140017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25.5</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fLocksText="0">
      <xdr:nvSpPr>
        <xdr:cNvPr id="39" name="正方形/長方形 38"/>
        <xdr:cNvSpPr/>
      </xdr:nvSpPr>
      <xdr:spPr>
        <a:xfrm>
          <a:off x="8696325" y="45053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fLocksText="0">
      <xdr:nvSpPr>
        <xdr:cNvPr id="40" name="正方形/長方形 39"/>
        <xdr:cNvSpPr/>
      </xdr:nvSpPr>
      <xdr:spPr>
        <a:xfrm>
          <a:off x="8696325" y="4686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25.4</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fLocksText="0">
      <xdr:nvSpPr>
        <xdr:cNvPr id="41" name="正方形/長方形 40"/>
        <xdr:cNvSpPr/>
      </xdr:nvSpPr>
      <xdr:spPr>
        <a:xfrm>
          <a:off x="762000" y="4981575"/>
          <a:ext cx="4619625" cy="2152650"/>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fLocksText="0">
      <xdr:nvSpPr>
        <xdr:cNvPr id="42" name="正方形/長方形 41"/>
        <xdr:cNvSpPr/>
      </xdr:nvSpPr>
      <xdr:spPr>
        <a:xfrm>
          <a:off x="5715000" y="4981575"/>
          <a:ext cx="5334000" cy="2152650"/>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fLocksText="0">
      <xdr:nvSpPr>
        <xdr:cNvPr id="43" name="正方形/長方形 42"/>
        <xdr:cNvSpPr/>
      </xdr:nvSpPr>
      <xdr:spPr>
        <a:xfrm>
          <a:off x="5781675" y="4981575"/>
          <a:ext cx="3810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p>
          <a:pPr algn="l"/>
          <a:r>
            <a:rPr altLang="en-US" lang="ja-JP"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fLocksText="0">
      <xdr:nvSpPr>
        <xdr:cNvPr id="44" name="テキスト ボックス 43"/>
        <xdr:cNvSpPr txBox="1"/>
      </xdr:nvSpPr>
      <xdr:spPr>
        <a:xfrm>
          <a:off x="5819775" y="5286375"/>
          <a:ext cx="5076825" cy="1800225"/>
        </a:xfrm>
        <a:prstGeom prst="rect"/>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p>
          <a:pPr/>
          <a:r>
            <a:rPr altLang="en-US" lang="ja-JP" sz="1300">
              <a:latin typeface="ＭＳ Ｐゴシック" panose="020B0600070205080204" pitchFamily="50" charset="-128"/>
              <a:ea typeface="ＭＳ Ｐゴシック" panose="020B0600070205080204" pitchFamily="50" charset="-128"/>
            </a:rPr>
            <a:t>　令和</a:t>
          </a:r>
          <a:r>
            <a:rPr altLang="ja-JP" lang="en-US" sz="1300">
              <a:latin typeface="ＭＳ Ｐゴシック" panose="020B0600070205080204" pitchFamily="50" charset="-128"/>
              <a:ea typeface="ＭＳ Ｐゴシック" panose="020B0600070205080204" pitchFamily="50" charset="-128"/>
            </a:rPr>
            <a:t>4</a:t>
          </a:r>
          <a:r>
            <a:rPr altLang="en-US" lang="ja-JP" sz="1300">
              <a:latin typeface="ＭＳ Ｐゴシック" panose="020B0600070205080204" pitchFamily="50" charset="-128"/>
              <a:ea typeface="ＭＳ Ｐゴシック" panose="020B0600070205080204" pitchFamily="50" charset="-128"/>
            </a:rPr>
            <a:t>年度から職員人件費等が増額となったことにより、</a:t>
          </a:r>
          <a:r>
            <a:rPr altLang="ja-JP" lang="en-US" sz="1300">
              <a:latin typeface="ＭＳ Ｐゴシック" panose="020B0600070205080204" pitchFamily="50" charset="-128"/>
              <a:ea typeface="ＭＳ Ｐゴシック" panose="020B0600070205080204" pitchFamily="50" charset="-128"/>
            </a:rPr>
            <a:t>1.1</a:t>
          </a:r>
          <a:r>
            <a:rPr altLang="en-US" lang="ja-JP" sz="1300">
              <a:latin typeface="ＭＳ Ｐゴシック" panose="020B0600070205080204" pitchFamily="50" charset="-128"/>
              <a:ea typeface="ＭＳ Ｐゴシック" panose="020B0600070205080204" pitchFamily="50" charset="-128"/>
            </a:rPr>
            <a:t>ポイント下落して</a:t>
          </a:r>
          <a:r>
            <a:rPr altLang="ja-JP" lang="en-US" sz="1300">
              <a:latin typeface="ＭＳ Ｐゴシック" panose="020B0600070205080204" pitchFamily="50" charset="-128"/>
              <a:ea typeface="ＭＳ Ｐゴシック" panose="020B0600070205080204" pitchFamily="50" charset="-128"/>
            </a:rPr>
            <a:t>25.7%</a:t>
          </a:r>
          <a:r>
            <a:rPr altLang="en-US" lang="ja-JP" sz="1300">
              <a:latin typeface="ＭＳ Ｐゴシック" panose="020B0600070205080204" pitchFamily="50" charset="-128"/>
              <a:ea typeface="ＭＳ Ｐゴシック" panose="020B0600070205080204" pitchFamily="50" charset="-128"/>
            </a:rPr>
            <a:t>となったが、依然として類似団体内平均値を上回っている。これについては小規模な市でありながら、公立保育所が５か所、公立こども園が１か所、公立幼稚園が３か所あることが要因の一つである。</a:t>
          </a:r>
        </a:p>
        <a:p>
          <a:r>
            <a:rPr altLang="en-US" lang="ja-JP" sz="1300">
              <a:latin typeface="ＭＳ Ｐゴシック" panose="020B0600070205080204" pitchFamily="50" charset="-128"/>
              <a:ea typeface="ＭＳ Ｐゴシック" panose="020B0600070205080204" pitchFamily="50" charset="-128"/>
            </a:rPr>
            <a:t>　人件費は経常収支比率に占める割合が大きい部分であり、事務の効率化や民間委託の検討など、引き続き人件費の抑制を図っていく。</a:t>
          </a:r>
        </a:p>
      </xdr:txBody>
    </xdr:sp>
    <xdr:clientData/>
  </xdr:twoCellAnchor>
  <xdr:oneCellAnchor>
    <xdr:from>
      <xdr:col>3</xdr:col>
      <xdr:colOff>123825</xdr:colOff>
      <xdr:row>29</xdr:row>
      <xdr:rowOff>104775</xdr:rowOff>
    </xdr:from>
    <xdr:ext cx="295275" cy="228600"/>
    <xdr:sp>
      <xdr:nvSpPr>
        <xdr:cNvPr id="45" name="テキスト ボックス 44"/>
        <xdr:cNvSpPr txBox="1"/>
      </xdr:nvSpPr>
      <xdr:spPr>
        <a:xfrm>
          <a:off x="723900" y="4800600"/>
          <a:ext cx="2952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sp>
      <xdr:nvSpPr>
        <xdr:cNvPr id="46" name="直線コネクタ 45"/>
        <xdr:cNvSpPr/>
      </xdr:nvSpPr>
      <xdr:spPr>
        <a:xfrm>
          <a:off x="762000" y="7134225"/>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47625</xdr:colOff>
      <xdr:row>43</xdr:row>
      <xdr:rowOff>38100</xdr:rowOff>
    </xdr:from>
    <xdr:ext cx="504825" cy="257175"/>
    <xdr:sp>
      <xdr:nvSpPr>
        <xdr:cNvPr id="47" name="テキスト ボックス 46"/>
        <xdr:cNvSpPr txBox="1"/>
      </xdr:nvSpPr>
      <xdr:spPr>
        <a:xfrm>
          <a:off x="247650" y="700087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45.0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sp>
      <xdr:nvSpPr>
        <xdr:cNvPr id="48" name="直線コネクタ 47"/>
        <xdr:cNvSpPr/>
      </xdr:nvSpPr>
      <xdr:spPr>
        <a:xfrm>
          <a:off x="762000" y="6829425"/>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47625</xdr:colOff>
      <xdr:row>41</xdr:row>
      <xdr:rowOff>57150</xdr:rowOff>
    </xdr:from>
    <xdr:ext cx="504825" cy="257175"/>
    <xdr:sp>
      <xdr:nvSpPr>
        <xdr:cNvPr id="49" name="テキスト ボックス 48"/>
        <xdr:cNvSpPr txBox="1"/>
      </xdr:nvSpPr>
      <xdr:spPr>
        <a:xfrm>
          <a:off x="247650" y="669607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40.0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sp>
      <xdr:nvSpPr>
        <xdr:cNvPr id="50" name="直線コネクタ 49"/>
        <xdr:cNvSpPr/>
      </xdr:nvSpPr>
      <xdr:spPr>
        <a:xfrm>
          <a:off x="762000" y="6524625"/>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47625</xdr:colOff>
      <xdr:row>39</xdr:row>
      <xdr:rowOff>76200</xdr:rowOff>
    </xdr:from>
    <xdr:ext cx="504825" cy="257175"/>
    <xdr:sp>
      <xdr:nvSpPr>
        <xdr:cNvPr id="51" name="テキスト ボックス 50"/>
        <xdr:cNvSpPr txBox="1"/>
      </xdr:nvSpPr>
      <xdr:spPr>
        <a:xfrm>
          <a:off x="247650" y="639127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35.0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sp>
      <xdr:nvSpPr>
        <xdr:cNvPr id="52" name="直線コネクタ 51"/>
        <xdr:cNvSpPr/>
      </xdr:nvSpPr>
      <xdr:spPr>
        <a:xfrm>
          <a:off x="762000" y="6210300"/>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47625</xdr:colOff>
      <xdr:row>37</xdr:row>
      <xdr:rowOff>95250</xdr:rowOff>
    </xdr:from>
    <xdr:ext cx="504825" cy="257175"/>
    <xdr:sp>
      <xdr:nvSpPr>
        <xdr:cNvPr id="53" name="テキスト ボックス 52"/>
        <xdr:cNvSpPr txBox="1"/>
      </xdr:nvSpPr>
      <xdr:spPr>
        <a:xfrm>
          <a:off x="247650" y="608647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30.0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sp>
      <xdr:nvSpPr>
        <xdr:cNvPr id="54" name="直線コネクタ 53"/>
        <xdr:cNvSpPr/>
      </xdr:nvSpPr>
      <xdr:spPr>
        <a:xfrm>
          <a:off x="762000" y="5905500"/>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47625</xdr:colOff>
      <xdr:row>35</xdr:row>
      <xdr:rowOff>104775</xdr:rowOff>
    </xdr:from>
    <xdr:ext cx="504825" cy="257175"/>
    <xdr:sp>
      <xdr:nvSpPr>
        <xdr:cNvPr id="55" name="テキスト ボックス 54"/>
        <xdr:cNvSpPr txBox="1"/>
      </xdr:nvSpPr>
      <xdr:spPr>
        <a:xfrm>
          <a:off x="247650" y="5772150"/>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25.0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sp>
      <xdr:nvSpPr>
        <xdr:cNvPr id="56" name="直線コネクタ 55"/>
        <xdr:cNvSpPr/>
      </xdr:nvSpPr>
      <xdr:spPr>
        <a:xfrm>
          <a:off x="762000" y="5600700"/>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47625</xdr:colOff>
      <xdr:row>33</xdr:row>
      <xdr:rowOff>123825</xdr:rowOff>
    </xdr:from>
    <xdr:ext cx="504825" cy="257175"/>
    <xdr:sp>
      <xdr:nvSpPr>
        <xdr:cNvPr id="57" name="テキスト ボックス 56"/>
        <xdr:cNvSpPr txBox="1"/>
      </xdr:nvSpPr>
      <xdr:spPr>
        <a:xfrm>
          <a:off x="247650" y="5467350"/>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sp>
      <xdr:nvSpPr>
        <xdr:cNvPr id="58" name="直線コネクタ 57"/>
        <xdr:cNvSpPr/>
      </xdr:nvSpPr>
      <xdr:spPr>
        <a:xfrm>
          <a:off x="762000" y="5295900"/>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47625</xdr:colOff>
      <xdr:row>31</xdr:row>
      <xdr:rowOff>142875</xdr:rowOff>
    </xdr:from>
    <xdr:ext cx="504825" cy="257175"/>
    <xdr:sp>
      <xdr:nvSpPr>
        <xdr:cNvPr id="59" name="テキスト ボックス 58"/>
        <xdr:cNvSpPr txBox="1"/>
      </xdr:nvSpPr>
      <xdr:spPr>
        <a:xfrm>
          <a:off x="247650" y="5162550"/>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15.0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sp>
      <xdr:nvSpPr>
        <xdr:cNvPr id="60" name="直線コネクタ 59"/>
        <xdr:cNvSpPr/>
      </xdr:nvSpPr>
      <xdr:spPr>
        <a:xfrm>
          <a:off x="762000" y="4981575"/>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47625</xdr:colOff>
      <xdr:row>29</xdr:row>
      <xdr:rowOff>152400</xdr:rowOff>
    </xdr:from>
    <xdr:ext cx="504825" cy="257175"/>
    <xdr:sp>
      <xdr:nvSpPr>
        <xdr:cNvPr id="61" name="テキスト ボックス 60"/>
        <xdr:cNvSpPr txBox="1"/>
      </xdr:nvSpPr>
      <xdr:spPr>
        <a:xfrm>
          <a:off x="247650" y="484822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fLocksText="0">
      <xdr:nvSpPr>
        <xdr:cNvPr id="62" name="人件費グラフ枠"/>
        <xdr:cNvSpPr/>
      </xdr:nvSpPr>
      <xdr:spPr>
        <a:xfrm>
          <a:off x="762000" y="4981575"/>
          <a:ext cx="4619625" cy="2152650"/>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sp>
      <xdr:nvSpPr>
        <xdr:cNvPr id="63" name="直線コネクタ 62"/>
        <xdr:cNvSpPr/>
      </xdr:nvSpPr>
      <xdr:spPr>
        <a:xfrm flipV="1">
          <a:off x="4829175" y="5391150"/>
          <a:ext cx="0" cy="122872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40</xdr:row>
      <xdr:rowOff>114300</xdr:rowOff>
    </xdr:from>
    <xdr:ext cx="762000" cy="257175"/>
    <xdr:sp>
      <xdr:nvSpPr>
        <xdr:cNvPr id="64" name="人件費最小値テキスト"/>
        <xdr:cNvSpPr txBox="1"/>
      </xdr:nvSpPr>
      <xdr:spPr>
        <a:xfrm>
          <a:off x="4914900" y="65913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36.5</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sp>
      <xdr:nvSpPr>
        <xdr:cNvPr id="65" name="直線コネクタ 64"/>
        <xdr:cNvSpPr/>
      </xdr:nvSpPr>
      <xdr:spPr>
        <a:xfrm>
          <a:off x="4733925" y="66198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31</xdr:row>
      <xdr:rowOff>133350</xdr:rowOff>
    </xdr:from>
    <xdr:ext cx="762000" cy="257175"/>
    <xdr:sp>
      <xdr:nvSpPr>
        <xdr:cNvPr id="66" name="人件費最大値テキスト"/>
        <xdr:cNvSpPr txBox="1"/>
      </xdr:nvSpPr>
      <xdr:spPr>
        <a:xfrm>
          <a:off x="4914900" y="51530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16.6</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sp>
      <xdr:nvSpPr>
        <xdr:cNvPr id="67" name="直線コネクタ 66"/>
        <xdr:cNvSpPr/>
      </xdr:nvSpPr>
      <xdr:spPr>
        <a:xfrm>
          <a:off x="4733925" y="53911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187325</xdr:colOff>
      <xdr:row>36</xdr:row>
      <xdr:rowOff>51889</xdr:rowOff>
    </xdr:from>
    <xdr:to>
      <xdr:col>24</xdr:col>
      <xdr:colOff>25400</xdr:colOff>
      <xdr:row>36</xdr:row>
      <xdr:rowOff>123734</xdr:rowOff>
    </xdr:to>
    <xdr:sp>
      <xdr:nvSpPr>
        <xdr:cNvPr id="68" name="直線コネクタ 67"/>
        <xdr:cNvSpPr/>
      </xdr:nvSpPr>
      <xdr:spPr>
        <a:xfrm>
          <a:off x="3990975" y="5876925"/>
          <a:ext cx="838200" cy="762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34</xdr:row>
      <xdr:rowOff>161925</xdr:rowOff>
    </xdr:from>
    <xdr:ext cx="762000" cy="257175"/>
    <xdr:sp>
      <xdr:nvSpPr>
        <xdr:cNvPr id="69" name="人件費平均値テキスト"/>
        <xdr:cNvSpPr txBox="1"/>
      </xdr:nvSpPr>
      <xdr:spPr>
        <a:xfrm>
          <a:off x="4914900" y="5667375"/>
          <a:ext cx="7620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24.2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fLocksText="0">
      <xdr:nvSpPr>
        <xdr:cNvPr id="70" name="フローチャート: 判断 69"/>
        <xdr:cNvSpPr/>
      </xdr:nvSpPr>
      <xdr:spPr>
        <a:xfrm>
          <a:off x="4772025" y="58102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98425</xdr:colOff>
      <xdr:row>36</xdr:row>
      <xdr:rowOff>51889</xdr:rowOff>
    </xdr:from>
    <xdr:to>
      <xdr:col>19</xdr:col>
      <xdr:colOff>187325</xdr:colOff>
      <xdr:row>36</xdr:row>
      <xdr:rowOff>64951</xdr:rowOff>
    </xdr:to>
    <xdr:sp>
      <xdr:nvSpPr>
        <xdr:cNvPr id="71" name="直線コネクタ 70"/>
        <xdr:cNvSpPr/>
      </xdr:nvSpPr>
      <xdr:spPr>
        <a:xfrm flipV="1">
          <a:off x="3095625" y="5876925"/>
          <a:ext cx="885825"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136525</xdr:colOff>
      <xdr:row>35</xdr:row>
      <xdr:rowOff>139881</xdr:rowOff>
    </xdr:from>
    <xdr:to>
      <xdr:col>20</xdr:col>
      <xdr:colOff>38100</xdr:colOff>
      <xdr:row>36</xdr:row>
      <xdr:rowOff>70031</xdr:rowOff>
    </xdr:to>
    <xdr:sp fLocksText="0">
      <xdr:nvSpPr>
        <xdr:cNvPr id="72" name="フローチャート: 判断 71"/>
        <xdr:cNvSpPr/>
      </xdr:nvSpPr>
      <xdr:spPr>
        <a:xfrm>
          <a:off x="3933825" y="58102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18</xdr:col>
      <xdr:colOff>0</xdr:colOff>
      <xdr:row>34</xdr:row>
      <xdr:rowOff>76200</xdr:rowOff>
    </xdr:from>
    <xdr:ext cx="733425" cy="257175"/>
    <xdr:sp>
      <xdr:nvSpPr>
        <xdr:cNvPr id="73" name="テキスト ボックス 72"/>
        <xdr:cNvSpPr txBox="1"/>
      </xdr:nvSpPr>
      <xdr:spPr>
        <a:xfrm>
          <a:off x="3600450" y="5581650"/>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24.1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64951</xdr:rowOff>
    </xdr:from>
    <xdr:to>
      <xdr:col>15</xdr:col>
      <xdr:colOff>98425</xdr:colOff>
      <xdr:row>37</xdr:row>
      <xdr:rowOff>76381</xdr:rowOff>
    </xdr:to>
    <xdr:sp>
      <xdr:nvSpPr>
        <xdr:cNvPr id="74" name="直線コネクタ 73"/>
        <xdr:cNvSpPr/>
      </xdr:nvSpPr>
      <xdr:spPr>
        <a:xfrm flipV="1">
          <a:off x="2209800" y="5895975"/>
          <a:ext cx="885825" cy="1714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47625</xdr:colOff>
      <xdr:row>35</xdr:row>
      <xdr:rowOff>100693</xdr:rowOff>
    </xdr:from>
    <xdr:to>
      <xdr:col>15</xdr:col>
      <xdr:colOff>149225</xdr:colOff>
      <xdr:row>36</xdr:row>
      <xdr:rowOff>30843</xdr:rowOff>
    </xdr:to>
    <xdr:sp fLocksText="0">
      <xdr:nvSpPr>
        <xdr:cNvPr id="75" name="フローチャート: 判断 74"/>
        <xdr:cNvSpPr/>
      </xdr:nvSpPr>
      <xdr:spPr>
        <a:xfrm>
          <a:off x="3048000" y="57721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13</xdr:col>
      <xdr:colOff>114300</xdr:colOff>
      <xdr:row>34</xdr:row>
      <xdr:rowOff>38100</xdr:rowOff>
    </xdr:from>
    <xdr:ext cx="762000" cy="257175"/>
    <xdr:sp>
      <xdr:nvSpPr>
        <xdr:cNvPr id="76" name="テキスト ボックス 75"/>
        <xdr:cNvSpPr txBox="1"/>
      </xdr:nvSpPr>
      <xdr:spPr>
        <a:xfrm>
          <a:off x="2714625" y="55435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23.5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11067</xdr:rowOff>
    </xdr:from>
    <xdr:to>
      <xdr:col>11</xdr:col>
      <xdr:colOff>9525</xdr:colOff>
      <xdr:row>37</xdr:row>
      <xdr:rowOff>76381</xdr:rowOff>
    </xdr:to>
    <xdr:sp>
      <xdr:nvSpPr>
        <xdr:cNvPr id="77" name="直線コネクタ 76"/>
        <xdr:cNvSpPr/>
      </xdr:nvSpPr>
      <xdr:spPr>
        <a:xfrm>
          <a:off x="1323975" y="6000750"/>
          <a:ext cx="885825" cy="666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158750</xdr:colOff>
      <xdr:row>36</xdr:row>
      <xdr:rowOff>7620</xdr:rowOff>
    </xdr:from>
    <xdr:to>
      <xdr:col>11</xdr:col>
      <xdr:colOff>60325</xdr:colOff>
      <xdr:row>36</xdr:row>
      <xdr:rowOff>109220</xdr:rowOff>
    </xdr:to>
    <xdr:sp fLocksText="0">
      <xdr:nvSpPr>
        <xdr:cNvPr id="78" name="フローチャート: 判断 77"/>
        <xdr:cNvSpPr/>
      </xdr:nvSpPr>
      <xdr:spPr>
        <a:xfrm>
          <a:off x="2162175" y="58388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28575</xdr:colOff>
      <xdr:row>34</xdr:row>
      <xdr:rowOff>123825</xdr:rowOff>
    </xdr:from>
    <xdr:ext cx="762000" cy="257175"/>
    <xdr:sp>
      <xdr:nvSpPr>
        <xdr:cNvPr id="79" name="テキスト ボックス 78"/>
        <xdr:cNvSpPr txBox="1"/>
      </xdr:nvSpPr>
      <xdr:spPr>
        <a:xfrm>
          <a:off x="1828800" y="56292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24.7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fLocksText="0">
      <xdr:nvSpPr>
        <xdr:cNvPr id="80" name="フローチャート: 判断 79"/>
        <xdr:cNvSpPr/>
      </xdr:nvSpPr>
      <xdr:spPr>
        <a:xfrm>
          <a:off x="1266825" y="57721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xdr:col>
      <xdr:colOff>133350</xdr:colOff>
      <xdr:row>34</xdr:row>
      <xdr:rowOff>38100</xdr:rowOff>
    </xdr:from>
    <xdr:ext cx="762000" cy="257175"/>
    <xdr:sp>
      <xdr:nvSpPr>
        <xdr:cNvPr id="81" name="テキスト ボックス 80"/>
        <xdr:cNvSpPr txBox="1"/>
      </xdr:nvSpPr>
      <xdr:spPr>
        <a:xfrm>
          <a:off x="933450" y="55435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23.5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9525</xdr:rowOff>
    </xdr:from>
    <xdr:ext cx="762000" cy="257175"/>
    <xdr:sp>
      <xdr:nvSpPr>
        <xdr:cNvPr id="82" name="テキスト ボックス 81"/>
        <xdr:cNvSpPr txBox="1"/>
      </xdr:nvSpPr>
      <xdr:spPr>
        <a:xfrm>
          <a:off x="4610100" y="71342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9525</xdr:rowOff>
    </xdr:from>
    <xdr:ext cx="762000" cy="257175"/>
    <xdr:sp>
      <xdr:nvSpPr>
        <xdr:cNvPr id="83" name="テキスト ボックス 82"/>
        <xdr:cNvSpPr txBox="1"/>
      </xdr:nvSpPr>
      <xdr:spPr>
        <a:xfrm>
          <a:off x="3771900" y="71342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44</xdr:row>
      <xdr:rowOff>9525</xdr:rowOff>
    </xdr:from>
    <xdr:ext cx="762000" cy="257175"/>
    <xdr:sp>
      <xdr:nvSpPr>
        <xdr:cNvPr id="84" name="テキスト ボックス 83"/>
        <xdr:cNvSpPr txBox="1"/>
      </xdr:nvSpPr>
      <xdr:spPr>
        <a:xfrm>
          <a:off x="2876550" y="71342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190500</xdr:colOff>
      <xdr:row>44</xdr:row>
      <xdr:rowOff>9525</xdr:rowOff>
    </xdr:from>
    <xdr:ext cx="762000" cy="257175"/>
    <xdr:sp>
      <xdr:nvSpPr>
        <xdr:cNvPr id="85" name="テキスト ボックス 84"/>
        <xdr:cNvSpPr txBox="1"/>
      </xdr:nvSpPr>
      <xdr:spPr>
        <a:xfrm>
          <a:off x="1990725" y="71342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9525</xdr:rowOff>
    </xdr:from>
    <xdr:ext cx="762000" cy="257175"/>
    <xdr:sp>
      <xdr:nvSpPr>
        <xdr:cNvPr id="86" name="テキスト ボックス 85"/>
        <xdr:cNvSpPr txBox="1"/>
      </xdr:nvSpPr>
      <xdr:spPr>
        <a:xfrm>
          <a:off x="1104900" y="71342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72934</xdr:rowOff>
    </xdr:from>
    <xdr:to>
      <xdr:col>24</xdr:col>
      <xdr:colOff>76200</xdr:colOff>
      <xdr:row>37</xdr:row>
      <xdr:rowOff>3084</xdr:rowOff>
    </xdr:to>
    <xdr:sp fLocksText="0">
      <xdr:nvSpPr>
        <xdr:cNvPr id="87" name="楕円 86"/>
        <xdr:cNvSpPr/>
      </xdr:nvSpPr>
      <xdr:spPr>
        <a:xfrm>
          <a:off x="4772025" y="59055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24</xdr:col>
      <xdr:colOff>114300</xdr:colOff>
      <xdr:row>36</xdr:row>
      <xdr:rowOff>47625</xdr:rowOff>
    </xdr:from>
    <xdr:ext cx="762000" cy="257175"/>
    <xdr:sp>
      <xdr:nvSpPr>
        <xdr:cNvPr id="88" name="人件費該当値テキスト"/>
        <xdr:cNvSpPr txBox="1"/>
      </xdr:nvSpPr>
      <xdr:spPr>
        <a:xfrm>
          <a:off x="4914900" y="58769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25.7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1089</xdr:rowOff>
    </xdr:from>
    <xdr:to>
      <xdr:col>20</xdr:col>
      <xdr:colOff>38100</xdr:colOff>
      <xdr:row>36</xdr:row>
      <xdr:rowOff>102689</xdr:rowOff>
    </xdr:to>
    <xdr:sp fLocksText="0">
      <xdr:nvSpPr>
        <xdr:cNvPr id="89" name="楕円 88"/>
        <xdr:cNvSpPr/>
      </xdr:nvSpPr>
      <xdr:spPr>
        <a:xfrm>
          <a:off x="3933825" y="58293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18</xdr:col>
      <xdr:colOff>0</xdr:colOff>
      <xdr:row>36</xdr:row>
      <xdr:rowOff>85725</xdr:rowOff>
    </xdr:from>
    <xdr:ext cx="733425" cy="257175"/>
    <xdr:sp>
      <xdr:nvSpPr>
        <xdr:cNvPr id="90" name="テキスト ボックス 89"/>
        <xdr:cNvSpPr txBox="1"/>
      </xdr:nvSpPr>
      <xdr:spPr>
        <a:xfrm>
          <a:off x="3600450" y="5915025"/>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24.6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14151</xdr:rowOff>
    </xdr:from>
    <xdr:to>
      <xdr:col>15</xdr:col>
      <xdr:colOff>149225</xdr:colOff>
      <xdr:row>36</xdr:row>
      <xdr:rowOff>115751</xdr:rowOff>
    </xdr:to>
    <xdr:sp fLocksText="0">
      <xdr:nvSpPr>
        <xdr:cNvPr id="91" name="楕円 90"/>
        <xdr:cNvSpPr/>
      </xdr:nvSpPr>
      <xdr:spPr>
        <a:xfrm>
          <a:off x="3048000" y="58388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13</xdr:col>
      <xdr:colOff>114300</xdr:colOff>
      <xdr:row>36</xdr:row>
      <xdr:rowOff>104775</xdr:rowOff>
    </xdr:from>
    <xdr:ext cx="762000" cy="257175"/>
    <xdr:sp>
      <xdr:nvSpPr>
        <xdr:cNvPr id="92" name="テキスト ボックス 91"/>
        <xdr:cNvSpPr txBox="1"/>
      </xdr:nvSpPr>
      <xdr:spPr>
        <a:xfrm>
          <a:off x="2714625" y="59340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24.8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25581</xdr:rowOff>
    </xdr:from>
    <xdr:to>
      <xdr:col>11</xdr:col>
      <xdr:colOff>60325</xdr:colOff>
      <xdr:row>37</xdr:row>
      <xdr:rowOff>127181</xdr:rowOff>
    </xdr:to>
    <xdr:sp fLocksText="0">
      <xdr:nvSpPr>
        <xdr:cNvPr id="93" name="楕円 92"/>
        <xdr:cNvSpPr/>
      </xdr:nvSpPr>
      <xdr:spPr>
        <a:xfrm>
          <a:off x="2162175" y="60198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28575</xdr:colOff>
      <xdr:row>37</xdr:row>
      <xdr:rowOff>114300</xdr:rowOff>
    </xdr:from>
    <xdr:ext cx="762000" cy="257175"/>
    <xdr:sp>
      <xdr:nvSpPr>
        <xdr:cNvPr id="94" name="テキスト ボックス 93"/>
        <xdr:cNvSpPr txBox="1"/>
      </xdr:nvSpPr>
      <xdr:spPr>
        <a:xfrm>
          <a:off x="1828800" y="61055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27.6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131717</xdr:rowOff>
    </xdr:from>
    <xdr:to>
      <xdr:col>6</xdr:col>
      <xdr:colOff>171450</xdr:colOff>
      <xdr:row>37</xdr:row>
      <xdr:rowOff>61867</xdr:rowOff>
    </xdr:to>
    <xdr:sp fLocksText="0">
      <xdr:nvSpPr>
        <xdr:cNvPr id="95" name="楕円 94"/>
        <xdr:cNvSpPr/>
      </xdr:nvSpPr>
      <xdr:spPr>
        <a:xfrm>
          <a:off x="1266825" y="59626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xdr:col>
      <xdr:colOff>133350</xdr:colOff>
      <xdr:row>37</xdr:row>
      <xdr:rowOff>47625</xdr:rowOff>
    </xdr:from>
    <xdr:ext cx="762000" cy="257175"/>
    <xdr:sp>
      <xdr:nvSpPr>
        <xdr:cNvPr id="96" name="テキスト ボックス 95"/>
        <xdr:cNvSpPr txBox="1"/>
      </xdr:nvSpPr>
      <xdr:spPr>
        <a:xfrm>
          <a:off x="933450" y="60388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26.6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fLocksText="0">
      <xdr:nvSpPr>
        <xdr:cNvPr id="97" name="正方形/長方形 96"/>
        <xdr:cNvSpPr/>
      </xdr:nvSpPr>
      <xdr:spPr>
        <a:xfrm>
          <a:off x="12449175" y="1200150"/>
          <a:ext cx="4619625"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fLocksText="0">
      <xdr:nvSpPr>
        <xdr:cNvPr id="98" name="正方形/長方形 97"/>
        <xdr:cNvSpPr/>
      </xdr:nvSpPr>
      <xdr:spPr>
        <a:xfrm>
          <a:off x="17078325" y="12668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fLocksText="0">
      <xdr:nvSpPr>
        <xdr:cNvPr id="99" name="正方形/長方形 98"/>
        <xdr:cNvSpPr/>
      </xdr:nvSpPr>
      <xdr:spPr>
        <a:xfrm>
          <a:off x="17078325" y="1447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17/108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fLocksText="0">
      <xdr:nvSpPr>
        <xdr:cNvPr id="100" name="正方形/長方形 99"/>
        <xdr:cNvSpPr/>
      </xdr:nvSpPr>
      <xdr:spPr>
        <a:xfrm>
          <a:off x="18773775" y="1266825"/>
          <a:ext cx="140017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fLocksText="0">
      <xdr:nvSpPr>
        <xdr:cNvPr id="101" name="正方形/長方形 100"/>
        <xdr:cNvSpPr/>
      </xdr:nvSpPr>
      <xdr:spPr>
        <a:xfrm>
          <a:off x="18773775" y="1447800"/>
          <a:ext cx="140017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15.2</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fLocksText="0">
      <xdr:nvSpPr>
        <xdr:cNvPr id="102" name="正方形/長方形 101"/>
        <xdr:cNvSpPr/>
      </xdr:nvSpPr>
      <xdr:spPr>
        <a:xfrm>
          <a:off x="20383500" y="12668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fLocksText="0">
      <xdr:nvSpPr>
        <xdr:cNvPr id="103" name="正方形/長方形 102"/>
        <xdr:cNvSpPr/>
      </xdr:nvSpPr>
      <xdr:spPr>
        <a:xfrm>
          <a:off x="20383500" y="1447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13.4</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fLocksText="0">
      <xdr:nvSpPr>
        <xdr:cNvPr id="104" name="正方形/長方形 103"/>
        <xdr:cNvSpPr/>
      </xdr:nvSpPr>
      <xdr:spPr>
        <a:xfrm>
          <a:off x="12449175" y="1743075"/>
          <a:ext cx="4619625" cy="2152650"/>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fLocksText="0">
      <xdr:nvSpPr>
        <xdr:cNvPr id="105" name="正方形/長方形 104"/>
        <xdr:cNvSpPr/>
      </xdr:nvSpPr>
      <xdr:spPr>
        <a:xfrm>
          <a:off x="17402175" y="1743075"/>
          <a:ext cx="5334000" cy="2152650"/>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fLocksText="0">
      <xdr:nvSpPr>
        <xdr:cNvPr id="106" name="正方形/長方形 105"/>
        <xdr:cNvSpPr/>
      </xdr:nvSpPr>
      <xdr:spPr>
        <a:xfrm>
          <a:off x="17459325" y="1743075"/>
          <a:ext cx="3810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p>
          <a:pPr algn="l"/>
          <a:r>
            <a:rPr altLang="en-US" lang="ja-JP"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fLocksText="0">
      <xdr:nvSpPr>
        <xdr:cNvPr id="107" name="テキスト ボックス 106"/>
        <xdr:cNvSpPr txBox="1"/>
      </xdr:nvSpPr>
      <xdr:spPr>
        <a:xfrm>
          <a:off x="17497425" y="2047875"/>
          <a:ext cx="5076825" cy="1800225"/>
        </a:xfrm>
        <a:prstGeom prst="rect"/>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p>
          <a:pPr/>
          <a:r>
            <a:rPr altLang="en-US" lang="ja-JP" sz="1300">
              <a:latin typeface="ＭＳ Ｐゴシック" panose="020B0600070205080204" pitchFamily="50" charset="-128"/>
              <a:ea typeface="ＭＳ Ｐゴシック" panose="020B0600070205080204" pitchFamily="50" charset="-128"/>
            </a:rPr>
            <a:t>　令和</a:t>
          </a:r>
          <a:r>
            <a:rPr altLang="ja-JP" lang="en-US" sz="1300">
              <a:latin typeface="ＭＳ Ｐゴシック" panose="020B0600070205080204" pitchFamily="50" charset="-128"/>
              <a:ea typeface="ＭＳ Ｐゴシック" panose="020B0600070205080204" pitchFamily="50" charset="-128"/>
            </a:rPr>
            <a:t>4</a:t>
          </a:r>
          <a:r>
            <a:rPr altLang="en-US" lang="ja-JP" sz="1300">
              <a:latin typeface="ＭＳ Ｐゴシック" panose="020B0600070205080204" pitchFamily="50" charset="-128"/>
              <a:ea typeface="ＭＳ Ｐゴシック" panose="020B0600070205080204" pitchFamily="50" charset="-128"/>
            </a:rPr>
            <a:t>年度から数値の変動はなく</a:t>
          </a:r>
          <a:r>
            <a:rPr altLang="ja-JP" lang="en-US" sz="1300">
              <a:latin typeface="ＭＳ Ｐゴシック" panose="020B0600070205080204" pitchFamily="50" charset="-128"/>
              <a:ea typeface="ＭＳ Ｐゴシック" panose="020B0600070205080204" pitchFamily="50" charset="-128"/>
            </a:rPr>
            <a:t>13.3%</a:t>
          </a:r>
          <a:r>
            <a:rPr altLang="en-US" lang="ja-JP" sz="1300">
              <a:latin typeface="ＭＳ Ｐゴシック" panose="020B0600070205080204" pitchFamily="50" charset="-128"/>
              <a:ea typeface="ＭＳ Ｐゴシック" panose="020B0600070205080204" pitchFamily="50" charset="-128"/>
            </a:rPr>
            <a:t>となった。</a:t>
          </a:r>
          <a:endParaRPr altLang="ja-JP" lang="en-US" sz="1300">
            <a:latin typeface="ＭＳ Ｐゴシック" panose="020B0600070205080204" pitchFamily="50" charset="-128"/>
            <a:ea typeface="ＭＳ Ｐゴシック" panose="020B0600070205080204" pitchFamily="50" charset="-128"/>
          </a:endParaRPr>
        </a:p>
        <a:p>
          <a:r>
            <a:rPr altLang="en-US" lang="ja-JP" sz="1300">
              <a:latin typeface="ＭＳ Ｐゴシック" panose="020B0600070205080204" pitchFamily="50" charset="-128"/>
              <a:ea typeface="ＭＳ Ｐゴシック" panose="020B0600070205080204" pitchFamily="50" charset="-128"/>
            </a:rPr>
            <a:t>　類似団体内平均値を依然として下回っており、行財政改革の取り組み等により経費の抑制基調に努めてきたことが要因である。</a:t>
          </a:r>
        </a:p>
        <a:p>
          <a:r>
            <a:rPr altLang="en-US" lang="ja-JP" sz="1300">
              <a:latin typeface="ＭＳ Ｐゴシック" panose="020B0600070205080204" pitchFamily="50" charset="-128"/>
              <a:ea typeface="ＭＳ Ｐゴシック" panose="020B0600070205080204" pitchFamily="50" charset="-128"/>
            </a:rPr>
            <a:t>　今後も引き続き委託料の見直し等を行い、経費の抑制に努めていく。</a:t>
          </a:r>
        </a:p>
      </xdr:txBody>
    </xdr:sp>
    <xdr:clientData/>
  </xdr:twoCellAnchor>
  <xdr:oneCellAnchor>
    <xdr:from>
      <xdr:col>62</xdr:col>
      <xdr:colOff>0</xdr:colOff>
      <xdr:row>9</xdr:row>
      <xdr:rowOff>104775</xdr:rowOff>
    </xdr:from>
    <xdr:ext cx="295275" cy="228600"/>
    <xdr:sp>
      <xdr:nvSpPr>
        <xdr:cNvPr id="108" name="テキスト ボックス 107"/>
        <xdr:cNvSpPr txBox="1"/>
      </xdr:nvSpPr>
      <xdr:spPr>
        <a:xfrm>
          <a:off x="12401550" y="1562100"/>
          <a:ext cx="2952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sp>
      <xdr:nvSpPr>
        <xdr:cNvPr id="109" name="直線コネクタ 108"/>
        <xdr:cNvSpPr/>
      </xdr:nvSpPr>
      <xdr:spPr>
        <a:xfrm>
          <a:off x="12449175" y="3895725"/>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59</xdr:col>
      <xdr:colOff>133350</xdr:colOff>
      <xdr:row>23</xdr:row>
      <xdr:rowOff>38100</xdr:rowOff>
    </xdr:from>
    <xdr:ext cx="504825" cy="257175"/>
    <xdr:sp>
      <xdr:nvSpPr>
        <xdr:cNvPr id="110" name="テキスト ボックス 109"/>
        <xdr:cNvSpPr txBox="1"/>
      </xdr:nvSpPr>
      <xdr:spPr>
        <a:xfrm>
          <a:off x="11934825" y="376237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30.0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sp>
      <xdr:nvSpPr>
        <xdr:cNvPr id="111" name="直線コネクタ 110"/>
        <xdr:cNvSpPr/>
      </xdr:nvSpPr>
      <xdr:spPr>
        <a:xfrm>
          <a:off x="12449175" y="3467100"/>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59</xdr:col>
      <xdr:colOff>133350</xdr:colOff>
      <xdr:row>20</xdr:row>
      <xdr:rowOff>95250</xdr:rowOff>
    </xdr:from>
    <xdr:ext cx="504825" cy="257175"/>
    <xdr:sp>
      <xdr:nvSpPr>
        <xdr:cNvPr id="112" name="テキスト ボックス 111"/>
        <xdr:cNvSpPr txBox="1"/>
      </xdr:nvSpPr>
      <xdr:spPr>
        <a:xfrm>
          <a:off x="11934825" y="3333750"/>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25.0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sp>
      <xdr:nvSpPr>
        <xdr:cNvPr id="113" name="直線コネクタ 112"/>
        <xdr:cNvSpPr/>
      </xdr:nvSpPr>
      <xdr:spPr>
        <a:xfrm>
          <a:off x="12449175" y="3038475"/>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59</xdr:col>
      <xdr:colOff>133350</xdr:colOff>
      <xdr:row>17</xdr:row>
      <xdr:rowOff>152400</xdr:rowOff>
    </xdr:from>
    <xdr:ext cx="504825" cy="257175"/>
    <xdr:sp>
      <xdr:nvSpPr>
        <xdr:cNvPr id="114" name="テキスト ボックス 113"/>
        <xdr:cNvSpPr txBox="1"/>
      </xdr:nvSpPr>
      <xdr:spPr>
        <a:xfrm>
          <a:off x="11934825" y="290512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sp>
      <xdr:nvSpPr>
        <xdr:cNvPr id="115" name="直線コネクタ 114"/>
        <xdr:cNvSpPr/>
      </xdr:nvSpPr>
      <xdr:spPr>
        <a:xfrm>
          <a:off x="12449175" y="2600325"/>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59</xdr:col>
      <xdr:colOff>133350</xdr:colOff>
      <xdr:row>15</xdr:row>
      <xdr:rowOff>38100</xdr:rowOff>
    </xdr:from>
    <xdr:ext cx="504825" cy="257175"/>
    <xdr:sp>
      <xdr:nvSpPr>
        <xdr:cNvPr id="116" name="テキスト ボックス 115"/>
        <xdr:cNvSpPr txBox="1"/>
      </xdr:nvSpPr>
      <xdr:spPr>
        <a:xfrm>
          <a:off x="11934825" y="246697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15.0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sp>
      <xdr:nvSpPr>
        <xdr:cNvPr id="117" name="直線コネクタ 116"/>
        <xdr:cNvSpPr/>
      </xdr:nvSpPr>
      <xdr:spPr>
        <a:xfrm>
          <a:off x="12449175" y="2171700"/>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59</xdr:col>
      <xdr:colOff>133350</xdr:colOff>
      <xdr:row>12</xdr:row>
      <xdr:rowOff>95250</xdr:rowOff>
    </xdr:from>
    <xdr:ext cx="504825" cy="257175"/>
    <xdr:sp>
      <xdr:nvSpPr>
        <xdr:cNvPr id="118" name="テキスト ボックス 117"/>
        <xdr:cNvSpPr txBox="1"/>
      </xdr:nvSpPr>
      <xdr:spPr>
        <a:xfrm>
          <a:off x="11934825" y="2038350"/>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sp>
      <xdr:nvSpPr>
        <xdr:cNvPr id="119" name="直線コネクタ 118"/>
        <xdr:cNvSpPr/>
      </xdr:nvSpPr>
      <xdr:spPr>
        <a:xfrm>
          <a:off x="12449175" y="1743075"/>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59</xdr:col>
      <xdr:colOff>133350</xdr:colOff>
      <xdr:row>9</xdr:row>
      <xdr:rowOff>152400</xdr:rowOff>
    </xdr:from>
    <xdr:ext cx="504825" cy="257175"/>
    <xdr:sp>
      <xdr:nvSpPr>
        <xdr:cNvPr id="120" name="テキスト ボックス 119"/>
        <xdr:cNvSpPr txBox="1"/>
      </xdr:nvSpPr>
      <xdr:spPr>
        <a:xfrm>
          <a:off x="11934825" y="160972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5.0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fLocksText="0">
      <xdr:nvSpPr>
        <xdr:cNvPr id="121" name="物件費グラフ枠"/>
        <xdr:cNvSpPr/>
      </xdr:nvSpPr>
      <xdr:spPr>
        <a:xfrm>
          <a:off x="12449175" y="1743075"/>
          <a:ext cx="4619625" cy="2152650"/>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sp>
      <xdr:nvSpPr>
        <xdr:cNvPr id="122" name="直線コネクタ 121"/>
        <xdr:cNvSpPr/>
      </xdr:nvSpPr>
      <xdr:spPr>
        <a:xfrm flipV="1">
          <a:off x="16506825" y="2114550"/>
          <a:ext cx="0" cy="133350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82</xdr:col>
      <xdr:colOff>190500</xdr:colOff>
      <xdr:row>21</xdr:row>
      <xdr:rowOff>19050</xdr:rowOff>
    </xdr:from>
    <xdr:ext cx="762000" cy="257175"/>
    <xdr:sp>
      <xdr:nvSpPr>
        <xdr:cNvPr id="123" name="物件費最小値テキスト"/>
        <xdr:cNvSpPr txBox="1"/>
      </xdr:nvSpPr>
      <xdr:spPr>
        <a:xfrm>
          <a:off x="16592550" y="34194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24.7</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sp>
      <xdr:nvSpPr>
        <xdr:cNvPr id="124" name="直線コネクタ 123"/>
        <xdr:cNvSpPr/>
      </xdr:nvSpPr>
      <xdr:spPr>
        <a:xfrm>
          <a:off x="16421100" y="34385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82</xdr:col>
      <xdr:colOff>190500</xdr:colOff>
      <xdr:row>11</xdr:row>
      <xdr:rowOff>95250</xdr:rowOff>
    </xdr:from>
    <xdr:ext cx="762000" cy="257175"/>
    <xdr:sp>
      <xdr:nvSpPr>
        <xdr:cNvPr id="125" name="物件費最大値テキスト"/>
        <xdr:cNvSpPr txBox="1"/>
      </xdr:nvSpPr>
      <xdr:spPr>
        <a:xfrm>
          <a:off x="16592550" y="18764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9.3</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sp>
      <xdr:nvSpPr>
        <xdr:cNvPr id="126" name="直線コネクタ 125"/>
        <xdr:cNvSpPr/>
      </xdr:nvSpPr>
      <xdr:spPr>
        <a:xfrm>
          <a:off x="16421100" y="21145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78</xdr:col>
      <xdr:colOff>69850</xdr:colOff>
      <xdr:row>15</xdr:row>
      <xdr:rowOff>28702</xdr:rowOff>
    </xdr:from>
    <xdr:to>
      <xdr:col>82</xdr:col>
      <xdr:colOff>107950</xdr:colOff>
      <xdr:row>15</xdr:row>
      <xdr:rowOff>28702</xdr:rowOff>
    </xdr:to>
    <xdr:sp>
      <xdr:nvSpPr>
        <xdr:cNvPr id="127" name="直線コネクタ 126"/>
        <xdr:cNvSpPr/>
      </xdr:nvSpPr>
      <xdr:spPr>
        <a:xfrm>
          <a:off x="15668625" y="2457450"/>
          <a:ext cx="8382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82</xdr:col>
      <xdr:colOff>190500</xdr:colOff>
      <xdr:row>16</xdr:row>
      <xdr:rowOff>104775</xdr:rowOff>
    </xdr:from>
    <xdr:ext cx="762000" cy="257175"/>
    <xdr:sp>
      <xdr:nvSpPr>
        <xdr:cNvPr id="128" name="物件費平均値テキスト"/>
        <xdr:cNvSpPr txBox="1"/>
      </xdr:nvSpPr>
      <xdr:spPr>
        <a:xfrm>
          <a:off x="16592550" y="2695575"/>
          <a:ext cx="7620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16.9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fLocksText="0">
      <xdr:nvSpPr>
        <xdr:cNvPr id="129" name="フローチャート: 判断 128"/>
        <xdr:cNvSpPr/>
      </xdr:nvSpPr>
      <xdr:spPr>
        <a:xfrm>
          <a:off x="16459200" y="27241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73</xdr:col>
      <xdr:colOff>180975</xdr:colOff>
      <xdr:row>14</xdr:row>
      <xdr:rowOff>136144</xdr:rowOff>
    </xdr:from>
    <xdr:to>
      <xdr:col>78</xdr:col>
      <xdr:colOff>69850</xdr:colOff>
      <xdr:row>15</xdr:row>
      <xdr:rowOff>28702</xdr:rowOff>
    </xdr:to>
    <xdr:sp>
      <xdr:nvSpPr>
        <xdr:cNvPr id="130" name="直線コネクタ 129"/>
        <xdr:cNvSpPr/>
      </xdr:nvSpPr>
      <xdr:spPr>
        <a:xfrm>
          <a:off x="14782800" y="2400300"/>
          <a:ext cx="885825" cy="571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78</xdr:col>
      <xdr:colOff>19050</xdr:colOff>
      <xdr:row>16</xdr:row>
      <xdr:rowOff>89916</xdr:rowOff>
    </xdr:from>
    <xdr:to>
      <xdr:col>78</xdr:col>
      <xdr:colOff>120650</xdr:colOff>
      <xdr:row>17</xdr:row>
      <xdr:rowOff>20066</xdr:rowOff>
    </xdr:to>
    <xdr:sp fLocksText="0">
      <xdr:nvSpPr>
        <xdr:cNvPr id="131" name="フローチャート: 判断 130"/>
        <xdr:cNvSpPr/>
      </xdr:nvSpPr>
      <xdr:spPr>
        <a:xfrm>
          <a:off x="15621000" y="26765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76</xdr:col>
      <xdr:colOff>85725</xdr:colOff>
      <xdr:row>17</xdr:row>
      <xdr:rowOff>9525</xdr:rowOff>
    </xdr:from>
    <xdr:ext cx="733425" cy="257175"/>
    <xdr:sp>
      <xdr:nvSpPr>
        <xdr:cNvPr id="132" name="テキスト ボックス 131"/>
        <xdr:cNvSpPr txBox="1"/>
      </xdr:nvSpPr>
      <xdr:spPr>
        <a:xfrm>
          <a:off x="15287625" y="2762250"/>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16.4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136144</xdr:rowOff>
    </xdr:from>
    <xdr:to>
      <xdr:col>73</xdr:col>
      <xdr:colOff>180975</xdr:colOff>
      <xdr:row>14</xdr:row>
      <xdr:rowOff>136144</xdr:rowOff>
    </xdr:to>
    <xdr:sp>
      <xdr:nvSpPr>
        <xdr:cNvPr id="133" name="直線コネクタ 132"/>
        <xdr:cNvSpPr/>
      </xdr:nvSpPr>
      <xdr:spPr>
        <a:xfrm>
          <a:off x="13896975" y="240030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73</xdr:col>
      <xdr:colOff>130175</xdr:colOff>
      <xdr:row>15</xdr:row>
      <xdr:rowOff>151638</xdr:rowOff>
    </xdr:from>
    <xdr:to>
      <xdr:col>74</xdr:col>
      <xdr:colOff>31750</xdr:colOff>
      <xdr:row>16</xdr:row>
      <xdr:rowOff>81788</xdr:rowOff>
    </xdr:to>
    <xdr:sp fLocksText="0">
      <xdr:nvSpPr>
        <xdr:cNvPr id="134" name="フローチャート: 判断 133"/>
        <xdr:cNvSpPr/>
      </xdr:nvSpPr>
      <xdr:spPr>
        <a:xfrm>
          <a:off x="14735175" y="25812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72</xdr:col>
      <xdr:colOff>0</xdr:colOff>
      <xdr:row>16</xdr:row>
      <xdr:rowOff>66675</xdr:rowOff>
    </xdr:from>
    <xdr:ext cx="762000" cy="257175"/>
    <xdr:sp>
      <xdr:nvSpPr>
        <xdr:cNvPr id="135" name="テキスト ボックス 134"/>
        <xdr:cNvSpPr txBox="1"/>
      </xdr:nvSpPr>
      <xdr:spPr>
        <a:xfrm>
          <a:off x="14401800" y="26574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15.2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136144</xdr:rowOff>
    </xdr:from>
    <xdr:to>
      <xdr:col>69</xdr:col>
      <xdr:colOff>92075</xdr:colOff>
      <xdr:row>15</xdr:row>
      <xdr:rowOff>65278</xdr:rowOff>
    </xdr:to>
    <xdr:sp>
      <xdr:nvSpPr>
        <xdr:cNvPr id="136" name="直線コネクタ 135"/>
        <xdr:cNvSpPr/>
      </xdr:nvSpPr>
      <xdr:spPr>
        <a:xfrm flipV="1">
          <a:off x="13001625" y="2400300"/>
          <a:ext cx="885825" cy="952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69</xdr:col>
      <xdr:colOff>41275</xdr:colOff>
      <xdr:row>16</xdr:row>
      <xdr:rowOff>7620</xdr:rowOff>
    </xdr:from>
    <xdr:to>
      <xdr:col>69</xdr:col>
      <xdr:colOff>142875</xdr:colOff>
      <xdr:row>16</xdr:row>
      <xdr:rowOff>109220</xdr:rowOff>
    </xdr:to>
    <xdr:sp fLocksText="0">
      <xdr:nvSpPr>
        <xdr:cNvPr id="137" name="フローチャート: 判断 136"/>
        <xdr:cNvSpPr/>
      </xdr:nvSpPr>
      <xdr:spPr>
        <a:xfrm>
          <a:off x="13839825" y="26003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67</xdr:col>
      <xdr:colOff>104775</xdr:colOff>
      <xdr:row>16</xdr:row>
      <xdr:rowOff>95250</xdr:rowOff>
    </xdr:from>
    <xdr:ext cx="762000" cy="257175"/>
    <xdr:sp>
      <xdr:nvSpPr>
        <xdr:cNvPr id="138" name="テキスト ボックス 137"/>
        <xdr:cNvSpPr txBox="1"/>
      </xdr:nvSpPr>
      <xdr:spPr>
        <a:xfrm>
          <a:off x="13506450" y="26860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15.5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fLocksText="0">
      <xdr:nvSpPr>
        <xdr:cNvPr id="139" name="フローチャート: 判断 138"/>
        <xdr:cNvSpPr/>
      </xdr:nvSpPr>
      <xdr:spPr>
        <a:xfrm>
          <a:off x="12954000" y="26670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63</xdr:col>
      <xdr:colOff>19050</xdr:colOff>
      <xdr:row>16</xdr:row>
      <xdr:rowOff>161925</xdr:rowOff>
    </xdr:from>
    <xdr:ext cx="762000" cy="257175"/>
    <xdr:sp>
      <xdr:nvSpPr>
        <xdr:cNvPr id="140" name="テキスト ボックス 139"/>
        <xdr:cNvSpPr txBox="1"/>
      </xdr:nvSpPr>
      <xdr:spPr>
        <a:xfrm>
          <a:off x="12620625" y="27527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16.2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85725</xdr:colOff>
      <xdr:row>24</xdr:row>
      <xdr:rowOff>9525</xdr:rowOff>
    </xdr:from>
    <xdr:ext cx="762000" cy="257175"/>
    <xdr:sp>
      <xdr:nvSpPr>
        <xdr:cNvPr id="141" name="テキスト ボックス 140"/>
        <xdr:cNvSpPr txBox="1"/>
      </xdr:nvSpPr>
      <xdr:spPr>
        <a:xfrm>
          <a:off x="16287750" y="38957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47625</xdr:colOff>
      <xdr:row>24</xdr:row>
      <xdr:rowOff>9525</xdr:rowOff>
    </xdr:from>
    <xdr:ext cx="762000" cy="257175"/>
    <xdr:sp>
      <xdr:nvSpPr>
        <xdr:cNvPr id="142" name="テキスト ボックス 141"/>
        <xdr:cNvSpPr txBox="1"/>
      </xdr:nvSpPr>
      <xdr:spPr>
        <a:xfrm>
          <a:off x="15449550" y="38957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161925</xdr:colOff>
      <xdr:row>24</xdr:row>
      <xdr:rowOff>9525</xdr:rowOff>
    </xdr:from>
    <xdr:ext cx="762000" cy="257175"/>
    <xdr:sp>
      <xdr:nvSpPr>
        <xdr:cNvPr id="143" name="テキスト ボックス 142"/>
        <xdr:cNvSpPr txBox="1"/>
      </xdr:nvSpPr>
      <xdr:spPr>
        <a:xfrm>
          <a:off x="14563725" y="38957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9525</xdr:rowOff>
    </xdr:from>
    <xdr:ext cx="762000" cy="257175"/>
    <xdr:sp>
      <xdr:nvSpPr>
        <xdr:cNvPr id="144" name="テキスト ボックス 143"/>
        <xdr:cNvSpPr txBox="1"/>
      </xdr:nvSpPr>
      <xdr:spPr>
        <a:xfrm>
          <a:off x="13677900" y="38957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180975</xdr:colOff>
      <xdr:row>24</xdr:row>
      <xdr:rowOff>9525</xdr:rowOff>
    </xdr:from>
    <xdr:ext cx="762000" cy="257175"/>
    <xdr:sp>
      <xdr:nvSpPr>
        <xdr:cNvPr id="145" name="テキスト ボックス 144"/>
        <xdr:cNvSpPr txBox="1"/>
      </xdr:nvSpPr>
      <xdr:spPr>
        <a:xfrm>
          <a:off x="12782550" y="38957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149352</xdr:rowOff>
    </xdr:from>
    <xdr:to>
      <xdr:col>82</xdr:col>
      <xdr:colOff>158750</xdr:colOff>
      <xdr:row>15</xdr:row>
      <xdr:rowOff>79502</xdr:rowOff>
    </xdr:to>
    <xdr:sp fLocksText="0">
      <xdr:nvSpPr>
        <xdr:cNvPr id="146" name="楕円 145"/>
        <xdr:cNvSpPr/>
      </xdr:nvSpPr>
      <xdr:spPr>
        <a:xfrm>
          <a:off x="16459200" y="24193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82</xdr:col>
      <xdr:colOff>190500</xdr:colOff>
      <xdr:row>13</xdr:row>
      <xdr:rowOff>161925</xdr:rowOff>
    </xdr:from>
    <xdr:ext cx="762000" cy="257175"/>
    <xdr:sp>
      <xdr:nvSpPr>
        <xdr:cNvPr id="147" name="物件費該当値テキスト"/>
        <xdr:cNvSpPr txBox="1"/>
      </xdr:nvSpPr>
      <xdr:spPr>
        <a:xfrm>
          <a:off x="16592550" y="22669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13.3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149352</xdr:rowOff>
    </xdr:from>
    <xdr:to>
      <xdr:col>78</xdr:col>
      <xdr:colOff>120650</xdr:colOff>
      <xdr:row>15</xdr:row>
      <xdr:rowOff>79502</xdr:rowOff>
    </xdr:to>
    <xdr:sp fLocksText="0">
      <xdr:nvSpPr>
        <xdr:cNvPr id="148" name="楕円 147"/>
        <xdr:cNvSpPr/>
      </xdr:nvSpPr>
      <xdr:spPr>
        <a:xfrm>
          <a:off x="15621000" y="24193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76</xdr:col>
      <xdr:colOff>85725</xdr:colOff>
      <xdr:row>13</xdr:row>
      <xdr:rowOff>85725</xdr:rowOff>
    </xdr:from>
    <xdr:ext cx="733425" cy="257175"/>
    <xdr:sp>
      <xdr:nvSpPr>
        <xdr:cNvPr id="149" name="テキスト ボックス 148"/>
        <xdr:cNvSpPr txBox="1"/>
      </xdr:nvSpPr>
      <xdr:spPr>
        <a:xfrm>
          <a:off x="15287625" y="2190750"/>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13.3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85344</xdr:rowOff>
    </xdr:from>
    <xdr:to>
      <xdr:col>74</xdr:col>
      <xdr:colOff>31750</xdr:colOff>
      <xdr:row>15</xdr:row>
      <xdr:rowOff>15494</xdr:rowOff>
    </xdr:to>
    <xdr:sp fLocksText="0">
      <xdr:nvSpPr>
        <xdr:cNvPr id="150" name="楕円 149"/>
        <xdr:cNvSpPr/>
      </xdr:nvSpPr>
      <xdr:spPr>
        <a:xfrm>
          <a:off x="14735175" y="23526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72</xdr:col>
      <xdr:colOff>0</xdr:colOff>
      <xdr:row>13</xdr:row>
      <xdr:rowOff>28575</xdr:rowOff>
    </xdr:from>
    <xdr:ext cx="762000" cy="257175"/>
    <xdr:sp>
      <xdr:nvSpPr>
        <xdr:cNvPr id="151" name="テキスト ボックス 150"/>
        <xdr:cNvSpPr txBox="1"/>
      </xdr:nvSpPr>
      <xdr:spPr>
        <a:xfrm>
          <a:off x="14401800" y="21336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12.6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85344</xdr:rowOff>
    </xdr:from>
    <xdr:to>
      <xdr:col>69</xdr:col>
      <xdr:colOff>142875</xdr:colOff>
      <xdr:row>15</xdr:row>
      <xdr:rowOff>15494</xdr:rowOff>
    </xdr:to>
    <xdr:sp fLocksText="0">
      <xdr:nvSpPr>
        <xdr:cNvPr id="152" name="楕円 151"/>
        <xdr:cNvSpPr/>
      </xdr:nvSpPr>
      <xdr:spPr>
        <a:xfrm>
          <a:off x="13839825" y="23526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67</xdr:col>
      <xdr:colOff>104775</xdr:colOff>
      <xdr:row>13</xdr:row>
      <xdr:rowOff>28575</xdr:rowOff>
    </xdr:from>
    <xdr:ext cx="762000" cy="257175"/>
    <xdr:sp>
      <xdr:nvSpPr>
        <xdr:cNvPr id="153" name="テキスト ボックス 152"/>
        <xdr:cNvSpPr txBox="1"/>
      </xdr:nvSpPr>
      <xdr:spPr>
        <a:xfrm>
          <a:off x="13506450" y="21336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12.6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14478</xdr:rowOff>
    </xdr:from>
    <xdr:to>
      <xdr:col>65</xdr:col>
      <xdr:colOff>53975</xdr:colOff>
      <xdr:row>15</xdr:row>
      <xdr:rowOff>116078</xdr:rowOff>
    </xdr:to>
    <xdr:sp fLocksText="0">
      <xdr:nvSpPr>
        <xdr:cNvPr id="154" name="楕円 153"/>
        <xdr:cNvSpPr/>
      </xdr:nvSpPr>
      <xdr:spPr>
        <a:xfrm>
          <a:off x="12954000" y="24479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63</xdr:col>
      <xdr:colOff>19050</xdr:colOff>
      <xdr:row>13</xdr:row>
      <xdr:rowOff>123825</xdr:rowOff>
    </xdr:from>
    <xdr:ext cx="762000" cy="257175"/>
    <xdr:sp>
      <xdr:nvSpPr>
        <xdr:cNvPr id="155" name="テキスト ボックス 154"/>
        <xdr:cNvSpPr txBox="1"/>
      </xdr:nvSpPr>
      <xdr:spPr>
        <a:xfrm>
          <a:off x="12620625" y="22288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13.7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fLocksText="0">
      <xdr:nvSpPr>
        <xdr:cNvPr id="156" name="正方形/長方形 155"/>
        <xdr:cNvSpPr/>
      </xdr:nvSpPr>
      <xdr:spPr>
        <a:xfrm>
          <a:off x="762000" y="7677150"/>
          <a:ext cx="4619625"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fLocksText="0">
      <xdr:nvSpPr>
        <xdr:cNvPr id="157" name="正方形/長方形 156"/>
        <xdr:cNvSpPr/>
      </xdr:nvSpPr>
      <xdr:spPr>
        <a:xfrm>
          <a:off x="5400675" y="77438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fLocksText="0">
      <xdr:nvSpPr>
        <xdr:cNvPr id="158" name="正方形/長方形 157"/>
        <xdr:cNvSpPr/>
      </xdr:nvSpPr>
      <xdr:spPr>
        <a:xfrm>
          <a:off x="5400675" y="7924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89/108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fLocksText="0">
      <xdr:nvSpPr>
        <xdr:cNvPr id="159" name="正方形/長方形 158"/>
        <xdr:cNvSpPr/>
      </xdr:nvSpPr>
      <xdr:spPr>
        <a:xfrm>
          <a:off x="7086600" y="7743825"/>
          <a:ext cx="140017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fLocksText="0">
      <xdr:nvSpPr>
        <xdr:cNvPr id="160" name="正方形/長方形 159"/>
        <xdr:cNvSpPr/>
      </xdr:nvSpPr>
      <xdr:spPr>
        <a:xfrm>
          <a:off x="7086600" y="7924800"/>
          <a:ext cx="140017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13.2</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fLocksText="0">
      <xdr:nvSpPr>
        <xdr:cNvPr id="161" name="正方形/長方形 160"/>
        <xdr:cNvSpPr/>
      </xdr:nvSpPr>
      <xdr:spPr>
        <a:xfrm>
          <a:off x="8696325" y="77438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fLocksText="0">
      <xdr:nvSpPr>
        <xdr:cNvPr id="162" name="正方形/長方形 161"/>
        <xdr:cNvSpPr/>
      </xdr:nvSpPr>
      <xdr:spPr>
        <a:xfrm>
          <a:off x="8696325" y="7924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18.6</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fLocksText="0">
      <xdr:nvSpPr>
        <xdr:cNvPr id="163" name="正方形/長方形 162"/>
        <xdr:cNvSpPr/>
      </xdr:nvSpPr>
      <xdr:spPr>
        <a:xfrm>
          <a:off x="762000" y="8220075"/>
          <a:ext cx="4619625" cy="2152650"/>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fLocksText="0">
      <xdr:nvSpPr>
        <xdr:cNvPr id="164" name="正方形/長方形 163"/>
        <xdr:cNvSpPr/>
      </xdr:nvSpPr>
      <xdr:spPr>
        <a:xfrm>
          <a:off x="5715000" y="8220075"/>
          <a:ext cx="5334000" cy="2152650"/>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fLocksText="0">
      <xdr:nvSpPr>
        <xdr:cNvPr id="165" name="正方形/長方形 164"/>
        <xdr:cNvSpPr/>
      </xdr:nvSpPr>
      <xdr:spPr>
        <a:xfrm>
          <a:off x="5781675" y="8220075"/>
          <a:ext cx="3810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p>
          <a:pPr algn="l"/>
          <a:r>
            <a:rPr altLang="en-US" lang="ja-JP"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fLocksText="0">
      <xdr:nvSpPr>
        <xdr:cNvPr id="166" name="テキスト ボックス 165"/>
        <xdr:cNvSpPr txBox="1"/>
      </xdr:nvSpPr>
      <xdr:spPr>
        <a:xfrm>
          <a:off x="5819775" y="8524875"/>
          <a:ext cx="5076825" cy="1800225"/>
        </a:xfrm>
        <a:prstGeom prst="rect"/>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p>
          <a:pPr/>
          <a:r>
            <a:rPr altLang="en-US" lang="ja-JP" sz="1300">
              <a:latin typeface="ＭＳ Ｐゴシック" panose="020B0600070205080204" pitchFamily="50" charset="-128"/>
              <a:ea typeface="ＭＳ Ｐゴシック" panose="020B0600070205080204" pitchFamily="50" charset="-128"/>
            </a:rPr>
            <a:t>　令和</a:t>
          </a:r>
          <a:r>
            <a:rPr altLang="ja-JP" lang="en-US" sz="1300">
              <a:latin typeface="ＭＳ Ｐゴシック" panose="020B0600070205080204" pitchFamily="50" charset="-128"/>
              <a:ea typeface="ＭＳ Ｐゴシック" panose="020B0600070205080204" pitchFamily="50" charset="-128"/>
            </a:rPr>
            <a:t>4</a:t>
          </a:r>
          <a:r>
            <a:rPr altLang="en-US" lang="ja-JP" sz="1300">
              <a:latin typeface="ＭＳ Ｐゴシック" panose="020B0600070205080204" pitchFamily="50" charset="-128"/>
              <a:ea typeface="ＭＳ Ｐゴシック" panose="020B0600070205080204" pitchFamily="50" charset="-128"/>
            </a:rPr>
            <a:t>年度から</a:t>
          </a:r>
          <a:r>
            <a:rPr altLang="ja-JP" lang="en-US" sz="1300">
              <a:latin typeface="ＭＳ Ｐゴシック" panose="020B0600070205080204" pitchFamily="50" charset="-128"/>
              <a:ea typeface="ＭＳ Ｐゴシック" panose="020B0600070205080204" pitchFamily="50" charset="-128"/>
            </a:rPr>
            <a:t>1.5</a:t>
          </a:r>
          <a:r>
            <a:rPr altLang="en-US" lang="ja-JP" sz="1300">
              <a:latin typeface="ＭＳ Ｐゴシック" panose="020B0600070205080204" pitchFamily="50" charset="-128"/>
              <a:ea typeface="ＭＳ Ｐゴシック" panose="020B0600070205080204" pitchFamily="50" charset="-128"/>
            </a:rPr>
            <a:t>ポイント上昇して</a:t>
          </a:r>
          <a:r>
            <a:rPr altLang="ja-JP" lang="en-US" sz="1300">
              <a:latin typeface="ＭＳ Ｐゴシック" panose="020B0600070205080204" pitchFamily="50" charset="-128"/>
              <a:ea typeface="ＭＳ Ｐゴシック" panose="020B0600070205080204" pitchFamily="50" charset="-128"/>
            </a:rPr>
            <a:t>15.7%</a:t>
          </a:r>
          <a:r>
            <a:rPr altLang="en-US" lang="ja-JP" sz="1300">
              <a:latin typeface="ＭＳ Ｐゴシック" panose="020B0600070205080204" pitchFamily="50" charset="-128"/>
              <a:ea typeface="ＭＳ Ｐゴシック" panose="020B0600070205080204" pitchFamily="50" charset="-128"/>
            </a:rPr>
            <a:t>となり、依然として類似団体内平均値と比較すると高い数値にある。児童手当給付費は減少しているものの、障害福祉サービス費や保育給付費は増加傾向にある。</a:t>
          </a:r>
        </a:p>
        <a:p>
          <a:r>
            <a:rPr altLang="en-US" lang="ja-JP" sz="1300">
              <a:latin typeface="ＭＳ Ｐゴシック" panose="020B0600070205080204" pitchFamily="50" charset="-128"/>
              <a:ea typeface="ＭＳ Ｐゴシック" panose="020B0600070205080204" pitchFamily="50" charset="-128"/>
            </a:rPr>
            <a:t>　扶助費は、義務的経費のため抑制は困難であるが、単独扶助費の見直しなど引き続き検討していく必要がある。</a:t>
          </a:r>
        </a:p>
      </xdr:txBody>
    </xdr:sp>
    <xdr:clientData/>
  </xdr:twoCellAnchor>
  <xdr:oneCellAnchor>
    <xdr:from>
      <xdr:col>3</xdr:col>
      <xdr:colOff>123825</xdr:colOff>
      <xdr:row>49</xdr:row>
      <xdr:rowOff>104775</xdr:rowOff>
    </xdr:from>
    <xdr:ext cx="295275" cy="228600"/>
    <xdr:sp>
      <xdr:nvSpPr>
        <xdr:cNvPr id="167" name="テキスト ボックス 166"/>
        <xdr:cNvSpPr txBox="1"/>
      </xdr:nvSpPr>
      <xdr:spPr>
        <a:xfrm>
          <a:off x="723900" y="8039100"/>
          <a:ext cx="2952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sp>
      <xdr:nvSpPr>
        <xdr:cNvPr id="168" name="直線コネクタ 167"/>
        <xdr:cNvSpPr/>
      </xdr:nvSpPr>
      <xdr:spPr>
        <a:xfrm>
          <a:off x="762000" y="10372725"/>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47625</xdr:colOff>
      <xdr:row>63</xdr:row>
      <xdr:rowOff>38100</xdr:rowOff>
    </xdr:from>
    <xdr:ext cx="504825" cy="257175"/>
    <xdr:sp>
      <xdr:nvSpPr>
        <xdr:cNvPr id="169" name="テキスト ボックス 168"/>
        <xdr:cNvSpPr txBox="1"/>
      </xdr:nvSpPr>
      <xdr:spPr>
        <a:xfrm>
          <a:off x="247650" y="1023937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30.0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sp>
      <xdr:nvSpPr>
        <xdr:cNvPr id="170" name="直線コネクタ 169"/>
        <xdr:cNvSpPr/>
      </xdr:nvSpPr>
      <xdr:spPr>
        <a:xfrm>
          <a:off x="762000" y="10020300"/>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47625</xdr:colOff>
      <xdr:row>61</xdr:row>
      <xdr:rowOff>0</xdr:rowOff>
    </xdr:from>
    <xdr:ext cx="504825" cy="257175"/>
    <xdr:sp>
      <xdr:nvSpPr>
        <xdr:cNvPr id="171" name="テキスト ボックス 170"/>
        <xdr:cNvSpPr txBox="1"/>
      </xdr:nvSpPr>
      <xdr:spPr>
        <a:xfrm>
          <a:off x="247650" y="987742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25.0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sp>
      <xdr:nvSpPr>
        <xdr:cNvPr id="172" name="直線コネクタ 171"/>
        <xdr:cNvSpPr/>
      </xdr:nvSpPr>
      <xdr:spPr>
        <a:xfrm>
          <a:off x="762000" y="9658350"/>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47625</xdr:colOff>
      <xdr:row>58</xdr:row>
      <xdr:rowOff>133350</xdr:rowOff>
    </xdr:from>
    <xdr:ext cx="504825" cy="257175"/>
    <xdr:sp>
      <xdr:nvSpPr>
        <xdr:cNvPr id="173" name="テキスト ボックス 172"/>
        <xdr:cNvSpPr txBox="1"/>
      </xdr:nvSpPr>
      <xdr:spPr>
        <a:xfrm>
          <a:off x="247650" y="9525000"/>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sp>
      <xdr:nvSpPr>
        <xdr:cNvPr id="174" name="直線コネクタ 173"/>
        <xdr:cNvSpPr/>
      </xdr:nvSpPr>
      <xdr:spPr>
        <a:xfrm>
          <a:off x="762000" y="9296400"/>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47625</xdr:colOff>
      <xdr:row>56</xdr:row>
      <xdr:rowOff>95250</xdr:rowOff>
    </xdr:from>
    <xdr:ext cx="504825" cy="257175"/>
    <xdr:sp>
      <xdr:nvSpPr>
        <xdr:cNvPr id="175" name="テキスト ボックス 174"/>
        <xdr:cNvSpPr txBox="1"/>
      </xdr:nvSpPr>
      <xdr:spPr>
        <a:xfrm>
          <a:off x="247650" y="9163050"/>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15.0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sp>
      <xdr:nvSpPr>
        <xdr:cNvPr id="176" name="直線コネクタ 175"/>
        <xdr:cNvSpPr/>
      </xdr:nvSpPr>
      <xdr:spPr>
        <a:xfrm>
          <a:off x="762000" y="8934450"/>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47625</xdr:colOff>
      <xdr:row>54</xdr:row>
      <xdr:rowOff>57150</xdr:rowOff>
    </xdr:from>
    <xdr:ext cx="504825" cy="257175"/>
    <xdr:sp>
      <xdr:nvSpPr>
        <xdr:cNvPr id="177" name="テキスト ボックス 176"/>
        <xdr:cNvSpPr txBox="1"/>
      </xdr:nvSpPr>
      <xdr:spPr>
        <a:xfrm>
          <a:off x="247650" y="8801100"/>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sp>
      <xdr:nvSpPr>
        <xdr:cNvPr id="178" name="直線コネクタ 177"/>
        <xdr:cNvSpPr/>
      </xdr:nvSpPr>
      <xdr:spPr>
        <a:xfrm>
          <a:off x="762000" y="8582025"/>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47625</xdr:colOff>
      <xdr:row>52</xdr:row>
      <xdr:rowOff>19050</xdr:rowOff>
    </xdr:from>
    <xdr:ext cx="504825" cy="257175"/>
    <xdr:sp>
      <xdr:nvSpPr>
        <xdr:cNvPr id="179" name="テキスト ボックス 178"/>
        <xdr:cNvSpPr txBox="1"/>
      </xdr:nvSpPr>
      <xdr:spPr>
        <a:xfrm>
          <a:off x="247650" y="8439150"/>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5.0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sp>
      <xdr:nvSpPr>
        <xdr:cNvPr id="180" name="直線コネクタ 179"/>
        <xdr:cNvSpPr/>
      </xdr:nvSpPr>
      <xdr:spPr>
        <a:xfrm>
          <a:off x="762000" y="8220075"/>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47625</xdr:colOff>
      <xdr:row>49</xdr:row>
      <xdr:rowOff>152400</xdr:rowOff>
    </xdr:from>
    <xdr:ext cx="504825" cy="257175"/>
    <xdr:sp>
      <xdr:nvSpPr>
        <xdr:cNvPr id="181" name="テキスト ボックス 180"/>
        <xdr:cNvSpPr txBox="1"/>
      </xdr:nvSpPr>
      <xdr:spPr>
        <a:xfrm>
          <a:off x="247650" y="808672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fLocksText="0">
      <xdr:nvSpPr>
        <xdr:cNvPr id="182" name="扶助費グラフ枠"/>
        <xdr:cNvSpPr/>
      </xdr:nvSpPr>
      <xdr:spPr>
        <a:xfrm>
          <a:off x="762000" y="8220075"/>
          <a:ext cx="4619625" cy="2152650"/>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sp>
      <xdr:nvSpPr>
        <xdr:cNvPr id="183" name="直線コネクタ 182"/>
        <xdr:cNvSpPr/>
      </xdr:nvSpPr>
      <xdr:spPr>
        <a:xfrm flipV="1">
          <a:off x="4829175" y="8677275"/>
          <a:ext cx="0" cy="11620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60</xdr:row>
      <xdr:rowOff>95250</xdr:rowOff>
    </xdr:from>
    <xdr:ext cx="762000" cy="257175"/>
    <xdr:sp>
      <xdr:nvSpPr>
        <xdr:cNvPr id="184" name="扶助費最小値テキスト"/>
        <xdr:cNvSpPr txBox="1"/>
      </xdr:nvSpPr>
      <xdr:spPr>
        <a:xfrm>
          <a:off x="4914900" y="9810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22.4</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sp>
      <xdr:nvSpPr>
        <xdr:cNvPr id="185" name="直線コネクタ 184"/>
        <xdr:cNvSpPr/>
      </xdr:nvSpPr>
      <xdr:spPr>
        <a:xfrm>
          <a:off x="4733925" y="98393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52</xdr:row>
      <xdr:rowOff>9525</xdr:rowOff>
    </xdr:from>
    <xdr:ext cx="762000" cy="257175"/>
    <xdr:sp>
      <xdr:nvSpPr>
        <xdr:cNvPr id="186" name="扶助費最大値テキスト"/>
        <xdr:cNvSpPr txBox="1"/>
      </xdr:nvSpPr>
      <xdr:spPr>
        <a:xfrm>
          <a:off x="4914900" y="84296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6.3</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sp>
      <xdr:nvSpPr>
        <xdr:cNvPr id="187" name="直線コネクタ 186"/>
        <xdr:cNvSpPr/>
      </xdr:nvSpPr>
      <xdr:spPr>
        <a:xfrm>
          <a:off x="4733925" y="86772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187325</xdr:colOff>
      <xdr:row>57</xdr:row>
      <xdr:rowOff>8890</xdr:rowOff>
    </xdr:from>
    <xdr:to>
      <xdr:col>24</xdr:col>
      <xdr:colOff>25400</xdr:colOff>
      <xdr:row>57</xdr:row>
      <xdr:rowOff>123190</xdr:rowOff>
    </xdr:to>
    <xdr:sp>
      <xdr:nvSpPr>
        <xdr:cNvPr id="188" name="直線コネクタ 187"/>
        <xdr:cNvSpPr/>
      </xdr:nvSpPr>
      <xdr:spPr>
        <a:xfrm>
          <a:off x="3990975" y="9239250"/>
          <a:ext cx="838200" cy="1143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55</xdr:row>
      <xdr:rowOff>66675</xdr:rowOff>
    </xdr:from>
    <xdr:ext cx="762000" cy="257175"/>
    <xdr:sp>
      <xdr:nvSpPr>
        <xdr:cNvPr id="189" name="扶助費平均値テキスト"/>
        <xdr:cNvSpPr txBox="1"/>
      </xdr:nvSpPr>
      <xdr:spPr>
        <a:xfrm>
          <a:off x="4914900" y="8972550"/>
          <a:ext cx="7620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13.2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fLocksText="0">
      <xdr:nvSpPr>
        <xdr:cNvPr id="190" name="フローチャート: 判断 189"/>
        <xdr:cNvSpPr/>
      </xdr:nvSpPr>
      <xdr:spPr>
        <a:xfrm>
          <a:off x="4772025" y="91249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98425</xdr:colOff>
      <xdr:row>56</xdr:row>
      <xdr:rowOff>127000</xdr:rowOff>
    </xdr:from>
    <xdr:to>
      <xdr:col>19</xdr:col>
      <xdr:colOff>187325</xdr:colOff>
      <xdr:row>57</xdr:row>
      <xdr:rowOff>8890</xdr:rowOff>
    </xdr:to>
    <xdr:sp>
      <xdr:nvSpPr>
        <xdr:cNvPr id="191" name="直線コネクタ 190"/>
        <xdr:cNvSpPr/>
      </xdr:nvSpPr>
      <xdr:spPr>
        <a:xfrm>
          <a:off x="3095625" y="9191625"/>
          <a:ext cx="885825" cy="476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136525</xdr:colOff>
      <xdr:row>55</xdr:row>
      <xdr:rowOff>163830</xdr:rowOff>
    </xdr:from>
    <xdr:to>
      <xdr:col>20</xdr:col>
      <xdr:colOff>38100</xdr:colOff>
      <xdr:row>56</xdr:row>
      <xdr:rowOff>93980</xdr:rowOff>
    </xdr:to>
    <xdr:sp fLocksText="0">
      <xdr:nvSpPr>
        <xdr:cNvPr id="192" name="フローチャート: 判断 191"/>
        <xdr:cNvSpPr/>
      </xdr:nvSpPr>
      <xdr:spPr>
        <a:xfrm>
          <a:off x="3933825" y="90678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18</xdr:col>
      <xdr:colOff>0</xdr:colOff>
      <xdr:row>54</xdr:row>
      <xdr:rowOff>104775</xdr:rowOff>
    </xdr:from>
    <xdr:ext cx="733425" cy="257175"/>
    <xdr:sp>
      <xdr:nvSpPr>
        <xdr:cNvPr id="193" name="テキスト ボックス 192"/>
        <xdr:cNvSpPr txBox="1"/>
      </xdr:nvSpPr>
      <xdr:spPr>
        <a:xfrm>
          <a:off x="3600450" y="8848725"/>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12.4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1270</xdr:rowOff>
    </xdr:to>
    <xdr:sp>
      <xdr:nvSpPr>
        <xdr:cNvPr id="194" name="直線コネクタ 193"/>
        <xdr:cNvSpPr/>
      </xdr:nvSpPr>
      <xdr:spPr>
        <a:xfrm flipV="1">
          <a:off x="2209800" y="9191625"/>
          <a:ext cx="885825" cy="381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47625</xdr:colOff>
      <xdr:row>55</xdr:row>
      <xdr:rowOff>125730</xdr:rowOff>
    </xdr:from>
    <xdr:to>
      <xdr:col>15</xdr:col>
      <xdr:colOff>149225</xdr:colOff>
      <xdr:row>56</xdr:row>
      <xdr:rowOff>55880</xdr:rowOff>
    </xdr:to>
    <xdr:sp fLocksText="0">
      <xdr:nvSpPr>
        <xdr:cNvPr id="195" name="フローチャート: 判断 194"/>
        <xdr:cNvSpPr/>
      </xdr:nvSpPr>
      <xdr:spPr>
        <a:xfrm>
          <a:off x="3048000" y="90297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13</xdr:col>
      <xdr:colOff>114300</xdr:colOff>
      <xdr:row>54</xdr:row>
      <xdr:rowOff>66675</xdr:rowOff>
    </xdr:from>
    <xdr:ext cx="762000" cy="257175"/>
    <xdr:sp>
      <xdr:nvSpPr>
        <xdr:cNvPr id="196" name="テキスト ボックス 195"/>
        <xdr:cNvSpPr txBox="1"/>
      </xdr:nvSpPr>
      <xdr:spPr>
        <a:xfrm>
          <a:off x="2714625" y="88106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11.9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xdr:rowOff>
    </xdr:from>
    <xdr:to>
      <xdr:col>11</xdr:col>
      <xdr:colOff>9525</xdr:colOff>
      <xdr:row>57</xdr:row>
      <xdr:rowOff>85090</xdr:rowOff>
    </xdr:to>
    <xdr:sp>
      <xdr:nvSpPr>
        <xdr:cNvPr id="197" name="直線コネクタ 196"/>
        <xdr:cNvSpPr/>
      </xdr:nvSpPr>
      <xdr:spPr>
        <a:xfrm flipV="1">
          <a:off x="1323975" y="9229725"/>
          <a:ext cx="885825" cy="857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158750</xdr:colOff>
      <xdr:row>55</xdr:row>
      <xdr:rowOff>156210</xdr:rowOff>
    </xdr:from>
    <xdr:to>
      <xdr:col>11</xdr:col>
      <xdr:colOff>60325</xdr:colOff>
      <xdr:row>56</xdr:row>
      <xdr:rowOff>86360</xdr:rowOff>
    </xdr:to>
    <xdr:sp fLocksText="0">
      <xdr:nvSpPr>
        <xdr:cNvPr id="198" name="フローチャート: 判断 197"/>
        <xdr:cNvSpPr/>
      </xdr:nvSpPr>
      <xdr:spPr>
        <a:xfrm>
          <a:off x="2162175" y="90582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28575</xdr:colOff>
      <xdr:row>54</xdr:row>
      <xdr:rowOff>95250</xdr:rowOff>
    </xdr:from>
    <xdr:ext cx="762000" cy="257175"/>
    <xdr:sp>
      <xdr:nvSpPr>
        <xdr:cNvPr id="199" name="テキスト ボックス 198"/>
        <xdr:cNvSpPr txBox="1"/>
      </xdr:nvSpPr>
      <xdr:spPr>
        <a:xfrm>
          <a:off x="1828800" y="88392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12.3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fLocksText="0">
      <xdr:nvSpPr>
        <xdr:cNvPr id="200" name="フローチャート: 判断 199"/>
        <xdr:cNvSpPr/>
      </xdr:nvSpPr>
      <xdr:spPr>
        <a:xfrm>
          <a:off x="1266825" y="90963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xdr:col>
      <xdr:colOff>133350</xdr:colOff>
      <xdr:row>54</xdr:row>
      <xdr:rowOff>142875</xdr:rowOff>
    </xdr:from>
    <xdr:ext cx="762000" cy="257175"/>
    <xdr:sp>
      <xdr:nvSpPr>
        <xdr:cNvPr id="201" name="テキスト ボックス 200"/>
        <xdr:cNvSpPr txBox="1"/>
      </xdr:nvSpPr>
      <xdr:spPr>
        <a:xfrm>
          <a:off x="933450" y="88868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12.9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9525</xdr:rowOff>
    </xdr:from>
    <xdr:ext cx="762000" cy="257175"/>
    <xdr:sp>
      <xdr:nvSpPr>
        <xdr:cNvPr id="202" name="テキスト ボックス 201"/>
        <xdr:cNvSpPr txBox="1"/>
      </xdr:nvSpPr>
      <xdr:spPr>
        <a:xfrm>
          <a:off x="4610100" y="103727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9525</xdr:rowOff>
    </xdr:from>
    <xdr:ext cx="762000" cy="257175"/>
    <xdr:sp>
      <xdr:nvSpPr>
        <xdr:cNvPr id="203" name="テキスト ボックス 202"/>
        <xdr:cNvSpPr txBox="1"/>
      </xdr:nvSpPr>
      <xdr:spPr>
        <a:xfrm>
          <a:off x="3771900" y="103727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64</xdr:row>
      <xdr:rowOff>9525</xdr:rowOff>
    </xdr:from>
    <xdr:ext cx="762000" cy="257175"/>
    <xdr:sp>
      <xdr:nvSpPr>
        <xdr:cNvPr id="204" name="テキスト ボックス 203"/>
        <xdr:cNvSpPr txBox="1"/>
      </xdr:nvSpPr>
      <xdr:spPr>
        <a:xfrm>
          <a:off x="2876550" y="103727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190500</xdr:colOff>
      <xdr:row>64</xdr:row>
      <xdr:rowOff>9525</xdr:rowOff>
    </xdr:from>
    <xdr:ext cx="762000" cy="257175"/>
    <xdr:sp>
      <xdr:nvSpPr>
        <xdr:cNvPr id="205" name="テキスト ボックス 204"/>
        <xdr:cNvSpPr txBox="1"/>
      </xdr:nvSpPr>
      <xdr:spPr>
        <a:xfrm>
          <a:off x="1990725" y="103727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9525</xdr:rowOff>
    </xdr:from>
    <xdr:ext cx="762000" cy="257175"/>
    <xdr:sp>
      <xdr:nvSpPr>
        <xdr:cNvPr id="206" name="テキスト ボックス 205"/>
        <xdr:cNvSpPr txBox="1"/>
      </xdr:nvSpPr>
      <xdr:spPr>
        <a:xfrm>
          <a:off x="1104900" y="103727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72390</xdr:rowOff>
    </xdr:from>
    <xdr:to>
      <xdr:col>24</xdr:col>
      <xdr:colOff>76200</xdr:colOff>
      <xdr:row>58</xdr:row>
      <xdr:rowOff>2540</xdr:rowOff>
    </xdr:to>
    <xdr:sp fLocksText="0">
      <xdr:nvSpPr>
        <xdr:cNvPr id="207" name="楕円 206"/>
        <xdr:cNvSpPr/>
      </xdr:nvSpPr>
      <xdr:spPr>
        <a:xfrm>
          <a:off x="4772025" y="93059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24</xdr:col>
      <xdr:colOff>114300</xdr:colOff>
      <xdr:row>57</xdr:row>
      <xdr:rowOff>47625</xdr:rowOff>
    </xdr:from>
    <xdr:ext cx="762000" cy="257175"/>
    <xdr:sp>
      <xdr:nvSpPr>
        <xdr:cNvPr id="208" name="扶助費該当値テキスト"/>
        <xdr:cNvSpPr txBox="1"/>
      </xdr:nvSpPr>
      <xdr:spPr>
        <a:xfrm>
          <a:off x="4914900" y="92773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15.7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129540</xdr:rowOff>
    </xdr:from>
    <xdr:to>
      <xdr:col>20</xdr:col>
      <xdr:colOff>38100</xdr:colOff>
      <xdr:row>57</xdr:row>
      <xdr:rowOff>59690</xdr:rowOff>
    </xdr:to>
    <xdr:sp fLocksText="0">
      <xdr:nvSpPr>
        <xdr:cNvPr id="209" name="楕円 208"/>
        <xdr:cNvSpPr/>
      </xdr:nvSpPr>
      <xdr:spPr>
        <a:xfrm>
          <a:off x="3933825" y="92011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18</xdr:col>
      <xdr:colOff>0</xdr:colOff>
      <xdr:row>57</xdr:row>
      <xdr:rowOff>47625</xdr:rowOff>
    </xdr:from>
    <xdr:ext cx="733425" cy="257175"/>
    <xdr:sp>
      <xdr:nvSpPr>
        <xdr:cNvPr id="210" name="テキスト ボックス 209"/>
        <xdr:cNvSpPr txBox="1"/>
      </xdr:nvSpPr>
      <xdr:spPr>
        <a:xfrm>
          <a:off x="3600450" y="9277350"/>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14.2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fLocksText="0">
      <xdr:nvSpPr>
        <xdr:cNvPr id="211" name="楕円 210"/>
        <xdr:cNvSpPr/>
      </xdr:nvSpPr>
      <xdr:spPr>
        <a:xfrm>
          <a:off x="3048000" y="91440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13</xdr:col>
      <xdr:colOff>114300</xdr:colOff>
      <xdr:row>56</xdr:row>
      <xdr:rowOff>161925</xdr:rowOff>
    </xdr:from>
    <xdr:ext cx="762000" cy="257175"/>
    <xdr:sp>
      <xdr:nvSpPr>
        <xdr:cNvPr id="212" name="テキスト ボックス 211"/>
        <xdr:cNvSpPr txBox="1"/>
      </xdr:nvSpPr>
      <xdr:spPr>
        <a:xfrm>
          <a:off x="2714625" y="92297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13.5</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121920</xdr:rowOff>
    </xdr:from>
    <xdr:to>
      <xdr:col>11</xdr:col>
      <xdr:colOff>60325</xdr:colOff>
      <xdr:row>57</xdr:row>
      <xdr:rowOff>52070</xdr:rowOff>
    </xdr:to>
    <xdr:sp fLocksText="0">
      <xdr:nvSpPr>
        <xdr:cNvPr id="213" name="楕円 212"/>
        <xdr:cNvSpPr/>
      </xdr:nvSpPr>
      <xdr:spPr>
        <a:xfrm>
          <a:off x="2162175" y="91916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28575</xdr:colOff>
      <xdr:row>57</xdr:row>
      <xdr:rowOff>38100</xdr:rowOff>
    </xdr:from>
    <xdr:ext cx="762000" cy="257175"/>
    <xdr:sp>
      <xdr:nvSpPr>
        <xdr:cNvPr id="214" name="テキスト ボックス 213"/>
        <xdr:cNvSpPr txBox="1"/>
      </xdr:nvSpPr>
      <xdr:spPr>
        <a:xfrm>
          <a:off x="1828800" y="92678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14.1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34290</xdr:rowOff>
    </xdr:from>
    <xdr:to>
      <xdr:col>6</xdr:col>
      <xdr:colOff>171450</xdr:colOff>
      <xdr:row>57</xdr:row>
      <xdr:rowOff>135890</xdr:rowOff>
    </xdr:to>
    <xdr:sp fLocksText="0">
      <xdr:nvSpPr>
        <xdr:cNvPr id="215" name="楕円 214"/>
        <xdr:cNvSpPr/>
      </xdr:nvSpPr>
      <xdr:spPr>
        <a:xfrm>
          <a:off x="1266825" y="92678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xdr:col>
      <xdr:colOff>133350</xdr:colOff>
      <xdr:row>57</xdr:row>
      <xdr:rowOff>123825</xdr:rowOff>
    </xdr:from>
    <xdr:ext cx="762000" cy="257175"/>
    <xdr:sp>
      <xdr:nvSpPr>
        <xdr:cNvPr id="216" name="テキスト ボックス 215"/>
        <xdr:cNvSpPr txBox="1"/>
      </xdr:nvSpPr>
      <xdr:spPr>
        <a:xfrm>
          <a:off x="933450" y="93535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15.2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fLocksText="0">
      <xdr:nvSpPr>
        <xdr:cNvPr id="217" name="正方形/長方形 216"/>
        <xdr:cNvSpPr/>
      </xdr:nvSpPr>
      <xdr:spPr>
        <a:xfrm>
          <a:off x="12449175" y="7677150"/>
          <a:ext cx="4619625"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fLocksText="0">
      <xdr:nvSpPr>
        <xdr:cNvPr id="218" name="正方形/長方形 217"/>
        <xdr:cNvSpPr/>
      </xdr:nvSpPr>
      <xdr:spPr>
        <a:xfrm>
          <a:off x="17078325" y="77438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fLocksText="0">
      <xdr:nvSpPr>
        <xdr:cNvPr id="219" name="正方形/長方形 218"/>
        <xdr:cNvSpPr/>
      </xdr:nvSpPr>
      <xdr:spPr>
        <a:xfrm>
          <a:off x="17078325" y="7924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93/108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fLocksText="0">
      <xdr:nvSpPr>
        <xdr:cNvPr id="220" name="正方形/長方形 219"/>
        <xdr:cNvSpPr/>
      </xdr:nvSpPr>
      <xdr:spPr>
        <a:xfrm>
          <a:off x="18773775" y="7743825"/>
          <a:ext cx="140017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fLocksText="0">
      <xdr:nvSpPr>
        <xdr:cNvPr id="221" name="正方形/長方形 220"/>
        <xdr:cNvSpPr/>
      </xdr:nvSpPr>
      <xdr:spPr>
        <a:xfrm>
          <a:off x="18773775" y="7924800"/>
          <a:ext cx="140017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12.6</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fLocksText="0">
      <xdr:nvSpPr>
        <xdr:cNvPr id="222" name="正方形/長方形 221"/>
        <xdr:cNvSpPr/>
      </xdr:nvSpPr>
      <xdr:spPr>
        <a:xfrm>
          <a:off x="20383500" y="77438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fLocksText="0">
      <xdr:nvSpPr>
        <xdr:cNvPr id="223" name="正方形/長方形 222"/>
        <xdr:cNvSpPr/>
      </xdr:nvSpPr>
      <xdr:spPr>
        <a:xfrm>
          <a:off x="20383500" y="7924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13.5</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fLocksText="0">
      <xdr:nvSpPr>
        <xdr:cNvPr id="224" name="正方形/長方形 223"/>
        <xdr:cNvSpPr/>
      </xdr:nvSpPr>
      <xdr:spPr>
        <a:xfrm>
          <a:off x="12449175" y="8220075"/>
          <a:ext cx="4619625" cy="2152650"/>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fLocksText="0">
      <xdr:nvSpPr>
        <xdr:cNvPr id="225" name="正方形/長方形 224"/>
        <xdr:cNvSpPr/>
      </xdr:nvSpPr>
      <xdr:spPr>
        <a:xfrm>
          <a:off x="17402175" y="8220075"/>
          <a:ext cx="5334000" cy="2152650"/>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fLocksText="0">
      <xdr:nvSpPr>
        <xdr:cNvPr id="226" name="正方形/長方形 225"/>
        <xdr:cNvSpPr/>
      </xdr:nvSpPr>
      <xdr:spPr>
        <a:xfrm>
          <a:off x="17459325" y="8220075"/>
          <a:ext cx="3810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p>
          <a:pPr algn="l"/>
          <a:r>
            <a:rPr altLang="en-US" lang="ja-JP"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fLocksText="0">
      <xdr:nvSpPr>
        <xdr:cNvPr id="227" name="テキスト ボックス 226"/>
        <xdr:cNvSpPr txBox="1"/>
      </xdr:nvSpPr>
      <xdr:spPr>
        <a:xfrm>
          <a:off x="17497425" y="8524875"/>
          <a:ext cx="5076825" cy="1800225"/>
        </a:xfrm>
        <a:prstGeom prst="rect"/>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p>
          <a:pPr/>
          <a:r>
            <a:rPr altLang="en-US" lang="ja-JP" sz="1300">
              <a:latin typeface="ＭＳ Ｐゴシック" panose="020B0600070205080204" pitchFamily="50" charset="-128"/>
              <a:ea typeface="ＭＳ Ｐゴシック" panose="020B0600070205080204" pitchFamily="50" charset="-128"/>
            </a:rPr>
            <a:t>　令和</a:t>
          </a:r>
          <a:r>
            <a:rPr altLang="ja-JP" lang="en-US" sz="1300">
              <a:latin typeface="ＭＳ Ｐゴシック" panose="020B0600070205080204" pitchFamily="50" charset="-128"/>
              <a:ea typeface="ＭＳ Ｐゴシック" panose="020B0600070205080204" pitchFamily="50" charset="-128"/>
            </a:rPr>
            <a:t>4</a:t>
          </a:r>
          <a:r>
            <a:rPr altLang="en-US" lang="ja-JP" sz="1300">
              <a:latin typeface="ＭＳ Ｐゴシック" panose="020B0600070205080204" pitchFamily="50" charset="-128"/>
              <a:ea typeface="ＭＳ Ｐゴシック" panose="020B0600070205080204" pitchFamily="50" charset="-128"/>
            </a:rPr>
            <a:t>年度から</a:t>
          </a:r>
          <a:r>
            <a:rPr altLang="ja-JP" lang="en-US" sz="1300">
              <a:latin typeface="ＭＳ Ｐゴシック" panose="020B0600070205080204" pitchFamily="50" charset="-128"/>
              <a:ea typeface="ＭＳ Ｐゴシック" panose="020B0600070205080204" pitchFamily="50" charset="-128"/>
            </a:rPr>
            <a:t>1.1</a:t>
          </a:r>
          <a:r>
            <a:rPr altLang="en-US" lang="ja-JP" sz="1300">
              <a:latin typeface="ＭＳ Ｐゴシック" panose="020B0600070205080204" pitchFamily="50" charset="-128"/>
              <a:ea typeface="ＭＳ Ｐゴシック" panose="020B0600070205080204" pitchFamily="50" charset="-128"/>
            </a:rPr>
            <a:t>ポイント上昇して</a:t>
          </a:r>
          <a:r>
            <a:rPr altLang="ja-JP" lang="en-US" sz="1300">
              <a:latin typeface="ＭＳ Ｐゴシック" panose="020B0600070205080204" pitchFamily="50" charset="-128"/>
              <a:ea typeface="ＭＳ Ｐゴシック" panose="020B0600070205080204" pitchFamily="50" charset="-128"/>
            </a:rPr>
            <a:t>15.0%</a:t>
          </a:r>
          <a:r>
            <a:rPr altLang="en-US" lang="ja-JP" sz="1300">
              <a:latin typeface="ＭＳ Ｐゴシック" panose="020B0600070205080204" pitchFamily="50" charset="-128"/>
              <a:ea typeface="ＭＳ Ｐゴシック" panose="020B0600070205080204" pitchFamily="50" charset="-128"/>
            </a:rPr>
            <a:t>となり、依然として類似団体内平均値を上回っており、繰出金において介護保険や後期高齢者医療への繰出の増加が要因となっている。</a:t>
          </a:r>
        </a:p>
        <a:p>
          <a:r>
            <a:rPr altLang="en-US" lang="ja-JP" sz="1300">
              <a:latin typeface="ＭＳ Ｐゴシック" panose="020B0600070205080204" pitchFamily="50" charset="-128"/>
              <a:ea typeface="ＭＳ Ｐゴシック" panose="020B0600070205080204" pitchFamily="50" charset="-128"/>
            </a:rPr>
            <a:t>　他会計への基準外繰出のあり方や、受益と負担の公平性などについて、引き続き検討していく必要がある。</a:t>
          </a:r>
        </a:p>
      </xdr:txBody>
    </xdr:sp>
    <xdr:clientData/>
  </xdr:twoCellAnchor>
  <xdr:oneCellAnchor>
    <xdr:from>
      <xdr:col>62</xdr:col>
      <xdr:colOff>0</xdr:colOff>
      <xdr:row>49</xdr:row>
      <xdr:rowOff>104775</xdr:rowOff>
    </xdr:from>
    <xdr:ext cx="295275" cy="228600"/>
    <xdr:sp>
      <xdr:nvSpPr>
        <xdr:cNvPr id="228" name="テキスト ボックス 227"/>
        <xdr:cNvSpPr txBox="1"/>
      </xdr:nvSpPr>
      <xdr:spPr>
        <a:xfrm>
          <a:off x="12401550" y="8039100"/>
          <a:ext cx="2952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sp>
      <xdr:nvSpPr>
        <xdr:cNvPr id="229" name="直線コネクタ 228"/>
        <xdr:cNvSpPr/>
      </xdr:nvSpPr>
      <xdr:spPr>
        <a:xfrm>
          <a:off x="12449175" y="10372725"/>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59</xdr:col>
      <xdr:colOff>133350</xdr:colOff>
      <xdr:row>63</xdr:row>
      <xdr:rowOff>38100</xdr:rowOff>
    </xdr:from>
    <xdr:ext cx="504825" cy="257175"/>
    <xdr:sp>
      <xdr:nvSpPr>
        <xdr:cNvPr id="230" name="テキスト ボックス 229"/>
        <xdr:cNvSpPr txBox="1"/>
      </xdr:nvSpPr>
      <xdr:spPr>
        <a:xfrm>
          <a:off x="11934825" y="1023937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24.0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sp>
      <xdr:nvSpPr>
        <xdr:cNvPr id="231" name="直線コネクタ 230"/>
        <xdr:cNvSpPr/>
      </xdr:nvSpPr>
      <xdr:spPr>
        <a:xfrm>
          <a:off x="12449175" y="10067925"/>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59</xdr:col>
      <xdr:colOff>133350</xdr:colOff>
      <xdr:row>61</xdr:row>
      <xdr:rowOff>57150</xdr:rowOff>
    </xdr:from>
    <xdr:ext cx="504825" cy="257175"/>
    <xdr:sp>
      <xdr:nvSpPr>
        <xdr:cNvPr id="232" name="テキスト ボックス 231"/>
        <xdr:cNvSpPr txBox="1"/>
      </xdr:nvSpPr>
      <xdr:spPr>
        <a:xfrm>
          <a:off x="11934825" y="993457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21.0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sp>
      <xdr:nvSpPr>
        <xdr:cNvPr id="233" name="直線コネクタ 232"/>
        <xdr:cNvSpPr/>
      </xdr:nvSpPr>
      <xdr:spPr>
        <a:xfrm>
          <a:off x="12449175" y="9763125"/>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59</xdr:col>
      <xdr:colOff>133350</xdr:colOff>
      <xdr:row>59</xdr:row>
      <xdr:rowOff>76200</xdr:rowOff>
    </xdr:from>
    <xdr:ext cx="504825" cy="257175"/>
    <xdr:sp>
      <xdr:nvSpPr>
        <xdr:cNvPr id="234" name="テキスト ボックス 233"/>
        <xdr:cNvSpPr txBox="1"/>
      </xdr:nvSpPr>
      <xdr:spPr>
        <a:xfrm>
          <a:off x="11934825" y="962977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18.0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sp>
      <xdr:nvSpPr>
        <xdr:cNvPr id="235" name="直線コネクタ 234"/>
        <xdr:cNvSpPr/>
      </xdr:nvSpPr>
      <xdr:spPr>
        <a:xfrm>
          <a:off x="12449175" y="9448800"/>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59</xdr:col>
      <xdr:colOff>133350</xdr:colOff>
      <xdr:row>57</xdr:row>
      <xdr:rowOff>95250</xdr:rowOff>
    </xdr:from>
    <xdr:ext cx="504825" cy="257175"/>
    <xdr:sp>
      <xdr:nvSpPr>
        <xdr:cNvPr id="236" name="テキスト ボックス 235"/>
        <xdr:cNvSpPr txBox="1"/>
      </xdr:nvSpPr>
      <xdr:spPr>
        <a:xfrm>
          <a:off x="11934825" y="932497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15.0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sp>
      <xdr:nvSpPr>
        <xdr:cNvPr id="237" name="直線コネクタ 236"/>
        <xdr:cNvSpPr/>
      </xdr:nvSpPr>
      <xdr:spPr>
        <a:xfrm>
          <a:off x="12449175" y="9144000"/>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59</xdr:col>
      <xdr:colOff>133350</xdr:colOff>
      <xdr:row>55</xdr:row>
      <xdr:rowOff>104775</xdr:rowOff>
    </xdr:from>
    <xdr:ext cx="504825" cy="257175"/>
    <xdr:sp>
      <xdr:nvSpPr>
        <xdr:cNvPr id="238" name="テキスト ボックス 237"/>
        <xdr:cNvSpPr txBox="1"/>
      </xdr:nvSpPr>
      <xdr:spPr>
        <a:xfrm>
          <a:off x="11934825" y="9010650"/>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12.0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sp>
      <xdr:nvSpPr>
        <xdr:cNvPr id="239" name="直線コネクタ 238"/>
        <xdr:cNvSpPr/>
      </xdr:nvSpPr>
      <xdr:spPr>
        <a:xfrm>
          <a:off x="12449175" y="8839200"/>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59</xdr:col>
      <xdr:colOff>133350</xdr:colOff>
      <xdr:row>53</xdr:row>
      <xdr:rowOff>123825</xdr:rowOff>
    </xdr:from>
    <xdr:ext cx="504825" cy="257175"/>
    <xdr:sp>
      <xdr:nvSpPr>
        <xdr:cNvPr id="240" name="テキスト ボックス 239"/>
        <xdr:cNvSpPr txBox="1"/>
      </xdr:nvSpPr>
      <xdr:spPr>
        <a:xfrm>
          <a:off x="11934825" y="8705850"/>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9.0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sp>
      <xdr:nvSpPr>
        <xdr:cNvPr id="241" name="直線コネクタ 240"/>
        <xdr:cNvSpPr/>
      </xdr:nvSpPr>
      <xdr:spPr>
        <a:xfrm>
          <a:off x="12449175" y="8534400"/>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59</xdr:col>
      <xdr:colOff>133350</xdr:colOff>
      <xdr:row>51</xdr:row>
      <xdr:rowOff>142875</xdr:rowOff>
    </xdr:from>
    <xdr:ext cx="504825" cy="257175"/>
    <xdr:sp>
      <xdr:nvSpPr>
        <xdr:cNvPr id="242" name="テキスト ボックス 241"/>
        <xdr:cNvSpPr txBox="1"/>
      </xdr:nvSpPr>
      <xdr:spPr>
        <a:xfrm>
          <a:off x="11934825" y="8401050"/>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6.0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sp>
      <xdr:nvSpPr>
        <xdr:cNvPr id="243" name="直線コネクタ 242"/>
        <xdr:cNvSpPr/>
      </xdr:nvSpPr>
      <xdr:spPr>
        <a:xfrm>
          <a:off x="12449175" y="8220075"/>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59</xdr:col>
      <xdr:colOff>133350</xdr:colOff>
      <xdr:row>49</xdr:row>
      <xdr:rowOff>152400</xdr:rowOff>
    </xdr:from>
    <xdr:ext cx="504825" cy="257175"/>
    <xdr:sp>
      <xdr:nvSpPr>
        <xdr:cNvPr id="244" name="テキスト ボックス 243"/>
        <xdr:cNvSpPr txBox="1"/>
      </xdr:nvSpPr>
      <xdr:spPr>
        <a:xfrm>
          <a:off x="11934825" y="808672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3.0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fLocksText="0">
      <xdr:nvSpPr>
        <xdr:cNvPr id="245" name="その他グラフ枠"/>
        <xdr:cNvSpPr/>
      </xdr:nvSpPr>
      <xdr:spPr>
        <a:xfrm>
          <a:off x="12449175" y="8220075"/>
          <a:ext cx="4619625" cy="2152650"/>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sp>
      <xdr:nvSpPr>
        <xdr:cNvPr id="246" name="直線コネクタ 245"/>
        <xdr:cNvSpPr/>
      </xdr:nvSpPr>
      <xdr:spPr>
        <a:xfrm flipV="1">
          <a:off x="16506825" y="8582025"/>
          <a:ext cx="0" cy="129540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82</xdr:col>
      <xdr:colOff>190500</xdr:colOff>
      <xdr:row>60</xdr:row>
      <xdr:rowOff>152400</xdr:rowOff>
    </xdr:from>
    <xdr:ext cx="762000" cy="257175"/>
    <xdr:sp>
      <xdr:nvSpPr>
        <xdr:cNvPr id="247" name="その他最小値テキスト"/>
        <xdr:cNvSpPr txBox="1"/>
      </xdr:nvSpPr>
      <xdr:spPr>
        <a:xfrm>
          <a:off x="16592550" y="98679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19.2</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sp>
      <xdr:nvSpPr>
        <xdr:cNvPr id="248" name="直線コネクタ 247"/>
        <xdr:cNvSpPr/>
      </xdr:nvSpPr>
      <xdr:spPr>
        <a:xfrm>
          <a:off x="16421100" y="98774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82</xdr:col>
      <xdr:colOff>190500</xdr:colOff>
      <xdr:row>51</xdr:row>
      <xdr:rowOff>76200</xdr:rowOff>
    </xdr:from>
    <xdr:ext cx="762000" cy="257175"/>
    <xdr:sp>
      <xdr:nvSpPr>
        <xdr:cNvPr id="249" name="その他最大値テキスト"/>
        <xdr:cNvSpPr txBox="1"/>
      </xdr:nvSpPr>
      <xdr:spPr>
        <a:xfrm>
          <a:off x="16592550" y="83343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6.5</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sp>
      <xdr:nvSpPr>
        <xdr:cNvPr id="250" name="直線コネクタ 249"/>
        <xdr:cNvSpPr/>
      </xdr:nvSpPr>
      <xdr:spPr>
        <a:xfrm>
          <a:off x="16421100" y="85820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78</xdr:col>
      <xdr:colOff>69850</xdr:colOff>
      <xdr:row>57</xdr:row>
      <xdr:rowOff>113393</xdr:rowOff>
    </xdr:from>
    <xdr:to>
      <xdr:col>82</xdr:col>
      <xdr:colOff>107950</xdr:colOff>
      <xdr:row>58</xdr:row>
      <xdr:rowOff>61685</xdr:rowOff>
    </xdr:to>
    <xdr:sp>
      <xdr:nvSpPr>
        <xdr:cNvPr id="251" name="直線コネクタ 250"/>
        <xdr:cNvSpPr/>
      </xdr:nvSpPr>
      <xdr:spPr>
        <a:xfrm>
          <a:off x="15668625" y="9344025"/>
          <a:ext cx="838200" cy="1143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82</xdr:col>
      <xdr:colOff>190500</xdr:colOff>
      <xdr:row>55</xdr:row>
      <xdr:rowOff>142875</xdr:rowOff>
    </xdr:from>
    <xdr:ext cx="762000" cy="257175"/>
    <xdr:sp>
      <xdr:nvSpPr>
        <xdr:cNvPr id="252" name="その他平均値テキスト"/>
        <xdr:cNvSpPr txBox="1"/>
      </xdr:nvSpPr>
      <xdr:spPr>
        <a:xfrm>
          <a:off x="16592550" y="9048750"/>
          <a:ext cx="7620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12.9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fLocksText="0">
      <xdr:nvSpPr>
        <xdr:cNvPr id="253" name="フローチャート: 判断 252"/>
        <xdr:cNvSpPr/>
      </xdr:nvSpPr>
      <xdr:spPr>
        <a:xfrm>
          <a:off x="16459200" y="91916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73</xdr:col>
      <xdr:colOff>180975</xdr:colOff>
      <xdr:row>57</xdr:row>
      <xdr:rowOff>58965</xdr:rowOff>
    </xdr:from>
    <xdr:to>
      <xdr:col>78</xdr:col>
      <xdr:colOff>69850</xdr:colOff>
      <xdr:row>57</xdr:row>
      <xdr:rowOff>113393</xdr:rowOff>
    </xdr:to>
    <xdr:sp>
      <xdr:nvSpPr>
        <xdr:cNvPr id="254" name="直線コネクタ 253"/>
        <xdr:cNvSpPr/>
      </xdr:nvSpPr>
      <xdr:spPr>
        <a:xfrm>
          <a:off x="14782800" y="9286875"/>
          <a:ext cx="885825" cy="571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78</xdr:col>
      <xdr:colOff>19050</xdr:colOff>
      <xdr:row>56</xdr:row>
      <xdr:rowOff>92528</xdr:rowOff>
    </xdr:from>
    <xdr:to>
      <xdr:col>78</xdr:col>
      <xdr:colOff>120650</xdr:colOff>
      <xdr:row>57</xdr:row>
      <xdr:rowOff>22678</xdr:rowOff>
    </xdr:to>
    <xdr:sp fLocksText="0">
      <xdr:nvSpPr>
        <xdr:cNvPr id="255" name="フローチャート: 判断 254"/>
        <xdr:cNvSpPr/>
      </xdr:nvSpPr>
      <xdr:spPr>
        <a:xfrm>
          <a:off x="15621000" y="91630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76</xdr:col>
      <xdr:colOff>85725</xdr:colOff>
      <xdr:row>55</xdr:row>
      <xdr:rowOff>28575</xdr:rowOff>
    </xdr:from>
    <xdr:ext cx="733425" cy="257175"/>
    <xdr:sp>
      <xdr:nvSpPr>
        <xdr:cNvPr id="256" name="テキスト ボックス 255"/>
        <xdr:cNvSpPr txBox="1"/>
      </xdr:nvSpPr>
      <xdr:spPr>
        <a:xfrm>
          <a:off x="15287625" y="8934450"/>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12.6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58965</xdr:rowOff>
    </xdr:from>
    <xdr:to>
      <xdr:col>73</xdr:col>
      <xdr:colOff>180975</xdr:colOff>
      <xdr:row>57</xdr:row>
      <xdr:rowOff>124278</xdr:rowOff>
    </xdr:to>
    <xdr:sp>
      <xdr:nvSpPr>
        <xdr:cNvPr id="257" name="直線コネクタ 256"/>
        <xdr:cNvSpPr/>
      </xdr:nvSpPr>
      <xdr:spPr>
        <a:xfrm flipV="1">
          <a:off x="13896975" y="9286875"/>
          <a:ext cx="885825" cy="666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73</xdr:col>
      <xdr:colOff>130175</xdr:colOff>
      <xdr:row>56</xdr:row>
      <xdr:rowOff>16328</xdr:rowOff>
    </xdr:from>
    <xdr:to>
      <xdr:col>74</xdr:col>
      <xdr:colOff>31750</xdr:colOff>
      <xdr:row>56</xdr:row>
      <xdr:rowOff>117928</xdr:rowOff>
    </xdr:to>
    <xdr:sp fLocksText="0">
      <xdr:nvSpPr>
        <xdr:cNvPr id="258" name="フローチャート: 判断 257"/>
        <xdr:cNvSpPr/>
      </xdr:nvSpPr>
      <xdr:spPr>
        <a:xfrm>
          <a:off x="14735175" y="90868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72</xdr:col>
      <xdr:colOff>0</xdr:colOff>
      <xdr:row>54</xdr:row>
      <xdr:rowOff>123825</xdr:rowOff>
    </xdr:from>
    <xdr:ext cx="762000" cy="257175"/>
    <xdr:sp>
      <xdr:nvSpPr>
        <xdr:cNvPr id="259" name="テキスト ボックス 258"/>
        <xdr:cNvSpPr txBox="1"/>
      </xdr:nvSpPr>
      <xdr:spPr>
        <a:xfrm>
          <a:off x="14401800" y="88677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11.9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57</xdr:row>
      <xdr:rowOff>156935</xdr:rowOff>
    </xdr:to>
    <xdr:sp>
      <xdr:nvSpPr>
        <xdr:cNvPr id="260" name="直線コネクタ 259"/>
        <xdr:cNvSpPr/>
      </xdr:nvSpPr>
      <xdr:spPr>
        <a:xfrm flipV="1">
          <a:off x="13001625" y="9353550"/>
          <a:ext cx="885825"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69</xdr:col>
      <xdr:colOff>41275</xdr:colOff>
      <xdr:row>56</xdr:row>
      <xdr:rowOff>114300</xdr:rowOff>
    </xdr:from>
    <xdr:to>
      <xdr:col>69</xdr:col>
      <xdr:colOff>142875</xdr:colOff>
      <xdr:row>57</xdr:row>
      <xdr:rowOff>44450</xdr:rowOff>
    </xdr:to>
    <xdr:sp fLocksText="0">
      <xdr:nvSpPr>
        <xdr:cNvPr id="261" name="フローチャート: 判断 260"/>
        <xdr:cNvSpPr/>
      </xdr:nvSpPr>
      <xdr:spPr>
        <a:xfrm>
          <a:off x="13839825" y="91821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67</xdr:col>
      <xdr:colOff>104775</xdr:colOff>
      <xdr:row>55</xdr:row>
      <xdr:rowOff>57150</xdr:rowOff>
    </xdr:from>
    <xdr:ext cx="762000" cy="257175"/>
    <xdr:sp>
      <xdr:nvSpPr>
        <xdr:cNvPr id="262" name="テキスト ボックス 261"/>
        <xdr:cNvSpPr txBox="1"/>
      </xdr:nvSpPr>
      <xdr:spPr>
        <a:xfrm>
          <a:off x="13506450" y="89630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12.8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fLocksText="0">
      <xdr:nvSpPr>
        <xdr:cNvPr id="263" name="フローチャート: 判断 262"/>
        <xdr:cNvSpPr/>
      </xdr:nvSpPr>
      <xdr:spPr>
        <a:xfrm>
          <a:off x="12954000" y="92392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63</xdr:col>
      <xdr:colOff>19050</xdr:colOff>
      <xdr:row>55</xdr:row>
      <xdr:rowOff>123825</xdr:rowOff>
    </xdr:from>
    <xdr:ext cx="762000" cy="257175"/>
    <xdr:sp>
      <xdr:nvSpPr>
        <xdr:cNvPr id="264" name="テキスト ボックス 263"/>
        <xdr:cNvSpPr txBox="1"/>
      </xdr:nvSpPr>
      <xdr:spPr>
        <a:xfrm>
          <a:off x="12620625" y="90297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13.4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85725</xdr:colOff>
      <xdr:row>64</xdr:row>
      <xdr:rowOff>9525</xdr:rowOff>
    </xdr:from>
    <xdr:ext cx="762000" cy="257175"/>
    <xdr:sp>
      <xdr:nvSpPr>
        <xdr:cNvPr id="265" name="テキスト ボックス 264"/>
        <xdr:cNvSpPr txBox="1"/>
      </xdr:nvSpPr>
      <xdr:spPr>
        <a:xfrm>
          <a:off x="16287750" y="103727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47625</xdr:colOff>
      <xdr:row>64</xdr:row>
      <xdr:rowOff>9525</xdr:rowOff>
    </xdr:from>
    <xdr:ext cx="762000" cy="257175"/>
    <xdr:sp>
      <xdr:nvSpPr>
        <xdr:cNvPr id="266" name="テキスト ボックス 265"/>
        <xdr:cNvSpPr txBox="1"/>
      </xdr:nvSpPr>
      <xdr:spPr>
        <a:xfrm>
          <a:off x="15449550" y="103727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161925</xdr:colOff>
      <xdr:row>64</xdr:row>
      <xdr:rowOff>9525</xdr:rowOff>
    </xdr:from>
    <xdr:ext cx="762000" cy="257175"/>
    <xdr:sp>
      <xdr:nvSpPr>
        <xdr:cNvPr id="267" name="テキスト ボックス 266"/>
        <xdr:cNvSpPr txBox="1"/>
      </xdr:nvSpPr>
      <xdr:spPr>
        <a:xfrm>
          <a:off x="14563725" y="103727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9525</xdr:rowOff>
    </xdr:from>
    <xdr:ext cx="762000" cy="257175"/>
    <xdr:sp>
      <xdr:nvSpPr>
        <xdr:cNvPr id="268" name="テキスト ボックス 267"/>
        <xdr:cNvSpPr txBox="1"/>
      </xdr:nvSpPr>
      <xdr:spPr>
        <a:xfrm>
          <a:off x="13677900" y="103727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180975</xdr:colOff>
      <xdr:row>64</xdr:row>
      <xdr:rowOff>9525</xdr:rowOff>
    </xdr:from>
    <xdr:ext cx="762000" cy="257175"/>
    <xdr:sp>
      <xdr:nvSpPr>
        <xdr:cNvPr id="269" name="テキスト ボックス 268"/>
        <xdr:cNvSpPr txBox="1"/>
      </xdr:nvSpPr>
      <xdr:spPr>
        <a:xfrm>
          <a:off x="12782550" y="103727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fLocksText="0">
      <xdr:nvSpPr>
        <xdr:cNvPr id="270" name="楕円 269"/>
        <xdr:cNvSpPr/>
      </xdr:nvSpPr>
      <xdr:spPr>
        <a:xfrm>
          <a:off x="16459200" y="94011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82</xdr:col>
      <xdr:colOff>190500</xdr:colOff>
      <xdr:row>57</xdr:row>
      <xdr:rowOff>152400</xdr:rowOff>
    </xdr:from>
    <xdr:ext cx="762000" cy="257175"/>
    <xdr:sp>
      <xdr:nvSpPr>
        <xdr:cNvPr id="271" name="その他該当値テキスト"/>
        <xdr:cNvSpPr txBox="1"/>
      </xdr:nvSpPr>
      <xdr:spPr>
        <a:xfrm>
          <a:off x="16592550" y="93821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15.0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fLocksText="0">
      <xdr:nvSpPr>
        <xdr:cNvPr id="272" name="楕円 271"/>
        <xdr:cNvSpPr/>
      </xdr:nvSpPr>
      <xdr:spPr>
        <a:xfrm>
          <a:off x="15621000" y="92964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76</xdr:col>
      <xdr:colOff>85725</xdr:colOff>
      <xdr:row>57</xdr:row>
      <xdr:rowOff>152400</xdr:rowOff>
    </xdr:from>
    <xdr:ext cx="733425" cy="257175"/>
    <xdr:sp>
      <xdr:nvSpPr>
        <xdr:cNvPr id="273" name="テキスト ボックス 272"/>
        <xdr:cNvSpPr txBox="1"/>
      </xdr:nvSpPr>
      <xdr:spPr>
        <a:xfrm>
          <a:off x="15287625" y="9382125"/>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13.9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8165</xdr:rowOff>
    </xdr:from>
    <xdr:to>
      <xdr:col>74</xdr:col>
      <xdr:colOff>31750</xdr:colOff>
      <xdr:row>57</xdr:row>
      <xdr:rowOff>109765</xdr:rowOff>
    </xdr:to>
    <xdr:sp fLocksText="0">
      <xdr:nvSpPr>
        <xdr:cNvPr id="274" name="楕円 273"/>
        <xdr:cNvSpPr/>
      </xdr:nvSpPr>
      <xdr:spPr>
        <a:xfrm>
          <a:off x="14735175" y="92392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72</xdr:col>
      <xdr:colOff>0</xdr:colOff>
      <xdr:row>57</xdr:row>
      <xdr:rowOff>95250</xdr:rowOff>
    </xdr:from>
    <xdr:ext cx="762000" cy="257175"/>
    <xdr:sp>
      <xdr:nvSpPr>
        <xdr:cNvPr id="275" name="テキスト ボックス 274"/>
        <xdr:cNvSpPr txBox="1"/>
      </xdr:nvSpPr>
      <xdr:spPr>
        <a:xfrm>
          <a:off x="14401800" y="93249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13.4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73478</xdr:rowOff>
    </xdr:from>
    <xdr:to>
      <xdr:col>69</xdr:col>
      <xdr:colOff>142875</xdr:colOff>
      <xdr:row>58</xdr:row>
      <xdr:rowOff>3628</xdr:rowOff>
    </xdr:to>
    <xdr:sp fLocksText="0">
      <xdr:nvSpPr>
        <xdr:cNvPr id="276" name="楕円 275"/>
        <xdr:cNvSpPr/>
      </xdr:nvSpPr>
      <xdr:spPr>
        <a:xfrm>
          <a:off x="13839825" y="93059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67</xdr:col>
      <xdr:colOff>104775</xdr:colOff>
      <xdr:row>57</xdr:row>
      <xdr:rowOff>161925</xdr:rowOff>
    </xdr:from>
    <xdr:ext cx="762000" cy="257175"/>
    <xdr:sp>
      <xdr:nvSpPr>
        <xdr:cNvPr id="277" name="テキスト ボックス 276"/>
        <xdr:cNvSpPr txBox="1"/>
      </xdr:nvSpPr>
      <xdr:spPr>
        <a:xfrm>
          <a:off x="13506450" y="939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14.0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fLocksText="0">
      <xdr:nvSpPr>
        <xdr:cNvPr id="278" name="楕円 277"/>
        <xdr:cNvSpPr/>
      </xdr:nvSpPr>
      <xdr:spPr>
        <a:xfrm>
          <a:off x="12954000" y="93345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63</xdr:col>
      <xdr:colOff>19050</xdr:colOff>
      <xdr:row>58</xdr:row>
      <xdr:rowOff>19050</xdr:rowOff>
    </xdr:from>
    <xdr:ext cx="762000" cy="257175"/>
    <xdr:sp>
      <xdr:nvSpPr>
        <xdr:cNvPr id="279" name="テキスト ボックス 278"/>
        <xdr:cNvSpPr txBox="1"/>
      </xdr:nvSpPr>
      <xdr:spPr>
        <a:xfrm>
          <a:off x="12620625" y="94107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14.3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fLocksText="0">
      <xdr:nvSpPr>
        <xdr:cNvPr id="280" name="正方形/長方形 279"/>
        <xdr:cNvSpPr/>
      </xdr:nvSpPr>
      <xdr:spPr>
        <a:xfrm>
          <a:off x="12449175" y="4438650"/>
          <a:ext cx="4619625"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fLocksText="0">
      <xdr:nvSpPr>
        <xdr:cNvPr id="281" name="正方形/長方形 280"/>
        <xdr:cNvSpPr/>
      </xdr:nvSpPr>
      <xdr:spPr>
        <a:xfrm>
          <a:off x="17078325" y="45053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fLocksText="0">
      <xdr:nvSpPr>
        <xdr:cNvPr id="282" name="正方形/長方形 281"/>
        <xdr:cNvSpPr/>
      </xdr:nvSpPr>
      <xdr:spPr>
        <a:xfrm>
          <a:off x="17078325" y="4686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105/108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fLocksText="0">
      <xdr:nvSpPr>
        <xdr:cNvPr id="283" name="正方形/長方形 282"/>
        <xdr:cNvSpPr/>
      </xdr:nvSpPr>
      <xdr:spPr>
        <a:xfrm>
          <a:off x="18773775" y="4505325"/>
          <a:ext cx="140017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fLocksText="0">
      <xdr:nvSpPr>
        <xdr:cNvPr id="284" name="正方形/長方形 283"/>
        <xdr:cNvSpPr/>
      </xdr:nvSpPr>
      <xdr:spPr>
        <a:xfrm>
          <a:off x="18773775" y="4686300"/>
          <a:ext cx="140017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10.7</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fLocksText="0">
      <xdr:nvSpPr>
        <xdr:cNvPr id="285" name="正方形/長方形 284"/>
        <xdr:cNvSpPr/>
      </xdr:nvSpPr>
      <xdr:spPr>
        <a:xfrm>
          <a:off x="20383500" y="45053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fLocksText="0">
      <xdr:nvSpPr>
        <xdr:cNvPr id="286" name="正方形/長方形 285"/>
        <xdr:cNvSpPr/>
      </xdr:nvSpPr>
      <xdr:spPr>
        <a:xfrm>
          <a:off x="20383500" y="4686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9.6</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fLocksText="0">
      <xdr:nvSpPr>
        <xdr:cNvPr id="287" name="正方形/長方形 286"/>
        <xdr:cNvSpPr/>
      </xdr:nvSpPr>
      <xdr:spPr>
        <a:xfrm>
          <a:off x="12449175" y="4981575"/>
          <a:ext cx="4619625" cy="2152650"/>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fLocksText="0">
      <xdr:nvSpPr>
        <xdr:cNvPr id="288" name="正方形/長方形 287"/>
        <xdr:cNvSpPr/>
      </xdr:nvSpPr>
      <xdr:spPr>
        <a:xfrm>
          <a:off x="17402175" y="4981575"/>
          <a:ext cx="5334000" cy="2152650"/>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fLocksText="0">
      <xdr:nvSpPr>
        <xdr:cNvPr id="289" name="正方形/長方形 288"/>
        <xdr:cNvSpPr/>
      </xdr:nvSpPr>
      <xdr:spPr>
        <a:xfrm>
          <a:off x="17459325" y="4981575"/>
          <a:ext cx="3810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p>
          <a:pPr algn="l"/>
          <a:r>
            <a:rPr altLang="en-US" lang="ja-JP"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fLocksText="0">
      <xdr:nvSpPr>
        <xdr:cNvPr id="290" name="テキスト ボックス 289"/>
        <xdr:cNvSpPr txBox="1"/>
      </xdr:nvSpPr>
      <xdr:spPr>
        <a:xfrm>
          <a:off x="17497425" y="5286375"/>
          <a:ext cx="5076825" cy="1800225"/>
        </a:xfrm>
        <a:prstGeom prst="rect"/>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p>
          <a:pPr/>
          <a:r>
            <a:rPr altLang="en-US" lang="ja-JP" sz="1300">
              <a:latin typeface="ＭＳ Ｐゴシック" panose="020B0600070205080204" pitchFamily="50" charset="-128"/>
              <a:ea typeface="ＭＳ Ｐゴシック" panose="020B0600070205080204" pitchFamily="50" charset="-128"/>
            </a:rPr>
            <a:t>　令和</a:t>
          </a:r>
          <a:r>
            <a:rPr altLang="ja-JP" lang="en-US" sz="1300">
              <a:latin typeface="ＭＳ Ｐゴシック" panose="020B0600070205080204" pitchFamily="50" charset="-128"/>
              <a:ea typeface="ＭＳ Ｐゴシック" panose="020B0600070205080204" pitchFamily="50" charset="-128"/>
            </a:rPr>
            <a:t>4</a:t>
          </a:r>
          <a:r>
            <a:rPr altLang="en-US" lang="ja-JP" sz="1300">
              <a:latin typeface="ＭＳ Ｐゴシック" panose="020B0600070205080204" pitchFamily="50" charset="-128"/>
              <a:ea typeface="ＭＳ Ｐゴシック" panose="020B0600070205080204" pitchFamily="50" charset="-128"/>
            </a:rPr>
            <a:t>年度から</a:t>
          </a:r>
          <a:r>
            <a:rPr altLang="ja-JP" lang="en-US" sz="1300">
              <a:latin typeface="ＭＳ Ｐゴシック" panose="020B0600070205080204" pitchFamily="50" charset="-128"/>
              <a:ea typeface="ＭＳ Ｐゴシック" panose="020B0600070205080204" pitchFamily="50" charset="-128"/>
            </a:rPr>
            <a:t>0.4</a:t>
          </a:r>
          <a:r>
            <a:rPr altLang="en-US" lang="ja-JP" sz="1300">
              <a:latin typeface="ＭＳ Ｐゴシック" panose="020B0600070205080204" pitchFamily="50" charset="-128"/>
              <a:ea typeface="ＭＳ Ｐゴシック" panose="020B0600070205080204" pitchFamily="50" charset="-128"/>
            </a:rPr>
            <a:t>ポイント上昇して</a:t>
          </a:r>
          <a:r>
            <a:rPr altLang="ja-JP" lang="en-US" sz="1300">
              <a:latin typeface="ＭＳ Ｐゴシック" panose="020B0600070205080204" pitchFamily="50" charset="-128"/>
              <a:ea typeface="ＭＳ Ｐゴシック" panose="020B0600070205080204" pitchFamily="50" charset="-128"/>
            </a:rPr>
            <a:t>19.8%</a:t>
          </a:r>
          <a:r>
            <a:rPr altLang="en-US" lang="ja-JP" sz="1300">
              <a:latin typeface="ＭＳ Ｐゴシック" panose="020B0600070205080204" pitchFamily="50" charset="-128"/>
              <a:ea typeface="ＭＳ Ｐゴシック" panose="020B0600070205080204" pitchFamily="50" charset="-128"/>
            </a:rPr>
            <a:t>となった。</a:t>
          </a:r>
        </a:p>
        <a:p>
          <a:r>
            <a:rPr altLang="en-US" lang="ja-JP" sz="1300">
              <a:latin typeface="ＭＳ Ｐゴシック" panose="020B0600070205080204" pitchFamily="50" charset="-128"/>
              <a:ea typeface="ＭＳ Ｐゴシック" panose="020B0600070205080204" pitchFamily="50" charset="-128"/>
            </a:rPr>
            <a:t>　類似団体内平均値を依然として上回っており、これは学校給食、ごみ処理業務を一部事務組合で処理していることに伴う負担金や公共下水道事業への繰出金に係る経費が要因である。</a:t>
          </a:r>
        </a:p>
        <a:p>
          <a:r>
            <a:rPr altLang="en-US" lang="ja-JP" sz="1300">
              <a:latin typeface="ＭＳ Ｐゴシック" panose="020B0600070205080204" pitchFamily="50" charset="-128"/>
              <a:ea typeface="ＭＳ Ｐゴシック" panose="020B0600070205080204" pitchFamily="50" charset="-128"/>
            </a:rPr>
            <a:t>　引き続き、公営企業への基準外繰出や一部事務組合への負担金の精査を行い、経費の抑制に努める。</a:t>
          </a:r>
        </a:p>
      </xdr:txBody>
    </xdr:sp>
    <xdr:clientData/>
  </xdr:twoCellAnchor>
  <xdr:oneCellAnchor>
    <xdr:from>
      <xdr:col>62</xdr:col>
      <xdr:colOff>0</xdr:colOff>
      <xdr:row>29</xdr:row>
      <xdr:rowOff>104775</xdr:rowOff>
    </xdr:from>
    <xdr:ext cx="295275" cy="228600"/>
    <xdr:sp>
      <xdr:nvSpPr>
        <xdr:cNvPr id="291" name="テキスト ボックス 290"/>
        <xdr:cNvSpPr txBox="1"/>
      </xdr:nvSpPr>
      <xdr:spPr>
        <a:xfrm>
          <a:off x="12401550" y="4800600"/>
          <a:ext cx="2952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sp>
      <xdr:nvSpPr>
        <xdr:cNvPr id="292" name="直線コネクタ 291"/>
        <xdr:cNvSpPr/>
      </xdr:nvSpPr>
      <xdr:spPr>
        <a:xfrm>
          <a:off x="12449175" y="7134225"/>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59</xdr:col>
      <xdr:colOff>133350</xdr:colOff>
      <xdr:row>43</xdr:row>
      <xdr:rowOff>38100</xdr:rowOff>
    </xdr:from>
    <xdr:ext cx="504825" cy="257175"/>
    <xdr:sp>
      <xdr:nvSpPr>
        <xdr:cNvPr id="293" name="テキスト ボックス 292"/>
        <xdr:cNvSpPr txBox="1"/>
      </xdr:nvSpPr>
      <xdr:spPr>
        <a:xfrm>
          <a:off x="11934825" y="700087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25.0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sp>
      <xdr:nvSpPr>
        <xdr:cNvPr id="294" name="直線コネクタ 293"/>
        <xdr:cNvSpPr/>
      </xdr:nvSpPr>
      <xdr:spPr>
        <a:xfrm>
          <a:off x="12449175" y="6781800"/>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59</xdr:col>
      <xdr:colOff>133350</xdr:colOff>
      <xdr:row>41</xdr:row>
      <xdr:rowOff>0</xdr:rowOff>
    </xdr:from>
    <xdr:ext cx="504825" cy="257175"/>
    <xdr:sp>
      <xdr:nvSpPr>
        <xdr:cNvPr id="295" name="テキスト ボックス 294"/>
        <xdr:cNvSpPr txBox="1"/>
      </xdr:nvSpPr>
      <xdr:spPr>
        <a:xfrm>
          <a:off x="11934825" y="663892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sp>
      <xdr:nvSpPr>
        <xdr:cNvPr id="296" name="直線コネクタ 295"/>
        <xdr:cNvSpPr/>
      </xdr:nvSpPr>
      <xdr:spPr>
        <a:xfrm>
          <a:off x="12449175" y="6419850"/>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59</xdr:col>
      <xdr:colOff>133350</xdr:colOff>
      <xdr:row>38</xdr:row>
      <xdr:rowOff>133350</xdr:rowOff>
    </xdr:from>
    <xdr:ext cx="504825" cy="257175"/>
    <xdr:sp>
      <xdr:nvSpPr>
        <xdr:cNvPr id="297" name="テキスト ボックス 296"/>
        <xdr:cNvSpPr txBox="1"/>
      </xdr:nvSpPr>
      <xdr:spPr>
        <a:xfrm>
          <a:off x="11934825" y="6286500"/>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15.0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sp>
      <xdr:nvSpPr>
        <xdr:cNvPr id="298" name="直線コネクタ 297"/>
        <xdr:cNvSpPr/>
      </xdr:nvSpPr>
      <xdr:spPr>
        <a:xfrm>
          <a:off x="12449175" y="6057900"/>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59</xdr:col>
      <xdr:colOff>133350</xdr:colOff>
      <xdr:row>36</xdr:row>
      <xdr:rowOff>95250</xdr:rowOff>
    </xdr:from>
    <xdr:ext cx="504825" cy="257175"/>
    <xdr:sp>
      <xdr:nvSpPr>
        <xdr:cNvPr id="299" name="テキスト ボックス 298"/>
        <xdr:cNvSpPr txBox="1"/>
      </xdr:nvSpPr>
      <xdr:spPr>
        <a:xfrm>
          <a:off x="11934825" y="5924550"/>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sp>
      <xdr:nvSpPr>
        <xdr:cNvPr id="300" name="直線コネクタ 299"/>
        <xdr:cNvSpPr/>
      </xdr:nvSpPr>
      <xdr:spPr>
        <a:xfrm>
          <a:off x="12449175" y="5695950"/>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59</xdr:col>
      <xdr:colOff>133350</xdr:colOff>
      <xdr:row>34</xdr:row>
      <xdr:rowOff>57150</xdr:rowOff>
    </xdr:from>
    <xdr:ext cx="504825" cy="257175"/>
    <xdr:sp>
      <xdr:nvSpPr>
        <xdr:cNvPr id="301" name="テキスト ボックス 300"/>
        <xdr:cNvSpPr txBox="1"/>
      </xdr:nvSpPr>
      <xdr:spPr>
        <a:xfrm>
          <a:off x="11934825" y="5562600"/>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5.0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sp>
      <xdr:nvSpPr>
        <xdr:cNvPr id="302" name="直線コネクタ 301"/>
        <xdr:cNvSpPr/>
      </xdr:nvSpPr>
      <xdr:spPr>
        <a:xfrm>
          <a:off x="12449175" y="5343525"/>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59</xdr:col>
      <xdr:colOff>133350</xdr:colOff>
      <xdr:row>32</xdr:row>
      <xdr:rowOff>19050</xdr:rowOff>
    </xdr:from>
    <xdr:ext cx="504825" cy="257175"/>
    <xdr:sp>
      <xdr:nvSpPr>
        <xdr:cNvPr id="303" name="テキスト ボックス 302"/>
        <xdr:cNvSpPr txBox="1"/>
      </xdr:nvSpPr>
      <xdr:spPr>
        <a:xfrm>
          <a:off x="11934825" y="5200650"/>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sp>
      <xdr:nvSpPr>
        <xdr:cNvPr id="304" name="直線コネクタ 303"/>
        <xdr:cNvSpPr/>
      </xdr:nvSpPr>
      <xdr:spPr>
        <a:xfrm>
          <a:off x="12449175" y="4981575"/>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62</xdr:col>
      <xdr:colOff>44450</xdr:colOff>
      <xdr:row>30</xdr:row>
      <xdr:rowOff>127000</xdr:rowOff>
    </xdr:from>
    <xdr:to>
      <xdr:col>85</xdr:col>
      <xdr:colOff>66675</xdr:colOff>
      <xdr:row>44</xdr:row>
      <xdr:rowOff>12700</xdr:rowOff>
    </xdr:to>
    <xdr:sp fLocksText="0">
      <xdr:nvSpPr>
        <xdr:cNvPr id="305" name="補助費等グラフ枠"/>
        <xdr:cNvSpPr/>
      </xdr:nvSpPr>
      <xdr:spPr>
        <a:xfrm>
          <a:off x="12449175" y="4981575"/>
          <a:ext cx="4619625" cy="2152650"/>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sp>
      <xdr:nvSpPr>
        <xdr:cNvPr id="306" name="直線コネクタ 305"/>
        <xdr:cNvSpPr/>
      </xdr:nvSpPr>
      <xdr:spPr>
        <a:xfrm flipV="1">
          <a:off x="16506825" y="5572125"/>
          <a:ext cx="0" cy="126682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82</xdr:col>
      <xdr:colOff>190500</xdr:colOff>
      <xdr:row>42</xdr:row>
      <xdr:rowOff>9525</xdr:rowOff>
    </xdr:from>
    <xdr:ext cx="762000" cy="257175"/>
    <xdr:sp>
      <xdr:nvSpPr>
        <xdr:cNvPr id="307" name="補助費等最小値テキスト"/>
        <xdr:cNvSpPr txBox="1"/>
      </xdr:nvSpPr>
      <xdr:spPr>
        <a:xfrm>
          <a:off x="16592550" y="68103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20.8</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sp>
      <xdr:nvSpPr>
        <xdr:cNvPr id="308" name="直線コネクタ 307"/>
        <xdr:cNvSpPr/>
      </xdr:nvSpPr>
      <xdr:spPr>
        <a:xfrm>
          <a:off x="16421100" y="68389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82</xdr:col>
      <xdr:colOff>190500</xdr:colOff>
      <xdr:row>32</xdr:row>
      <xdr:rowOff>152400</xdr:rowOff>
    </xdr:from>
    <xdr:ext cx="762000" cy="257175"/>
    <xdr:sp>
      <xdr:nvSpPr>
        <xdr:cNvPr id="309" name="補助費等最大値テキスト"/>
        <xdr:cNvSpPr txBox="1"/>
      </xdr:nvSpPr>
      <xdr:spPr>
        <a:xfrm>
          <a:off x="16592550" y="53340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3.2</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sp>
      <xdr:nvSpPr>
        <xdr:cNvPr id="310" name="直線コネクタ 309"/>
        <xdr:cNvSpPr/>
      </xdr:nvSpPr>
      <xdr:spPr>
        <a:xfrm>
          <a:off x="16421100" y="55721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78</xdr:col>
      <xdr:colOff>69850</xdr:colOff>
      <xdr:row>41</xdr:row>
      <xdr:rowOff>100330</xdr:rowOff>
    </xdr:from>
    <xdr:to>
      <xdr:col>82</xdr:col>
      <xdr:colOff>107950</xdr:colOff>
      <xdr:row>41</xdr:row>
      <xdr:rowOff>130810</xdr:rowOff>
    </xdr:to>
    <xdr:sp>
      <xdr:nvSpPr>
        <xdr:cNvPr id="311" name="直線コネクタ 310"/>
        <xdr:cNvSpPr/>
      </xdr:nvSpPr>
      <xdr:spPr>
        <a:xfrm>
          <a:off x="15668625" y="6743700"/>
          <a:ext cx="838200"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82</xdr:col>
      <xdr:colOff>190500</xdr:colOff>
      <xdr:row>37</xdr:row>
      <xdr:rowOff>47625</xdr:rowOff>
    </xdr:from>
    <xdr:ext cx="762000" cy="257175"/>
    <xdr:sp>
      <xdr:nvSpPr>
        <xdr:cNvPr id="312" name="補助費等平均値テキスト"/>
        <xdr:cNvSpPr txBox="1"/>
      </xdr:nvSpPr>
      <xdr:spPr>
        <a:xfrm>
          <a:off x="16592550" y="6038850"/>
          <a:ext cx="7620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12.4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fLocksText="0">
      <xdr:nvSpPr>
        <xdr:cNvPr id="313" name="フローチャート: 判断 312"/>
        <xdr:cNvSpPr/>
      </xdr:nvSpPr>
      <xdr:spPr>
        <a:xfrm>
          <a:off x="16459200" y="61817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73</xdr:col>
      <xdr:colOff>180975</xdr:colOff>
      <xdr:row>41</xdr:row>
      <xdr:rowOff>92710</xdr:rowOff>
    </xdr:from>
    <xdr:to>
      <xdr:col>78</xdr:col>
      <xdr:colOff>69850</xdr:colOff>
      <xdr:row>41</xdr:row>
      <xdr:rowOff>100330</xdr:rowOff>
    </xdr:to>
    <xdr:sp>
      <xdr:nvSpPr>
        <xdr:cNvPr id="314" name="直線コネクタ 313"/>
        <xdr:cNvSpPr/>
      </xdr:nvSpPr>
      <xdr:spPr>
        <a:xfrm>
          <a:off x="14782800" y="6734175"/>
          <a:ext cx="885825"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78</xdr:col>
      <xdr:colOff>19050</xdr:colOff>
      <xdr:row>38</xdr:row>
      <xdr:rowOff>22860</xdr:rowOff>
    </xdr:from>
    <xdr:to>
      <xdr:col>78</xdr:col>
      <xdr:colOff>120650</xdr:colOff>
      <xdr:row>38</xdr:row>
      <xdr:rowOff>124460</xdr:rowOff>
    </xdr:to>
    <xdr:sp fLocksText="0">
      <xdr:nvSpPr>
        <xdr:cNvPr id="315" name="フローチャート: 判断 314"/>
        <xdr:cNvSpPr/>
      </xdr:nvSpPr>
      <xdr:spPr>
        <a:xfrm>
          <a:off x="15621000" y="61722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76</xdr:col>
      <xdr:colOff>85725</xdr:colOff>
      <xdr:row>36</xdr:row>
      <xdr:rowOff>133350</xdr:rowOff>
    </xdr:from>
    <xdr:ext cx="733425" cy="257175"/>
    <xdr:sp>
      <xdr:nvSpPr>
        <xdr:cNvPr id="316" name="テキスト ボックス 315"/>
        <xdr:cNvSpPr txBox="1"/>
      </xdr:nvSpPr>
      <xdr:spPr>
        <a:xfrm>
          <a:off x="15287625" y="5962650"/>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12.3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92710</xdr:rowOff>
    </xdr:from>
    <xdr:to>
      <xdr:col>73</xdr:col>
      <xdr:colOff>180975</xdr:colOff>
      <xdr:row>42</xdr:row>
      <xdr:rowOff>5080</xdr:rowOff>
    </xdr:to>
    <xdr:sp>
      <xdr:nvSpPr>
        <xdr:cNvPr id="317" name="直線コネクタ 316"/>
        <xdr:cNvSpPr/>
      </xdr:nvSpPr>
      <xdr:spPr>
        <a:xfrm flipV="1">
          <a:off x="13896975" y="6734175"/>
          <a:ext cx="885825" cy="762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73</xdr:col>
      <xdr:colOff>130175</xdr:colOff>
      <xdr:row>38</xdr:row>
      <xdr:rowOff>7620</xdr:rowOff>
    </xdr:from>
    <xdr:to>
      <xdr:col>74</xdr:col>
      <xdr:colOff>31750</xdr:colOff>
      <xdr:row>38</xdr:row>
      <xdr:rowOff>109220</xdr:rowOff>
    </xdr:to>
    <xdr:sp fLocksText="0">
      <xdr:nvSpPr>
        <xdr:cNvPr id="318" name="フローチャート: 判断 317"/>
        <xdr:cNvSpPr/>
      </xdr:nvSpPr>
      <xdr:spPr>
        <a:xfrm>
          <a:off x="14735175" y="61626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72</xdr:col>
      <xdr:colOff>0</xdr:colOff>
      <xdr:row>36</xdr:row>
      <xdr:rowOff>123825</xdr:rowOff>
    </xdr:from>
    <xdr:ext cx="762000" cy="257175"/>
    <xdr:sp>
      <xdr:nvSpPr>
        <xdr:cNvPr id="319" name="テキスト ボックス 318"/>
        <xdr:cNvSpPr txBox="1"/>
      </xdr:nvSpPr>
      <xdr:spPr>
        <a:xfrm>
          <a:off x="14401800" y="59531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12.1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42</xdr:row>
      <xdr:rowOff>5080</xdr:rowOff>
    </xdr:from>
    <xdr:to>
      <xdr:col>69</xdr:col>
      <xdr:colOff>92075</xdr:colOff>
      <xdr:row>42</xdr:row>
      <xdr:rowOff>50800</xdr:rowOff>
    </xdr:to>
    <xdr:sp>
      <xdr:nvSpPr>
        <xdr:cNvPr id="320" name="直線コネクタ 319"/>
        <xdr:cNvSpPr/>
      </xdr:nvSpPr>
      <xdr:spPr>
        <a:xfrm flipV="1">
          <a:off x="13001625" y="6810375"/>
          <a:ext cx="885825" cy="476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69</xdr:col>
      <xdr:colOff>41275</xdr:colOff>
      <xdr:row>38</xdr:row>
      <xdr:rowOff>83820</xdr:rowOff>
    </xdr:from>
    <xdr:to>
      <xdr:col>69</xdr:col>
      <xdr:colOff>142875</xdr:colOff>
      <xdr:row>39</xdr:row>
      <xdr:rowOff>13970</xdr:rowOff>
    </xdr:to>
    <xdr:sp fLocksText="0">
      <xdr:nvSpPr>
        <xdr:cNvPr id="321" name="フローチャート: 判断 320"/>
        <xdr:cNvSpPr/>
      </xdr:nvSpPr>
      <xdr:spPr>
        <a:xfrm>
          <a:off x="13839825" y="62388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67</xdr:col>
      <xdr:colOff>104775</xdr:colOff>
      <xdr:row>37</xdr:row>
      <xdr:rowOff>28575</xdr:rowOff>
    </xdr:from>
    <xdr:ext cx="762000" cy="257175"/>
    <xdr:sp>
      <xdr:nvSpPr>
        <xdr:cNvPr id="322" name="テキスト ボックス 321"/>
        <xdr:cNvSpPr txBox="1"/>
      </xdr:nvSpPr>
      <xdr:spPr>
        <a:xfrm>
          <a:off x="13506450" y="60198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13.1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fLocksText="0">
      <xdr:nvSpPr>
        <xdr:cNvPr id="323" name="フローチャート: 判断 322"/>
        <xdr:cNvSpPr/>
      </xdr:nvSpPr>
      <xdr:spPr>
        <a:xfrm>
          <a:off x="12954000" y="62103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63</xdr:col>
      <xdr:colOff>19050</xdr:colOff>
      <xdr:row>37</xdr:row>
      <xdr:rowOff>0</xdr:rowOff>
    </xdr:from>
    <xdr:ext cx="762000" cy="257175"/>
    <xdr:sp>
      <xdr:nvSpPr>
        <xdr:cNvPr id="324" name="テキスト ボックス 323"/>
        <xdr:cNvSpPr txBox="1"/>
      </xdr:nvSpPr>
      <xdr:spPr>
        <a:xfrm>
          <a:off x="12620625" y="59912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12.8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85725</xdr:colOff>
      <xdr:row>44</xdr:row>
      <xdr:rowOff>9525</xdr:rowOff>
    </xdr:from>
    <xdr:ext cx="762000" cy="257175"/>
    <xdr:sp>
      <xdr:nvSpPr>
        <xdr:cNvPr id="325" name="テキスト ボックス 324"/>
        <xdr:cNvSpPr txBox="1"/>
      </xdr:nvSpPr>
      <xdr:spPr>
        <a:xfrm>
          <a:off x="16287750" y="71342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47625</xdr:colOff>
      <xdr:row>44</xdr:row>
      <xdr:rowOff>9525</xdr:rowOff>
    </xdr:from>
    <xdr:ext cx="762000" cy="257175"/>
    <xdr:sp>
      <xdr:nvSpPr>
        <xdr:cNvPr id="326" name="テキスト ボックス 325"/>
        <xdr:cNvSpPr txBox="1"/>
      </xdr:nvSpPr>
      <xdr:spPr>
        <a:xfrm>
          <a:off x="15449550" y="71342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161925</xdr:colOff>
      <xdr:row>44</xdr:row>
      <xdr:rowOff>9525</xdr:rowOff>
    </xdr:from>
    <xdr:ext cx="762000" cy="257175"/>
    <xdr:sp>
      <xdr:nvSpPr>
        <xdr:cNvPr id="327" name="テキスト ボックス 326"/>
        <xdr:cNvSpPr txBox="1"/>
      </xdr:nvSpPr>
      <xdr:spPr>
        <a:xfrm>
          <a:off x="14563725" y="71342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9525</xdr:rowOff>
    </xdr:from>
    <xdr:ext cx="762000" cy="257175"/>
    <xdr:sp>
      <xdr:nvSpPr>
        <xdr:cNvPr id="328" name="テキスト ボックス 327"/>
        <xdr:cNvSpPr txBox="1"/>
      </xdr:nvSpPr>
      <xdr:spPr>
        <a:xfrm>
          <a:off x="13677900" y="71342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180975</xdr:colOff>
      <xdr:row>44</xdr:row>
      <xdr:rowOff>9525</xdr:rowOff>
    </xdr:from>
    <xdr:ext cx="762000" cy="257175"/>
    <xdr:sp>
      <xdr:nvSpPr>
        <xdr:cNvPr id="329" name="テキスト ボックス 328"/>
        <xdr:cNvSpPr txBox="1"/>
      </xdr:nvSpPr>
      <xdr:spPr>
        <a:xfrm>
          <a:off x="12782550" y="71342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80010</xdr:rowOff>
    </xdr:from>
    <xdr:to>
      <xdr:col>82</xdr:col>
      <xdr:colOff>158750</xdr:colOff>
      <xdr:row>42</xdr:row>
      <xdr:rowOff>10160</xdr:rowOff>
    </xdr:to>
    <xdr:sp fLocksText="0">
      <xdr:nvSpPr>
        <xdr:cNvPr id="330" name="楕円 329"/>
        <xdr:cNvSpPr/>
      </xdr:nvSpPr>
      <xdr:spPr>
        <a:xfrm>
          <a:off x="16459200" y="67151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82</xdr:col>
      <xdr:colOff>190500</xdr:colOff>
      <xdr:row>40</xdr:row>
      <xdr:rowOff>161925</xdr:rowOff>
    </xdr:from>
    <xdr:ext cx="762000" cy="257175"/>
    <xdr:sp>
      <xdr:nvSpPr>
        <xdr:cNvPr id="331" name="補助費等該当値テキスト"/>
        <xdr:cNvSpPr txBox="1"/>
      </xdr:nvSpPr>
      <xdr:spPr>
        <a:xfrm>
          <a:off x="16592550" y="66389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19.8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49530</xdr:rowOff>
    </xdr:from>
    <xdr:to>
      <xdr:col>78</xdr:col>
      <xdr:colOff>120650</xdr:colOff>
      <xdr:row>41</xdr:row>
      <xdr:rowOff>151130</xdr:rowOff>
    </xdr:to>
    <xdr:sp fLocksText="0">
      <xdr:nvSpPr>
        <xdr:cNvPr id="332" name="楕円 331"/>
        <xdr:cNvSpPr/>
      </xdr:nvSpPr>
      <xdr:spPr>
        <a:xfrm>
          <a:off x="15621000" y="66865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76</xdr:col>
      <xdr:colOff>85725</xdr:colOff>
      <xdr:row>41</xdr:row>
      <xdr:rowOff>133350</xdr:rowOff>
    </xdr:from>
    <xdr:ext cx="733425" cy="257175"/>
    <xdr:sp>
      <xdr:nvSpPr>
        <xdr:cNvPr id="333" name="テキスト ボックス 332"/>
        <xdr:cNvSpPr txBox="1"/>
      </xdr:nvSpPr>
      <xdr:spPr>
        <a:xfrm>
          <a:off x="15287625" y="6772275"/>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19.4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41910</xdr:rowOff>
    </xdr:from>
    <xdr:to>
      <xdr:col>74</xdr:col>
      <xdr:colOff>31750</xdr:colOff>
      <xdr:row>41</xdr:row>
      <xdr:rowOff>143510</xdr:rowOff>
    </xdr:to>
    <xdr:sp fLocksText="0">
      <xdr:nvSpPr>
        <xdr:cNvPr id="334" name="楕円 333"/>
        <xdr:cNvSpPr/>
      </xdr:nvSpPr>
      <xdr:spPr>
        <a:xfrm>
          <a:off x="14735175" y="66770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72</xdr:col>
      <xdr:colOff>0</xdr:colOff>
      <xdr:row>41</xdr:row>
      <xdr:rowOff>123825</xdr:rowOff>
    </xdr:from>
    <xdr:ext cx="762000" cy="257175"/>
    <xdr:sp>
      <xdr:nvSpPr>
        <xdr:cNvPr id="335" name="テキスト ボックス 334"/>
        <xdr:cNvSpPr txBox="1"/>
      </xdr:nvSpPr>
      <xdr:spPr>
        <a:xfrm>
          <a:off x="14401800" y="6762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19.3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125730</xdr:rowOff>
    </xdr:from>
    <xdr:to>
      <xdr:col>69</xdr:col>
      <xdr:colOff>142875</xdr:colOff>
      <xdr:row>42</xdr:row>
      <xdr:rowOff>55880</xdr:rowOff>
    </xdr:to>
    <xdr:sp fLocksText="0">
      <xdr:nvSpPr>
        <xdr:cNvPr id="336" name="楕円 335"/>
        <xdr:cNvSpPr/>
      </xdr:nvSpPr>
      <xdr:spPr>
        <a:xfrm>
          <a:off x="13839825" y="67627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67</xdr:col>
      <xdr:colOff>104775</xdr:colOff>
      <xdr:row>42</xdr:row>
      <xdr:rowOff>38100</xdr:rowOff>
    </xdr:from>
    <xdr:ext cx="762000" cy="257175"/>
    <xdr:sp>
      <xdr:nvSpPr>
        <xdr:cNvPr id="337" name="テキスト ボックス 336"/>
        <xdr:cNvSpPr txBox="1"/>
      </xdr:nvSpPr>
      <xdr:spPr>
        <a:xfrm>
          <a:off x="13506450" y="68389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20.4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42</xdr:row>
      <xdr:rowOff>0</xdr:rowOff>
    </xdr:from>
    <xdr:to>
      <xdr:col>65</xdr:col>
      <xdr:colOff>53975</xdr:colOff>
      <xdr:row>42</xdr:row>
      <xdr:rowOff>101600</xdr:rowOff>
    </xdr:to>
    <xdr:sp fLocksText="0">
      <xdr:nvSpPr>
        <xdr:cNvPr id="338" name="楕円 337"/>
        <xdr:cNvSpPr/>
      </xdr:nvSpPr>
      <xdr:spPr>
        <a:xfrm>
          <a:off x="12954000" y="68008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63</xdr:col>
      <xdr:colOff>19050</xdr:colOff>
      <xdr:row>42</xdr:row>
      <xdr:rowOff>85725</xdr:rowOff>
    </xdr:from>
    <xdr:ext cx="762000" cy="257175"/>
    <xdr:sp>
      <xdr:nvSpPr>
        <xdr:cNvPr id="339" name="テキスト ボックス 338"/>
        <xdr:cNvSpPr txBox="1"/>
      </xdr:nvSpPr>
      <xdr:spPr>
        <a:xfrm>
          <a:off x="12620625" y="68865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21.0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fLocksText="0">
      <xdr:nvSpPr>
        <xdr:cNvPr id="340" name="正方形/長方形 339"/>
        <xdr:cNvSpPr/>
      </xdr:nvSpPr>
      <xdr:spPr>
        <a:xfrm>
          <a:off x="762000" y="10915650"/>
          <a:ext cx="4619625"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fLocksText="0">
      <xdr:nvSpPr>
        <xdr:cNvPr id="341" name="正方形/長方形 340"/>
        <xdr:cNvSpPr/>
      </xdr:nvSpPr>
      <xdr:spPr>
        <a:xfrm>
          <a:off x="5400675" y="109823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fLocksText="0">
      <xdr:nvSpPr>
        <xdr:cNvPr id="342" name="正方形/長方形 341"/>
        <xdr:cNvSpPr/>
      </xdr:nvSpPr>
      <xdr:spPr>
        <a:xfrm>
          <a:off x="5400675" y="11163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20/108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fLocksText="0">
      <xdr:nvSpPr>
        <xdr:cNvPr id="343" name="正方形/長方形 342"/>
        <xdr:cNvSpPr/>
      </xdr:nvSpPr>
      <xdr:spPr>
        <a:xfrm>
          <a:off x="7086600" y="10982325"/>
          <a:ext cx="140017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fLocksText="0">
      <xdr:nvSpPr>
        <xdr:cNvPr id="344" name="正方形/長方形 343"/>
        <xdr:cNvSpPr/>
      </xdr:nvSpPr>
      <xdr:spPr>
        <a:xfrm>
          <a:off x="7086600" y="11163300"/>
          <a:ext cx="140017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15.9</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fLocksText="0">
      <xdr:nvSpPr>
        <xdr:cNvPr id="345" name="正方形/長方形 344"/>
        <xdr:cNvSpPr/>
      </xdr:nvSpPr>
      <xdr:spPr>
        <a:xfrm>
          <a:off x="8696325" y="109823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fLocksText="0">
      <xdr:nvSpPr>
        <xdr:cNvPr id="346" name="正方形/長方形 345"/>
        <xdr:cNvSpPr/>
      </xdr:nvSpPr>
      <xdr:spPr>
        <a:xfrm>
          <a:off x="8696325" y="11163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14.2</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fLocksText="0">
      <xdr:nvSpPr>
        <xdr:cNvPr id="347" name="正方形/長方形 346"/>
        <xdr:cNvSpPr/>
      </xdr:nvSpPr>
      <xdr:spPr>
        <a:xfrm>
          <a:off x="762000" y="11458575"/>
          <a:ext cx="4619625" cy="2152650"/>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fLocksText="0">
      <xdr:nvSpPr>
        <xdr:cNvPr id="348" name="正方形/長方形 347"/>
        <xdr:cNvSpPr/>
      </xdr:nvSpPr>
      <xdr:spPr>
        <a:xfrm>
          <a:off x="5715000" y="11458575"/>
          <a:ext cx="5334000" cy="2152650"/>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fLocksText="0">
      <xdr:nvSpPr>
        <xdr:cNvPr id="349" name="正方形/長方形 348"/>
        <xdr:cNvSpPr/>
      </xdr:nvSpPr>
      <xdr:spPr>
        <a:xfrm>
          <a:off x="5781675" y="11458575"/>
          <a:ext cx="3810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p>
          <a:pPr algn="l"/>
          <a:r>
            <a:rPr altLang="en-US" lang="ja-JP"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fLocksText="0">
      <xdr:nvSpPr>
        <xdr:cNvPr id="350" name="テキスト ボックス 349"/>
        <xdr:cNvSpPr txBox="1"/>
      </xdr:nvSpPr>
      <xdr:spPr>
        <a:xfrm>
          <a:off x="5819775" y="11763375"/>
          <a:ext cx="5076825" cy="1800225"/>
        </a:xfrm>
        <a:prstGeom prst="rect"/>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p>
          <a:pPr/>
          <a:r>
            <a:rPr altLang="en-US" lang="ja-JP" sz="1300">
              <a:latin typeface="ＭＳ Ｐゴシック" panose="020B0600070205080204" pitchFamily="50" charset="-128"/>
              <a:ea typeface="ＭＳ Ｐゴシック" panose="020B0600070205080204" pitchFamily="50" charset="-128"/>
            </a:rPr>
            <a:t>　令和</a:t>
          </a:r>
          <a:r>
            <a:rPr altLang="ja-JP" lang="en-US" sz="1300">
              <a:latin typeface="ＭＳ Ｐゴシック" panose="020B0600070205080204" pitchFamily="50" charset="-128"/>
              <a:ea typeface="ＭＳ Ｐゴシック" panose="020B0600070205080204" pitchFamily="50" charset="-128"/>
            </a:rPr>
            <a:t>4</a:t>
          </a:r>
          <a:r>
            <a:rPr altLang="en-US" lang="ja-JP" sz="1300">
              <a:latin typeface="ＭＳ Ｐゴシック" panose="020B0600070205080204" pitchFamily="50" charset="-128"/>
              <a:ea typeface="ＭＳ Ｐゴシック" panose="020B0600070205080204" pitchFamily="50" charset="-128"/>
            </a:rPr>
            <a:t>年度から</a:t>
          </a:r>
          <a:r>
            <a:rPr altLang="ja-JP" lang="en-US" sz="1300">
              <a:latin typeface="ＭＳ Ｐゴシック" panose="020B0600070205080204" pitchFamily="50" charset="-128"/>
              <a:ea typeface="ＭＳ Ｐゴシック" panose="020B0600070205080204" pitchFamily="50" charset="-128"/>
            </a:rPr>
            <a:t>0.5</a:t>
          </a:r>
          <a:r>
            <a:rPr altLang="en-US" lang="ja-JP" sz="1300">
              <a:latin typeface="ＭＳ Ｐゴシック" panose="020B0600070205080204" pitchFamily="50" charset="-128"/>
              <a:ea typeface="ＭＳ Ｐゴシック" panose="020B0600070205080204" pitchFamily="50" charset="-128"/>
            </a:rPr>
            <a:t>ポイント下落して</a:t>
          </a:r>
          <a:r>
            <a:rPr altLang="ja-JP" lang="en-US" sz="1300">
              <a:latin typeface="ＭＳ Ｐゴシック" panose="020B0600070205080204" pitchFamily="50" charset="-128"/>
              <a:ea typeface="ＭＳ Ｐゴシック" panose="020B0600070205080204" pitchFamily="50" charset="-128"/>
            </a:rPr>
            <a:t>10.7%</a:t>
          </a:r>
          <a:r>
            <a:rPr altLang="en-US" lang="ja-JP" sz="1300">
              <a:latin typeface="ＭＳ Ｐゴシック" panose="020B0600070205080204" pitchFamily="50" charset="-128"/>
              <a:ea typeface="ＭＳ Ｐゴシック" panose="020B0600070205080204" pitchFamily="50" charset="-128"/>
            </a:rPr>
            <a:t>となった。下落の要因としては、過去に借入した臨時財政対策債の償還が終了したことが挙げられる。</a:t>
          </a:r>
        </a:p>
        <a:p>
          <a:r>
            <a:rPr altLang="en-US" lang="ja-JP" sz="1300">
              <a:latin typeface="ＭＳ Ｐゴシック" panose="020B0600070205080204" pitchFamily="50" charset="-128"/>
              <a:ea typeface="ＭＳ Ｐゴシック" panose="020B0600070205080204" pitchFamily="50" charset="-128"/>
            </a:rPr>
            <a:t>　類似団体内平均値を下回っているが、今後も公共施設等の改修事業が予想されており、指標の動向に注視したうえ、慎重に内容の精査等を行い、新発債発行の抑制に努めていく。</a:t>
          </a:r>
        </a:p>
      </xdr:txBody>
    </xdr:sp>
    <xdr:clientData/>
  </xdr:twoCellAnchor>
  <xdr:oneCellAnchor>
    <xdr:from>
      <xdr:col>3</xdr:col>
      <xdr:colOff>123825</xdr:colOff>
      <xdr:row>69</xdr:row>
      <xdr:rowOff>104775</xdr:rowOff>
    </xdr:from>
    <xdr:ext cx="295275" cy="228600"/>
    <xdr:sp>
      <xdr:nvSpPr>
        <xdr:cNvPr id="351" name="テキスト ボックス 350"/>
        <xdr:cNvSpPr txBox="1"/>
      </xdr:nvSpPr>
      <xdr:spPr>
        <a:xfrm>
          <a:off x="723900" y="11277600"/>
          <a:ext cx="2952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sp>
      <xdr:nvSpPr>
        <xdr:cNvPr id="352" name="直線コネクタ 351"/>
        <xdr:cNvSpPr/>
      </xdr:nvSpPr>
      <xdr:spPr>
        <a:xfrm>
          <a:off x="762000" y="13611225"/>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47625</xdr:colOff>
      <xdr:row>83</xdr:row>
      <xdr:rowOff>38100</xdr:rowOff>
    </xdr:from>
    <xdr:ext cx="504825" cy="257175"/>
    <xdr:sp>
      <xdr:nvSpPr>
        <xdr:cNvPr id="353" name="テキスト ボックス 352"/>
        <xdr:cNvSpPr txBox="1"/>
      </xdr:nvSpPr>
      <xdr:spPr>
        <a:xfrm>
          <a:off x="247650" y="1347787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30.0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sp>
      <xdr:nvSpPr>
        <xdr:cNvPr id="354" name="直線コネクタ 353"/>
        <xdr:cNvSpPr/>
      </xdr:nvSpPr>
      <xdr:spPr>
        <a:xfrm>
          <a:off x="762000" y="13258800"/>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47625</xdr:colOff>
      <xdr:row>81</xdr:row>
      <xdr:rowOff>0</xdr:rowOff>
    </xdr:from>
    <xdr:ext cx="504825" cy="257175"/>
    <xdr:sp>
      <xdr:nvSpPr>
        <xdr:cNvPr id="355" name="テキスト ボックス 354"/>
        <xdr:cNvSpPr txBox="1"/>
      </xdr:nvSpPr>
      <xdr:spPr>
        <a:xfrm>
          <a:off x="247650" y="1311592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25.0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sp>
      <xdr:nvSpPr>
        <xdr:cNvPr id="356" name="直線コネクタ 355"/>
        <xdr:cNvSpPr/>
      </xdr:nvSpPr>
      <xdr:spPr>
        <a:xfrm>
          <a:off x="762000" y="12896850"/>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47625</xdr:colOff>
      <xdr:row>78</xdr:row>
      <xdr:rowOff>133350</xdr:rowOff>
    </xdr:from>
    <xdr:ext cx="504825" cy="257175"/>
    <xdr:sp>
      <xdr:nvSpPr>
        <xdr:cNvPr id="357" name="テキスト ボックス 356"/>
        <xdr:cNvSpPr txBox="1"/>
      </xdr:nvSpPr>
      <xdr:spPr>
        <a:xfrm>
          <a:off x="247650" y="12763500"/>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20.0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sp>
      <xdr:nvSpPr>
        <xdr:cNvPr id="358" name="直線コネクタ 357"/>
        <xdr:cNvSpPr/>
      </xdr:nvSpPr>
      <xdr:spPr>
        <a:xfrm>
          <a:off x="762000" y="12534900"/>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47625</xdr:colOff>
      <xdr:row>76</xdr:row>
      <xdr:rowOff>95250</xdr:rowOff>
    </xdr:from>
    <xdr:ext cx="504825" cy="257175"/>
    <xdr:sp>
      <xdr:nvSpPr>
        <xdr:cNvPr id="359" name="テキスト ボックス 358"/>
        <xdr:cNvSpPr txBox="1"/>
      </xdr:nvSpPr>
      <xdr:spPr>
        <a:xfrm>
          <a:off x="247650" y="12401550"/>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15.0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sp>
      <xdr:nvSpPr>
        <xdr:cNvPr id="360" name="直線コネクタ 359"/>
        <xdr:cNvSpPr/>
      </xdr:nvSpPr>
      <xdr:spPr>
        <a:xfrm>
          <a:off x="762000" y="12172950"/>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47625</xdr:colOff>
      <xdr:row>74</xdr:row>
      <xdr:rowOff>57150</xdr:rowOff>
    </xdr:from>
    <xdr:ext cx="504825" cy="257175"/>
    <xdr:sp>
      <xdr:nvSpPr>
        <xdr:cNvPr id="361" name="テキスト ボックス 360"/>
        <xdr:cNvSpPr txBox="1"/>
      </xdr:nvSpPr>
      <xdr:spPr>
        <a:xfrm>
          <a:off x="247650" y="12039600"/>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sp>
      <xdr:nvSpPr>
        <xdr:cNvPr id="362" name="直線コネクタ 361"/>
        <xdr:cNvSpPr/>
      </xdr:nvSpPr>
      <xdr:spPr>
        <a:xfrm>
          <a:off x="762000" y="11820525"/>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47625</xdr:colOff>
      <xdr:row>72</xdr:row>
      <xdr:rowOff>19050</xdr:rowOff>
    </xdr:from>
    <xdr:ext cx="504825" cy="257175"/>
    <xdr:sp>
      <xdr:nvSpPr>
        <xdr:cNvPr id="363" name="テキスト ボックス 362"/>
        <xdr:cNvSpPr txBox="1"/>
      </xdr:nvSpPr>
      <xdr:spPr>
        <a:xfrm>
          <a:off x="247650" y="11677650"/>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5.0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sp>
      <xdr:nvSpPr>
        <xdr:cNvPr id="364" name="直線コネクタ 363"/>
        <xdr:cNvSpPr/>
      </xdr:nvSpPr>
      <xdr:spPr>
        <a:xfrm>
          <a:off x="762000" y="11458575"/>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47625</xdr:colOff>
      <xdr:row>69</xdr:row>
      <xdr:rowOff>152400</xdr:rowOff>
    </xdr:from>
    <xdr:ext cx="504825" cy="257175"/>
    <xdr:sp>
      <xdr:nvSpPr>
        <xdr:cNvPr id="365" name="テキスト ボックス 364"/>
        <xdr:cNvSpPr txBox="1"/>
      </xdr:nvSpPr>
      <xdr:spPr>
        <a:xfrm>
          <a:off x="247650" y="1132522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fLocksText="0">
      <xdr:nvSpPr>
        <xdr:cNvPr id="366" name="公債費グラフ枠"/>
        <xdr:cNvSpPr/>
      </xdr:nvSpPr>
      <xdr:spPr>
        <a:xfrm>
          <a:off x="762000" y="11458575"/>
          <a:ext cx="4619625" cy="2152650"/>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sp>
      <xdr:nvSpPr>
        <xdr:cNvPr id="367" name="直線コネクタ 366"/>
        <xdr:cNvSpPr/>
      </xdr:nvSpPr>
      <xdr:spPr>
        <a:xfrm flipV="1">
          <a:off x="4829175" y="11801475"/>
          <a:ext cx="0" cy="13144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80</xdr:row>
      <xdr:rowOff>142875</xdr:rowOff>
    </xdr:from>
    <xdr:ext cx="762000" cy="257175"/>
    <xdr:sp>
      <xdr:nvSpPr>
        <xdr:cNvPr id="368" name="公債費最小値テキスト"/>
        <xdr:cNvSpPr txBox="1"/>
      </xdr:nvSpPr>
      <xdr:spPr>
        <a:xfrm>
          <a:off x="4914900" y="13096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23.1</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sp>
      <xdr:nvSpPr>
        <xdr:cNvPr id="369" name="直線コネクタ 368"/>
        <xdr:cNvSpPr/>
      </xdr:nvSpPr>
      <xdr:spPr>
        <a:xfrm>
          <a:off x="4733925" y="131159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71</xdr:row>
      <xdr:rowOff>57150</xdr:rowOff>
    </xdr:from>
    <xdr:ext cx="762000" cy="257175"/>
    <xdr:sp>
      <xdr:nvSpPr>
        <xdr:cNvPr id="370" name="公債費最大値テキスト"/>
        <xdr:cNvSpPr txBox="1"/>
      </xdr:nvSpPr>
      <xdr:spPr>
        <a:xfrm>
          <a:off x="4914900" y="115538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4.7</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sp>
      <xdr:nvSpPr>
        <xdr:cNvPr id="371" name="直線コネクタ 370"/>
        <xdr:cNvSpPr/>
      </xdr:nvSpPr>
      <xdr:spPr>
        <a:xfrm>
          <a:off x="4733925" y="118014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187325</xdr:colOff>
      <xdr:row>75</xdr:row>
      <xdr:rowOff>85090</xdr:rowOff>
    </xdr:from>
    <xdr:to>
      <xdr:col>24</xdr:col>
      <xdr:colOff>25400</xdr:colOff>
      <xdr:row>75</xdr:row>
      <xdr:rowOff>123190</xdr:rowOff>
    </xdr:to>
    <xdr:sp>
      <xdr:nvSpPr>
        <xdr:cNvPr id="372" name="直線コネクタ 371"/>
        <xdr:cNvSpPr/>
      </xdr:nvSpPr>
      <xdr:spPr>
        <a:xfrm flipV="1">
          <a:off x="3990975" y="12230100"/>
          <a:ext cx="838200" cy="381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76</xdr:row>
      <xdr:rowOff>85725</xdr:rowOff>
    </xdr:from>
    <xdr:ext cx="762000" cy="257175"/>
    <xdr:sp>
      <xdr:nvSpPr>
        <xdr:cNvPr id="373" name="公債費平均値テキスト"/>
        <xdr:cNvSpPr txBox="1"/>
      </xdr:nvSpPr>
      <xdr:spPr>
        <a:xfrm>
          <a:off x="4914900" y="12392025"/>
          <a:ext cx="7620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14.0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fLocksText="0">
      <xdr:nvSpPr>
        <xdr:cNvPr id="374" name="フローチャート: 判断 373"/>
        <xdr:cNvSpPr/>
      </xdr:nvSpPr>
      <xdr:spPr>
        <a:xfrm>
          <a:off x="4772025" y="124206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98425</xdr:colOff>
      <xdr:row>75</xdr:row>
      <xdr:rowOff>69850</xdr:rowOff>
    </xdr:from>
    <xdr:to>
      <xdr:col>19</xdr:col>
      <xdr:colOff>187325</xdr:colOff>
      <xdr:row>75</xdr:row>
      <xdr:rowOff>123190</xdr:rowOff>
    </xdr:to>
    <xdr:sp>
      <xdr:nvSpPr>
        <xdr:cNvPr id="375" name="直線コネクタ 374"/>
        <xdr:cNvSpPr/>
      </xdr:nvSpPr>
      <xdr:spPr>
        <a:xfrm>
          <a:off x="3095625" y="12211050"/>
          <a:ext cx="885825" cy="571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136525</xdr:colOff>
      <xdr:row>76</xdr:row>
      <xdr:rowOff>137161</xdr:rowOff>
    </xdr:from>
    <xdr:to>
      <xdr:col>20</xdr:col>
      <xdr:colOff>38100</xdr:colOff>
      <xdr:row>77</xdr:row>
      <xdr:rowOff>67311</xdr:rowOff>
    </xdr:to>
    <xdr:sp fLocksText="0">
      <xdr:nvSpPr>
        <xdr:cNvPr id="376" name="フローチャート: 判断 375"/>
        <xdr:cNvSpPr/>
      </xdr:nvSpPr>
      <xdr:spPr>
        <a:xfrm>
          <a:off x="3933825" y="124396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18</xdr:col>
      <xdr:colOff>0</xdr:colOff>
      <xdr:row>77</xdr:row>
      <xdr:rowOff>47625</xdr:rowOff>
    </xdr:from>
    <xdr:ext cx="733425" cy="257175"/>
    <xdr:sp>
      <xdr:nvSpPr>
        <xdr:cNvPr id="377" name="テキスト ボックス 376"/>
        <xdr:cNvSpPr txBox="1"/>
      </xdr:nvSpPr>
      <xdr:spPr>
        <a:xfrm>
          <a:off x="3600450" y="12515850"/>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14.3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69850</xdr:rowOff>
    </xdr:to>
    <xdr:sp>
      <xdr:nvSpPr>
        <xdr:cNvPr id="378" name="直線コネクタ 377"/>
        <xdr:cNvSpPr/>
      </xdr:nvSpPr>
      <xdr:spPr>
        <a:xfrm>
          <a:off x="2209800" y="12153900"/>
          <a:ext cx="885825" cy="571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47625</xdr:colOff>
      <xdr:row>76</xdr:row>
      <xdr:rowOff>106680</xdr:rowOff>
    </xdr:from>
    <xdr:to>
      <xdr:col>15</xdr:col>
      <xdr:colOff>149225</xdr:colOff>
      <xdr:row>77</xdr:row>
      <xdr:rowOff>36830</xdr:rowOff>
    </xdr:to>
    <xdr:sp fLocksText="0">
      <xdr:nvSpPr>
        <xdr:cNvPr id="379" name="フローチャート: 判断 378"/>
        <xdr:cNvSpPr/>
      </xdr:nvSpPr>
      <xdr:spPr>
        <a:xfrm>
          <a:off x="3048000" y="124110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13</xdr:col>
      <xdr:colOff>114300</xdr:colOff>
      <xdr:row>77</xdr:row>
      <xdr:rowOff>19050</xdr:rowOff>
    </xdr:from>
    <xdr:ext cx="762000" cy="257175"/>
    <xdr:sp>
      <xdr:nvSpPr>
        <xdr:cNvPr id="380" name="テキスト ボックス 379"/>
        <xdr:cNvSpPr txBox="1"/>
      </xdr:nvSpPr>
      <xdr:spPr>
        <a:xfrm>
          <a:off x="2714625" y="124872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13.9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157480</xdr:rowOff>
    </xdr:from>
    <xdr:to>
      <xdr:col>11</xdr:col>
      <xdr:colOff>9525</xdr:colOff>
      <xdr:row>75</xdr:row>
      <xdr:rowOff>8890</xdr:rowOff>
    </xdr:to>
    <xdr:sp>
      <xdr:nvSpPr>
        <xdr:cNvPr id="381" name="直線コネクタ 380"/>
        <xdr:cNvSpPr/>
      </xdr:nvSpPr>
      <xdr:spPr>
        <a:xfrm>
          <a:off x="1323975" y="12144375"/>
          <a:ext cx="885825"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158750</xdr:colOff>
      <xdr:row>77</xdr:row>
      <xdr:rowOff>26670</xdr:rowOff>
    </xdr:from>
    <xdr:to>
      <xdr:col>11</xdr:col>
      <xdr:colOff>60325</xdr:colOff>
      <xdr:row>77</xdr:row>
      <xdr:rowOff>128270</xdr:rowOff>
    </xdr:to>
    <xdr:sp fLocksText="0">
      <xdr:nvSpPr>
        <xdr:cNvPr id="382" name="フローチャート: 判断 381"/>
        <xdr:cNvSpPr/>
      </xdr:nvSpPr>
      <xdr:spPr>
        <a:xfrm>
          <a:off x="2162175" y="124968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28575</xdr:colOff>
      <xdr:row>77</xdr:row>
      <xdr:rowOff>114300</xdr:rowOff>
    </xdr:from>
    <xdr:ext cx="762000" cy="257175"/>
    <xdr:sp>
      <xdr:nvSpPr>
        <xdr:cNvPr id="383" name="テキスト ボックス 382"/>
        <xdr:cNvSpPr txBox="1"/>
      </xdr:nvSpPr>
      <xdr:spPr>
        <a:xfrm>
          <a:off x="1828800" y="125825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15.1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fLocksText="0">
      <xdr:nvSpPr>
        <xdr:cNvPr id="384" name="フローチャート: 判断 383"/>
        <xdr:cNvSpPr/>
      </xdr:nvSpPr>
      <xdr:spPr>
        <a:xfrm>
          <a:off x="1266825" y="124968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xdr:col>
      <xdr:colOff>133350</xdr:colOff>
      <xdr:row>77</xdr:row>
      <xdr:rowOff>114300</xdr:rowOff>
    </xdr:from>
    <xdr:ext cx="762000" cy="257175"/>
    <xdr:sp>
      <xdr:nvSpPr>
        <xdr:cNvPr id="385" name="テキスト ボックス 384"/>
        <xdr:cNvSpPr txBox="1"/>
      </xdr:nvSpPr>
      <xdr:spPr>
        <a:xfrm>
          <a:off x="933450" y="125825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15.1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9525</xdr:rowOff>
    </xdr:from>
    <xdr:ext cx="762000" cy="257175"/>
    <xdr:sp>
      <xdr:nvSpPr>
        <xdr:cNvPr id="386" name="テキスト ボックス 385"/>
        <xdr:cNvSpPr txBox="1"/>
      </xdr:nvSpPr>
      <xdr:spPr>
        <a:xfrm>
          <a:off x="4610100" y="136112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9525</xdr:rowOff>
    </xdr:from>
    <xdr:ext cx="762000" cy="257175"/>
    <xdr:sp>
      <xdr:nvSpPr>
        <xdr:cNvPr id="387" name="テキスト ボックス 386"/>
        <xdr:cNvSpPr txBox="1"/>
      </xdr:nvSpPr>
      <xdr:spPr>
        <a:xfrm>
          <a:off x="3771900" y="136112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84</xdr:row>
      <xdr:rowOff>9525</xdr:rowOff>
    </xdr:from>
    <xdr:ext cx="762000" cy="257175"/>
    <xdr:sp>
      <xdr:nvSpPr>
        <xdr:cNvPr id="388" name="テキスト ボックス 387"/>
        <xdr:cNvSpPr txBox="1"/>
      </xdr:nvSpPr>
      <xdr:spPr>
        <a:xfrm>
          <a:off x="2876550" y="136112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190500</xdr:colOff>
      <xdr:row>84</xdr:row>
      <xdr:rowOff>9525</xdr:rowOff>
    </xdr:from>
    <xdr:ext cx="762000" cy="257175"/>
    <xdr:sp>
      <xdr:nvSpPr>
        <xdr:cNvPr id="389" name="テキスト ボックス 388"/>
        <xdr:cNvSpPr txBox="1"/>
      </xdr:nvSpPr>
      <xdr:spPr>
        <a:xfrm>
          <a:off x="1990725" y="136112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9525</xdr:rowOff>
    </xdr:from>
    <xdr:ext cx="762000" cy="257175"/>
    <xdr:sp>
      <xdr:nvSpPr>
        <xdr:cNvPr id="390" name="テキスト ボックス 389"/>
        <xdr:cNvSpPr txBox="1"/>
      </xdr:nvSpPr>
      <xdr:spPr>
        <a:xfrm>
          <a:off x="1104900" y="136112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fLocksText="0">
      <xdr:nvSpPr>
        <xdr:cNvPr id="391" name="楕円 390"/>
        <xdr:cNvSpPr/>
      </xdr:nvSpPr>
      <xdr:spPr>
        <a:xfrm>
          <a:off x="4772025" y="121824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24</xdr:col>
      <xdr:colOff>114300</xdr:colOff>
      <xdr:row>74</xdr:row>
      <xdr:rowOff>47625</xdr:rowOff>
    </xdr:from>
    <xdr:ext cx="762000" cy="257175"/>
    <xdr:sp>
      <xdr:nvSpPr>
        <xdr:cNvPr id="392" name="公債費該当値テキスト"/>
        <xdr:cNvSpPr txBox="1"/>
      </xdr:nvSpPr>
      <xdr:spPr>
        <a:xfrm>
          <a:off x="4914900" y="120300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10.7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fLocksText="0">
      <xdr:nvSpPr>
        <xdr:cNvPr id="393" name="楕円 392"/>
        <xdr:cNvSpPr/>
      </xdr:nvSpPr>
      <xdr:spPr>
        <a:xfrm>
          <a:off x="3933825" y="122205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18</xdr:col>
      <xdr:colOff>0</xdr:colOff>
      <xdr:row>74</xdr:row>
      <xdr:rowOff>9525</xdr:rowOff>
    </xdr:from>
    <xdr:ext cx="733425" cy="257175"/>
    <xdr:sp>
      <xdr:nvSpPr>
        <xdr:cNvPr id="394" name="テキスト ボックス 393"/>
        <xdr:cNvSpPr txBox="1"/>
      </xdr:nvSpPr>
      <xdr:spPr>
        <a:xfrm>
          <a:off x="3600450" y="11991975"/>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11.2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fLocksText="0">
      <xdr:nvSpPr>
        <xdr:cNvPr id="395" name="楕円 394"/>
        <xdr:cNvSpPr/>
      </xdr:nvSpPr>
      <xdr:spPr>
        <a:xfrm>
          <a:off x="3048000" y="121634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13</xdr:col>
      <xdr:colOff>114300</xdr:colOff>
      <xdr:row>73</xdr:row>
      <xdr:rowOff>133350</xdr:rowOff>
    </xdr:from>
    <xdr:ext cx="762000" cy="257175"/>
    <xdr:sp>
      <xdr:nvSpPr>
        <xdr:cNvPr id="396" name="テキスト ボックス 395"/>
        <xdr:cNvSpPr txBox="1"/>
      </xdr:nvSpPr>
      <xdr:spPr>
        <a:xfrm>
          <a:off x="2714625" y="119538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10.5</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129540</xdr:rowOff>
    </xdr:from>
    <xdr:to>
      <xdr:col>11</xdr:col>
      <xdr:colOff>60325</xdr:colOff>
      <xdr:row>75</xdr:row>
      <xdr:rowOff>59690</xdr:rowOff>
    </xdr:to>
    <xdr:sp fLocksText="0">
      <xdr:nvSpPr>
        <xdr:cNvPr id="397" name="楕円 396"/>
        <xdr:cNvSpPr/>
      </xdr:nvSpPr>
      <xdr:spPr>
        <a:xfrm>
          <a:off x="2162175" y="121158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28575</xdr:colOff>
      <xdr:row>73</xdr:row>
      <xdr:rowOff>66675</xdr:rowOff>
    </xdr:from>
    <xdr:ext cx="762000" cy="257175"/>
    <xdr:sp>
      <xdr:nvSpPr>
        <xdr:cNvPr id="398" name="テキスト ボックス 397"/>
        <xdr:cNvSpPr txBox="1"/>
      </xdr:nvSpPr>
      <xdr:spPr>
        <a:xfrm>
          <a:off x="1828800" y="118872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9.7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106680</xdr:rowOff>
    </xdr:from>
    <xdr:to>
      <xdr:col>6</xdr:col>
      <xdr:colOff>171450</xdr:colOff>
      <xdr:row>75</xdr:row>
      <xdr:rowOff>36830</xdr:rowOff>
    </xdr:to>
    <xdr:sp fLocksText="0">
      <xdr:nvSpPr>
        <xdr:cNvPr id="399" name="楕円 398"/>
        <xdr:cNvSpPr/>
      </xdr:nvSpPr>
      <xdr:spPr>
        <a:xfrm>
          <a:off x="1266825" y="120872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xdr:col>
      <xdr:colOff>133350</xdr:colOff>
      <xdr:row>73</xdr:row>
      <xdr:rowOff>47625</xdr:rowOff>
    </xdr:from>
    <xdr:ext cx="762000" cy="257175"/>
    <xdr:sp>
      <xdr:nvSpPr>
        <xdr:cNvPr id="400" name="テキスト ボックス 399"/>
        <xdr:cNvSpPr txBox="1"/>
      </xdr:nvSpPr>
      <xdr:spPr>
        <a:xfrm>
          <a:off x="933450" y="11868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9.4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fLocksText="0">
      <xdr:nvSpPr>
        <xdr:cNvPr id="401" name="正方形/長方形 400"/>
        <xdr:cNvSpPr/>
      </xdr:nvSpPr>
      <xdr:spPr>
        <a:xfrm>
          <a:off x="12449175" y="10915650"/>
          <a:ext cx="4619625"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fLocksText="0">
      <xdr:nvSpPr>
        <xdr:cNvPr id="402" name="正方形/長方形 401"/>
        <xdr:cNvSpPr/>
      </xdr:nvSpPr>
      <xdr:spPr>
        <a:xfrm>
          <a:off x="17078325" y="109823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fLocksText="0">
      <xdr:nvSpPr>
        <xdr:cNvPr id="403" name="正方形/長方形 402"/>
        <xdr:cNvSpPr/>
      </xdr:nvSpPr>
      <xdr:spPr>
        <a:xfrm>
          <a:off x="17078325" y="11163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106/108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fLocksText="0">
      <xdr:nvSpPr>
        <xdr:cNvPr id="404" name="正方形/長方形 403"/>
        <xdr:cNvSpPr/>
      </xdr:nvSpPr>
      <xdr:spPr>
        <a:xfrm>
          <a:off x="18773775" y="10982325"/>
          <a:ext cx="140017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fLocksText="0">
      <xdr:nvSpPr>
        <xdr:cNvPr id="405" name="正方形/長方形 404"/>
        <xdr:cNvSpPr/>
      </xdr:nvSpPr>
      <xdr:spPr>
        <a:xfrm>
          <a:off x="18773775" y="11163300"/>
          <a:ext cx="140017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77.2</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fLocksText="0">
      <xdr:nvSpPr>
        <xdr:cNvPr id="406" name="正方形/長方形 405"/>
        <xdr:cNvSpPr/>
      </xdr:nvSpPr>
      <xdr:spPr>
        <a:xfrm>
          <a:off x="20383500" y="10982325"/>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fLocksText="0">
      <xdr:nvSpPr>
        <xdr:cNvPr id="407" name="正方形/長方形 406"/>
        <xdr:cNvSpPr/>
      </xdr:nvSpPr>
      <xdr:spPr>
        <a:xfrm>
          <a:off x="20383500" y="11163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80.5</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fLocksText="0">
      <xdr:nvSpPr>
        <xdr:cNvPr id="408" name="正方形/長方形 407"/>
        <xdr:cNvSpPr/>
      </xdr:nvSpPr>
      <xdr:spPr>
        <a:xfrm>
          <a:off x="12449175" y="11458575"/>
          <a:ext cx="4619625" cy="2152650"/>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fLocksText="0">
      <xdr:nvSpPr>
        <xdr:cNvPr id="409" name="正方形/長方形 408"/>
        <xdr:cNvSpPr/>
      </xdr:nvSpPr>
      <xdr:spPr>
        <a:xfrm>
          <a:off x="17402175" y="11458575"/>
          <a:ext cx="5334000" cy="2152650"/>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fLocksText="0">
      <xdr:nvSpPr>
        <xdr:cNvPr id="410" name="正方形/長方形 409"/>
        <xdr:cNvSpPr/>
      </xdr:nvSpPr>
      <xdr:spPr>
        <a:xfrm>
          <a:off x="17459325" y="11458575"/>
          <a:ext cx="3810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p>
          <a:pPr algn="l"/>
          <a:r>
            <a:rPr altLang="en-US" lang="ja-JP"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fLocksText="0">
      <xdr:nvSpPr>
        <xdr:cNvPr id="411" name="テキスト ボックス 410"/>
        <xdr:cNvSpPr txBox="1"/>
      </xdr:nvSpPr>
      <xdr:spPr>
        <a:xfrm>
          <a:off x="17497425" y="11763375"/>
          <a:ext cx="5076825" cy="1800225"/>
        </a:xfrm>
        <a:prstGeom prst="rect"/>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p>
          <a:pPr/>
          <a:r>
            <a:rPr altLang="en-US" lang="ja-JP" sz="1300">
              <a:latin typeface="ＭＳ Ｐゴシック" panose="020B0600070205080204" pitchFamily="50" charset="-128"/>
              <a:ea typeface="ＭＳ Ｐゴシック" panose="020B0600070205080204" pitchFamily="50" charset="-128"/>
            </a:rPr>
            <a:t>　令和</a:t>
          </a:r>
          <a:r>
            <a:rPr altLang="ja-JP" lang="en-US" sz="1300">
              <a:latin typeface="ＭＳ Ｐゴシック" panose="020B0600070205080204" pitchFamily="50" charset="-128"/>
              <a:ea typeface="ＭＳ Ｐゴシック" panose="020B0600070205080204" pitchFamily="50" charset="-128"/>
            </a:rPr>
            <a:t>4</a:t>
          </a:r>
          <a:r>
            <a:rPr altLang="en-US" lang="ja-JP" sz="1300">
              <a:latin typeface="ＭＳ Ｐゴシック" panose="020B0600070205080204" pitchFamily="50" charset="-128"/>
              <a:ea typeface="ＭＳ Ｐゴシック" panose="020B0600070205080204" pitchFamily="50" charset="-128"/>
            </a:rPr>
            <a:t>年度から</a:t>
          </a:r>
          <a:r>
            <a:rPr altLang="ja-JP" lang="en-US" sz="1300">
              <a:latin typeface="ＭＳ Ｐゴシック" panose="020B0600070205080204" pitchFamily="50" charset="-128"/>
              <a:ea typeface="ＭＳ Ｐゴシック" panose="020B0600070205080204" pitchFamily="50" charset="-128"/>
            </a:rPr>
            <a:t>4.1</a:t>
          </a:r>
          <a:r>
            <a:rPr altLang="en-US" lang="ja-JP" sz="1300">
              <a:latin typeface="ＭＳ Ｐゴシック" panose="020B0600070205080204" pitchFamily="50" charset="-128"/>
              <a:ea typeface="ＭＳ Ｐゴシック" panose="020B0600070205080204" pitchFamily="50" charset="-128"/>
            </a:rPr>
            <a:t>ポイント上昇して</a:t>
          </a:r>
          <a:r>
            <a:rPr altLang="ja-JP" lang="en-US" sz="1300">
              <a:latin typeface="ＭＳ Ｐゴシック" panose="020B0600070205080204" pitchFamily="50" charset="-128"/>
              <a:ea typeface="ＭＳ Ｐゴシック" panose="020B0600070205080204" pitchFamily="50" charset="-128"/>
            </a:rPr>
            <a:t>89.5%</a:t>
          </a:r>
          <a:r>
            <a:rPr altLang="en-US" lang="ja-JP" sz="1300">
              <a:latin typeface="ＭＳ Ｐゴシック" panose="020B0600070205080204" pitchFamily="50" charset="-128"/>
              <a:ea typeface="ＭＳ Ｐゴシック" panose="020B0600070205080204" pitchFamily="50" charset="-128"/>
            </a:rPr>
            <a:t>となった。</a:t>
          </a:r>
        </a:p>
        <a:p>
          <a:r>
            <a:rPr altLang="en-US" lang="ja-JP" sz="1300">
              <a:latin typeface="ＭＳ Ｐゴシック" panose="020B0600070205080204" pitchFamily="50" charset="-128"/>
              <a:ea typeface="ＭＳ Ｐゴシック" panose="020B0600070205080204" pitchFamily="50" charset="-128"/>
            </a:rPr>
            <a:t>　類似団体内順位が低く、物件費以外で類似団体を大きく上回っていることが大きく影響している。</a:t>
          </a:r>
        </a:p>
        <a:p>
          <a:r>
            <a:rPr altLang="en-US" lang="ja-JP" sz="1300">
              <a:latin typeface="ＭＳ Ｐゴシック" panose="020B0600070205080204" pitchFamily="50" charset="-128"/>
              <a:ea typeface="ＭＳ Ｐゴシック" panose="020B0600070205080204" pitchFamily="50" charset="-128"/>
            </a:rPr>
            <a:t>　今後とも、行財政改革に粘り強く取り組み、経常的経費の全体的な圧縮を進め、安定的な運営が可能な財政構造の構築に取り組んでいく必要がある。</a:t>
          </a:r>
        </a:p>
      </xdr:txBody>
    </xdr:sp>
    <xdr:clientData/>
  </xdr:twoCellAnchor>
  <xdr:oneCellAnchor>
    <xdr:from>
      <xdr:col>62</xdr:col>
      <xdr:colOff>0</xdr:colOff>
      <xdr:row>69</xdr:row>
      <xdr:rowOff>104775</xdr:rowOff>
    </xdr:from>
    <xdr:ext cx="295275" cy="228600"/>
    <xdr:sp>
      <xdr:nvSpPr>
        <xdr:cNvPr id="412" name="テキスト ボックス 411"/>
        <xdr:cNvSpPr txBox="1"/>
      </xdr:nvSpPr>
      <xdr:spPr>
        <a:xfrm>
          <a:off x="12401550" y="11277600"/>
          <a:ext cx="29527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sp>
      <xdr:nvSpPr>
        <xdr:cNvPr id="413" name="直線コネクタ 412"/>
        <xdr:cNvSpPr/>
      </xdr:nvSpPr>
      <xdr:spPr>
        <a:xfrm>
          <a:off x="12449175" y="13611225"/>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59</xdr:col>
      <xdr:colOff>133350</xdr:colOff>
      <xdr:row>83</xdr:row>
      <xdr:rowOff>38100</xdr:rowOff>
    </xdr:from>
    <xdr:ext cx="504825" cy="257175"/>
    <xdr:sp>
      <xdr:nvSpPr>
        <xdr:cNvPr id="414" name="テキスト ボックス 413"/>
        <xdr:cNvSpPr txBox="1"/>
      </xdr:nvSpPr>
      <xdr:spPr>
        <a:xfrm>
          <a:off x="11934825" y="1347787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sp>
      <xdr:nvSpPr>
        <xdr:cNvPr id="415" name="直線コネクタ 414"/>
        <xdr:cNvSpPr/>
      </xdr:nvSpPr>
      <xdr:spPr>
        <a:xfrm>
          <a:off x="12449175" y="13077825"/>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59</xdr:col>
      <xdr:colOff>133350</xdr:colOff>
      <xdr:row>79</xdr:row>
      <xdr:rowOff>152400</xdr:rowOff>
    </xdr:from>
    <xdr:ext cx="504825" cy="257175"/>
    <xdr:sp>
      <xdr:nvSpPr>
        <xdr:cNvPr id="416" name="テキスト ボックス 415"/>
        <xdr:cNvSpPr txBox="1"/>
      </xdr:nvSpPr>
      <xdr:spPr>
        <a:xfrm>
          <a:off x="11934825" y="1294447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90.0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sp>
      <xdr:nvSpPr>
        <xdr:cNvPr id="417" name="直線コネクタ 416"/>
        <xdr:cNvSpPr/>
      </xdr:nvSpPr>
      <xdr:spPr>
        <a:xfrm>
          <a:off x="12449175" y="12534900"/>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59</xdr:col>
      <xdr:colOff>133350</xdr:colOff>
      <xdr:row>76</xdr:row>
      <xdr:rowOff>95250</xdr:rowOff>
    </xdr:from>
    <xdr:ext cx="504825" cy="257175"/>
    <xdr:sp>
      <xdr:nvSpPr>
        <xdr:cNvPr id="418" name="テキスト ボックス 417"/>
        <xdr:cNvSpPr txBox="1"/>
      </xdr:nvSpPr>
      <xdr:spPr>
        <a:xfrm>
          <a:off x="11934825" y="12401550"/>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80.0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sp>
      <xdr:nvSpPr>
        <xdr:cNvPr id="419" name="直線コネクタ 418"/>
        <xdr:cNvSpPr/>
      </xdr:nvSpPr>
      <xdr:spPr>
        <a:xfrm>
          <a:off x="12449175" y="11991975"/>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59</xdr:col>
      <xdr:colOff>133350</xdr:colOff>
      <xdr:row>73</xdr:row>
      <xdr:rowOff>38100</xdr:rowOff>
    </xdr:from>
    <xdr:ext cx="504825" cy="257175"/>
    <xdr:sp>
      <xdr:nvSpPr>
        <xdr:cNvPr id="420" name="テキスト ボックス 419"/>
        <xdr:cNvSpPr txBox="1"/>
      </xdr:nvSpPr>
      <xdr:spPr>
        <a:xfrm>
          <a:off x="11934825" y="1185862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70.0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sp>
      <xdr:nvSpPr>
        <xdr:cNvPr id="421" name="直線コネクタ 420"/>
        <xdr:cNvSpPr/>
      </xdr:nvSpPr>
      <xdr:spPr>
        <a:xfrm>
          <a:off x="12449175" y="11458575"/>
          <a:ext cx="4619625"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59</xdr:col>
      <xdr:colOff>133350</xdr:colOff>
      <xdr:row>69</xdr:row>
      <xdr:rowOff>152400</xdr:rowOff>
    </xdr:from>
    <xdr:ext cx="504825" cy="257175"/>
    <xdr:sp>
      <xdr:nvSpPr>
        <xdr:cNvPr id="422" name="テキスト ボックス 421"/>
        <xdr:cNvSpPr txBox="1"/>
      </xdr:nvSpPr>
      <xdr:spPr>
        <a:xfrm>
          <a:off x="11934825" y="11325225"/>
          <a:ext cx="5048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60.0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fLocksText="0">
      <xdr:nvSpPr>
        <xdr:cNvPr id="423" name="公債費以外グラフ枠"/>
        <xdr:cNvSpPr/>
      </xdr:nvSpPr>
      <xdr:spPr>
        <a:xfrm>
          <a:off x="12449175" y="11458575"/>
          <a:ext cx="4619625" cy="2152650"/>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sp>
      <xdr:nvSpPr>
        <xdr:cNvPr id="424" name="直線コネクタ 423"/>
        <xdr:cNvSpPr/>
      </xdr:nvSpPr>
      <xdr:spPr>
        <a:xfrm flipV="1">
          <a:off x="16506825" y="11915775"/>
          <a:ext cx="0" cy="118110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82</xdr:col>
      <xdr:colOff>190500</xdr:colOff>
      <xdr:row>80</xdr:row>
      <xdr:rowOff>123825</xdr:rowOff>
    </xdr:from>
    <xdr:ext cx="762000" cy="257175"/>
    <xdr:sp>
      <xdr:nvSpPr>
        <xdr:cNvPr id="425" name="公債費以外最小値テキスト"/>
        <xdr:cNvSpPr txBox="1"/>
      </xdr:nvSpPr>
      <xdr:spPr>
        <a:xfrm>
          <a:off x="16592550" y="130778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90.4</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sp>
      <xdr:nvSpPr>
        <xdr:cNvPr id="426" name="直線コネクタ 425"/>
        <xdr:cNvSpPr/>
      </xdr:nvSpPr>
      <xdr:spPr>
        <a:xfrm>
          <a:off x="16421100" y="131064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82</xdr:col>
      <xdr:colOff>190500</xdr:colOff>
      <xdr:row>72</xdr:row>
      <xdr:rowOff>9525</xdr:rowOff>
    </xdr:from>
    <xdr:ext cx="762000" cy="257175"/>
    <xdr:sp>
      <xdr:nvSpPr>
        <xdr:cNvPr id="427" name="公債費以外最大値テキスト"/>
        <xdr:cNvSpPr txBox="1"/>
      </xdr:nvSpPr>
      <xdr:spPr>
        <a:xfrm>
          <a:off x="16592550" y="116681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68.5</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sp>
      <xdr:nvSpPr>
        <xdr:cNvPr id="428" name="直線コネクタ 427"/>
        <xdr:cNvSpPr/>
      </xdr:nvSpPr>
      <xdr:spPr>
        <a:xfrm>
          <a:off x="16421100" y="119157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78</xdr:col>
      <xdr:colOff>69850</xdr:colOff>
      <xdr:row>79</xdr:row>
      <xdr:rowOff>35561</xdr:rowOff>
    </xdr:from>
    <xdr:to>
      <xdr:col>82</xdr:col>
      <xdr:colOff>107950</xdr:colOff>
      <xdr:row>80</xdr:row>
      <xdr:rowOff>98425</xdr:rowOff>
    </xdr:to>
    <xdr:sp>
      <xdr:nvSpPr>
        <xdr:cNvPr id="429" name="直線コネクタ 428"/>
        <xdr:cNvSpPr/>
      </xdr:nvSpPr>
      <xdr:spPr>
        <a:xfrm>
          <a:off x="15668625" y="12830175"/>
          <a:ext cx="838200" cy="2286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82</xdr:col>
      <xdr:colOff>190500</xdr:colOff>
      <xdr:row>76</xdr:row>
      <xdr:rowOff>9525</xdr:rowOff>
    </xdr:from>
    <xdr:ext cx="762000" cy="257175"/>
    <xdr:sp>
      <xdr:nvSpPr>
        <xdr:cNvPr id="430" name="公債費以外平均値テキスト"/>
        <xdr:cNvSpPr txBox="1"/>
      </xdr:nvSpPr>
      <xdr:spPr>
        <a:xfrm>
          <a:off x="16592550" y="12315825"/>
          <a:ext cx="7620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79.6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fLocksText="0">
      <xdr:nvSpPr>
        <xdr:cNvPr id="431" name="フローチャート: 判断 430"/>
        <xdr:cNvSpPr/>
      </xdr:nvSpPr>
      <xdr:spPr>
        <a:xfrm>
          <a:off x="16459200" y="124682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73</xdr:col>
      <xdr:colOff>180975</xdr:colOff>
      <xdr:row>78</xdr:row>
      <xdr:rowOff>104139</xdr:rowOff>
    </xdr:from>
    <xdr:to>
      <xdr:col>78</xdr:col>
      <xdr:colOff>69850</xdr:colOff>
      <xdr:row>79</xdr:row>
      <xdr:rowOff>35561</xdr:rowOff>
    </xdr:to>
    <xdr:sp>
      <xdr:nvSpPr>
        <xdr:cNvPr id="432" name="直線コネクタ 431"/>
        <xdr:cNvSpPr/>
      </xdr:nvSpPr>
      <xdr:spPr>
        <a:xfrm>
          <a:off x="14782800" y="12734925"/>
          <a:ext cx="885825" cy="952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78</xdr:col>
      <xdr:colOff>19050</xdr:colOff>
      <xdr:row>76</xdr:row>
      <xdr:rowOff>64770</xdr:rowOff>
    </xdr:from>
    <xdr:to>
      <xdr:col>78</xdr:col>
      <xdr:colOff>120650</xdr:colOff>
      <xdr:row>76</xdr:row>
      <xdr:rowOff>166370</xdr:rowOff>
    </xdr:to>
    <xdr:sp fLocksText="0">
      <xdr:nvSpPr>
        <xdr:cNvPr id="433" name="フローチャート: 判断 432"/>
        <xdr:cNvSpPr/>
      </xdr:nvSpPr>
      <xdr:spPr>
        <a:xfrm>
          <a:off x="15621000" y="123729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76</xdr:col>
      <xdr:colOff>85725</xdr:colOff>
      <xdr:row>75</xdr:row>
      <xdr:rowOff>9525</xdr:rowOff>
    </xdr:from>
    <xdr:ext cx="733425" cy="257175"/>
    <xdr:sp>
      <xdr:nvSpPr>
        <xdr:cNvPr id="434" name="テキスト ボックス 433"/>
        <xdr:cNvSpPr txBox="1"/>
      </xdr:nvSpPr>
      <xdr:spPr>
        <a:xfrm>
          <a:off x="15287625" y="12153900"/>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77.8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104139</xdr:rowOff>
    </xdr:from>
    <xdr:to>
      <xdr:col>73</xdr:col>
      <xdr:colOff>180975</xdr:colOff>
      <xdr:row>80</xdr:row>
      <xdr:rowOff>52705</xdr:rowOff>
    </xdr:to>
    <xdr:sp>
      <xdr:nvSpPr>
        <xdr:cNvPr id="435" name="直線コネクタ 434"/>
        <xdr:cNvSpPr/>
      </xdr:nvSpPr>
      <xdr:spPr>
        <a:xfrm flipV="1">
          <a:off x="13896975" y="12734925"/>
          <a:ext cx="885825" cy="2762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73</xdr:col>
      <xdr:colOff>130175</xdr:colOff>
      <xdr:row>75</xdr:row>
      <xdr:rowOff>53340</xdr:rowOff>
    </xdr:from>
    <xdr:to>
      <xdr:col>74</xdr:col>
      <xdr:colOff>31750</xdr:colOff>
      <xdr:row>75</xdr:row>
      <xdr:rowOff>154939</xdr:rowOff>
    </xdr:to>
    <xdr:sp fLocksText="0">
      <xdr:nvSpPr>
        <xdr:cNvPr id="436" name="フローチャート: 判断 435"/>
        <xdr:cNvSpPr/>
      </xdr:nvSpPr>
      <xdr:spPr>
        <a:xfrm>
          <a:off x="14735175" y="122015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72</xdr:col>
      <xdr:colOff>0</xdr:colOff>
      <xdr:row>73</xdr:row>
      <xdr:rowOff>161925</xdr:rowOff>
    </xdr:from>
    <xdr:ext cx="762000" cy="257175"/>
    <xdr:sp>
      <xdr:nvSpPr>
        <xdr:cNvPr id="437" name="テキスト ボックス 436"/>
        <xdr:cNvSpPr txBox="1"/>
      </xdr:nvSpPr>
      <xdr:spPr>
        <a:xfrm>
          <a:off x="14401800" y="119824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74.6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52705</xdr:rowOff>
    </xdr:from>
    <xdr:to>
      <xdr:col>69</xdr:col>
      <xdr:colOff>92075</xdr:colOff>
      <xdr:row>81</xdr:row>
      <xdr:rowOff>1270</xdr:rowOff>
    </xdr:to>
    <xdr:sp>
      <xdr:nvSpPr>
        <xdr:cNvPr id="438" name="直線コネクタ 437"/>
        <xdr:cNvSpPr/>
      </xdr:nvSpPr>
      <xdr:spPr>
        <a:xfrm flipV="1">
          <a:off x="13001625" y="13011150"/>
          <a:ext cx="885825" cy="1143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69</xdr:col>
      <xdr:colOff>41275</xdr:colOff>
      <xdr:row>76</xdr:row>
      <xdr:rowOff>99061</xdr:rowOff>
    </xdr:from>
    <xdr:to>
      <xdr:col>69</xdr:col>
      <xdr:colOff>142875</xdr:colOff>
      <xdr:row>77</xdr:row>
      <xdr:rowOff>29211</xdr:rowOff>
    </xdr:to>
    <xdr:sp fLocksText="0">
      <xdr:nvSpPr>
        <xdr:cNvPr id="439" name="フローチャート: 判断 438"/>
        <xdr:cNvSpPr/>
      </xdr:nvSpPr>
      <xdr:spPr>
        <a:xfrm>
          <a:off x="13839825" y="124015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67</xdr:col>
      <xdr:colOff>104775</xdr:colOff>
      <xdr:row>75</xdr:row>
      <xdr:rowOff>38100</xdr:rowOff>
    </xdr:from>
    <xdr:ext cx="762000" cy="257175"/>
    <xdr:sp>
      <xdr:nvSpPr>
        <xdr:cNvPr id="440" name="テキスト ボックス 439"/>
        <xdr:cNvSpPr txBox="1"/>
      </xdr:nvSpPr>
      <xdr:spPr>
        <a:xfrm>
          <a:off x="13506450" y="121824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78.4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fLocksText="0">
      <xdr:nvSpPr>
        <xdr:cNvPr id="441" name="フローチャート: 判断 440"/>
        <xdr:cNvSpPr/>
      </xdr:nvSpPr>
      <xdr:spPr>
        <a:xfrm>
          <a:off x="12954000" y="124301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63</xdr:col>
      <xdr:colOff>19050</xdr:colOff>
      <xdr:row>75</xdr:row>
      <xdr:rowOff>66675</xdr:rowOff>
    </xdr:from>
    <xdr:ext cx="762000" cy="257175"/>
    <xdr:sp>
      <xdr:nvSpPr>
        <xdr:cNvPr id="442" name="テキスト ボックス 441"/>
        <xdr:cNvSpPr txBox="1"/>
      </xdr:nvSpPr>
      <xdr:spPr>
        <a:xfrm>
          <a:off x="12620625" y="122110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78.8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85725</xdr:colOff>
      <xdr:row>84</xdr:row>
      <xdr:rowOff>9525</xdr:rowOff>
    </xdr:from>
    <xdr:ext cx="762000" cy="257175"/>
    <xdr:sp>
      <xdr:nvSpPr>
        <xdr:cNvPr id="443" name="テキスト ボックス 442"/>
        <xdr:cNvSpPr txBox="1"/>
      </xdr:nvSpPr>
      <xdr:spPr>
        <a:xfrm>
          <a:off x="16287750" y="136112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47625</xdr:colOff>
      <xdr:row>84</xdr:row>
      <xdr:rowOff>9525</xdr:rowOff>
    </xdr:from>
    <xdr:ext cx="762000" cy="257175"/>
    <xdr:sp>
      <xdr:nvSpPr>
        <xdr:cNvPr id="444" name="テキスト ボックス 443"/>
        <xdr:cNvSpPr txBox="1"/>
      </xdr:nvSpPr>
      <xdr:spPr>
        <a:xfrm>
          <a:off x="15449550" y="136112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161925</xdr:colOff>
      <xdr:row>84</xdr:row>
      <xdr:rowOff>9525</xdr:rowOff>
    </xdr:from>
    <xdr:ext cx="762000" cy="257175"/>
    <xdr:sp>
      <xdr:nvSpPr>
        <xdr:cNvPr id="445" name="テキスト ボックス 444"/>
        <xdr:cNvSpPr txBox="1"/>
      </xdr:nvSpPr>
      <xdr:spPr>
        <a:xfrm>
          <a:off x="14563725" y="136112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9525</xdr:rowOff>
    </xdr:from>
    <xdr:ext cx="762000" cy="257175"/>
    <xdr:sp>
      <xdr:nvSpPr>
        <xdr:cNvPr id="446" name="テキスト ボックス 445"/>
        <xdr:cNvSpPr txBox="1"/>
      </xdr:nvSpPr>
      <xdr:spPr>
        <a:xfrm>
          <a:off x="13677900" y="136112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180975</xdr:colOff>
      <xdr:row>84</xdr:row>
      <xdr:rowOff>9525</xdr:rowOff>
    </xdr:from>
    <xdr:ext cx="762000" cy="257175"/>
    <xdr:sp>
      <xdr:nvSpPr>
        <xdr:cNvPr id="447" name="テキスト ボックス 446"/>
        <xdr:cNvSpPr txBox="1"/>
      </xdr:nvSpPr>
      <xdr:spPr>
        <a:xfrm>
          <a:off x="12782550" y="136112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47625</xdr:rowOff>
    </xdr:from>
    <xdr:to>
      <xdr:col>82</xdr:col>
      <xdr:colOff>158750</xdr:colOff>
      <xdr:row>80</xdr:row>
      <xdr:rowOff>149225</xdr:rowOff>
    </xdr:to>
    <xdr:sp fLocksText="0">
      <xdr:nvSpPr>
        <xdr:cNvPr id="448" name="楕円 447"/>
        <xdr:cNvSpPr/>
      </xdr:nvSpPr>
      <xdr:spPr>
        <a:xfrm>
          <a:off x="16459200" y="130016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82</xdr:col>
      <xdr:colOff>190500</xdr:colOff>
      <xdr:row>79</xdr:row>
      <xdr:rowOff>123825</xdr:rowOff>
    </xdr:from>
    <xdr:ext cx="762000" cy="257175"/>
    <xdr:sp>
      <xdr:nvSpPr>
        <xdr:cNvPr id="449" name="公債費以外該当値テキスト"/>
        <xdr:cNvSpPr txBox="1"/>
      </xdr:nvSpPr>
      <xdr:spPr>
        <a:xfrm>
          <a:off x="16592550" y="129159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89.5</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156211</xdr:rowOff>
    </xdr:from>
    <xdr:to>
      <xdr:col>78</xdr:col>
      <xdr:colOff>120650</xdr:colOff>
      <xdr:row>79</xdr:row>
      <xdr:rowOff>86361</xdr:rowOff>
    </xdr:to>
    <xdr:sp fLocksText="0">
      <xdr:nvSpPr>
        <xdr:cNvPr id="450" name="楕円 449"/>
        <xdr:cNvSpPr/>
      </xdr:nvSpPr>
      <xdr:spPr>
        <a:xfrm>
          <a:off x="15621000" y="127825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76</xdr:col>
      <xdr:colOff>85725</xdr:colOff>
      <xdr:row>79</xdr:row>
      <xdr:rowOff>66675</xdr:rowOff>
    </xdr:from>
    <xdr:ext cx="733425" cy="257175"/>
    <xdr:sp>
      <xdr:nvSpPr>
        <xdr:cNvPr id="451" name="テキスト ボックス 450"/>
        <xdr:cNvSpPr txBox="1"/>
      </xdr:nvSpPr>
      <xdr:spPr>
        <a:xfrm>
          <a:off x="15287625" y="12858750"/>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85.4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fLocksText="0">
      <xdr:nvSpPr>
        <xdr:cNvPr id="452" name="楕円 451"/>
        <xdr:cNvSpPr/>
      </xdr:nvSpPr>
      <xdr:spPr>
        <a:xfrm>
          <a:off x="14735175" y="126873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72</xdr:col>
      <xdr:colOff>0</xdr:colOff>
      <xdr:row>78</xdr:row>
      <xdr:rowOff>142875</xdr:rowOff>
    </xdr:from>
    <xdr:ext cx="762000" cy="257175"/>
    <xdr:sp>
      <xdr:nvSpPr>
        <xdr:cNvPr id="453" name="テキスト ボックス 452"/>
        <xdr:cNvSpPr txBox="1"/>
      </xdr:nvSpPr>
      <xdr:spPr>
        <a:xfrm>
          <a:off x="14401800" y="127730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83.6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1905</xdr:rowOff>
    </xdr:from>
    <xdr:to>
      <xdr:col>69</xdr:col>
      <xdr:colOff>142875</xdr:colOff>
      <xdr:row>80</xdr:row>
      <xdr:rowOff>103505</xdr:rowOff>
    </xdr:to>
    <xdr:sp fLocksText="0">
      <xdr:nvSpPr>
        <xdr:cNvPr id="454" name="楕円 453"/>
        <xdr:cNvSpPr/>
      </xdr:nvSpPr>
      <xdr:spPr>
        <a:xfrm>
          <a:off x="13839825" y="129540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67</xdr:col>
      <xdr:colOff>104775</xdr:colOff>
      <xdr:row>80</xdr:row>
      <xdr:rowOff>85725</xdr:rowOff>
    </xdr:from>
    <xdr:ext cx="762000" cy="257175"/>
    <xdr:sp>
      <xdr:nvSpPr>
        <xdr:cNvPr id="455" name="テキスト ボックス 454"/>
        <xdr:cNvSpPr txBox="1"/>
      </xdr:nvSpPr>
      <xdr:spPr>
        <a:xfrm>
          <a:off x="13506450" y="130397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88.7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121920</xdr:rowOff>
    </xdr:from>
    <xdr:to>
      <xdr:col>65</xdr:col>
      <xdr:colOff>53975</xdr:colOff>
      <xdr:row>81</xdr:row>
      <xdr:rowOff>52070</xdr:rowOff>
    </xdr:to>
    <xdr:sp fLocksText="0">
      <xdr:nvSpPr>
        <xdr:cNvPr id="456" name="楕円 455"/>
        <xdr:cNvSpPr/>
      </xdr:nvSpPr>
      <xdr:spPr>
        <a:xfrm>
          <a:off x="12954000" y="130778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63</xdr:col>
      <xdr:colOff>19050</xdr:colOff>
      <xdr:row>81</xdr:row>
      <xdr:rowOff>38100</xdr:rowOff>
    </xdr:from>
    <xdr:ext cx="762000" cy="257175"/>
    <xdr:sp>
      <xdr:nvSpPr>
        <xdr:cNvPr id="457" name="テキスト ボックス 456"/>
        <xdr:cNvSpPr txBox="1"/>
      </xdr:nvSpPr>
      <xdr:spPr>
        <a:xfrm>
          <a:off x="12620625" y="131540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90.8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0</xdr:col>
      <xdr:colOff>0</xdr:colOff>
      <xdr:row>0</xdr:row>
      <xdr:rowOff>88900</xdr:rowOff>
    </xdr:from>
    <xdr:to>
      <xdr:col>40</xdr:col>
      <xdr:colOff>279400</xdr:colOff>
      <xdr:row>3</xdr:row>
      <xdr:rowOff>19050</xdr:rowOff>
    </xdr:to>
    <xdr:sp fLocksText="0">
      <xdr:nvSpPr>
        <xdr:cNvPr id="3" name="表題ボックス"/>
        <xdr:cNvSpPr/>
      </xdr:nvSpPr>
      <xdr:spPr>
        <a:xfrm>
          <a:off x="0" y="85725"/>
          <a:ext cx="12315825" cy="419100"/>
        </a:xfrm>
        <a:prstGeom prst="rect"/>
        <a:noFill/>
        <a:ln w="9525" cap="flat" cmpd="sng" algn="ctr">
          <a:noFill/>
          <a:prstDash val="solid"/>
          <a:round/>
          <a:headEnd type="none" len="med" w="med"/>
          <a:tailEnd type="none" len="med" w="med"/>
        </a:ln>
        <a:effectLst/>
      </xdr:spPr>
      <xdr:txBody>
        <a:bodyPr lIns="18288" tIns="0" rIns="0" bIns="0" vertOverflow="clip" horzOverflow="clip" wrap="square" anchor="ctr" upright="1"/>
        <a:p>
          <a:pPr algn="l"/>
          <a:r>
            <a:rPr altLang="en-US" lang="ja-JP" sz="2500" b="1">
              <a:latin typeface="ＭＳ Ｐゴシック" panose="020B0600070205080204" pitchFamily="50" charset="-128"/>
              <a:ea typeface="ＭＳ Ｐゴシック" panose="020B0600070205080204" pitchFamily="50" charset="-128"/>
            </a:rPr>
            <a:t>（</a:t>
          </a:r>
          <a:r>
            <a:rPr altLang="ja-JP" lang="en-US" sz="2500" b="1">
              <a:latin typeface="ＭＳ Ｐゴシック" panose="020B0600070205080204" pitchFamily="50" charset="-128"/>
              <a:ea typeface="ＭＳ Ｐゴシック" panose="020B0600070205080204" pitchFamily="50" charset="-128"/>
            </a:rPr>
            <a:t>4</a:t>
          </a:r>
          <a:r>
            <a:rPr altLang="en-US" lang="ja-JP" sz="2500" b="1">
              <a:latin typeface="ＭＳ Ｐゴシック" panose="020B0600070205080204" pitchFamily="50" charset="-128"/>
              <a:ea typeface="ＭＳ Ｐゴシック" panose="020B0600070205080204" pitchFamily="50" charset="-128"/>
            </a:rPr>
            <a:t>）</a:t>
          </a:r>
          <a:r>
            <a:rPr altLang="ja-JP" lang="en-US" sz="2500" b="1">
              <a:latin typeface="ＭＳ Ｐゴシック" panose="020B0600070205080204" pitchFamily="50" charset="-128"/>
              <a:ea typeface="ＭＳ Ｐゴシック" panose="020B0600070205080204" pitchFamily="50" charset="-128"/>
            </a:rPr>
            <a:t>-2 </a:t>
          </a:r>
          <a:r>
            <a:rPr altLang="en-US" lang="ja-JP" sz="2500" b="1">
              <a:latin typeface="ＭＳ Ｐゴシック" panose="020B0600070205080204" pitchFamily="50" charset="-128"/>
              <a:ea typeface="ＭＳ Ｐゴシック" panose="020B0600070205080204" pitchFamily="50" charset="-128"/>
            </a:rPr>
            <a:t>市町村経常経費分析表</a:t>
          </a:r>
          <a:r>
            <a:rPr altLang="ja-JP" lang="en-US" sz="2500" b="1">
              <a:latin typeface="ＭＳ Ｐゴシック" panose="020B0600070205080204" pitchFamily="50" charset="-128"/>
              <a:ea typeface="ＭＳ Ｐゴシック" panose="020B0600070205080204" pitchFamily="50" charset="-128"/>
            </a:rPr>
            <a:t>(</a:t>
          </a:r>
          <a:r>
            <a:rPr altLang="en-US" lang="ja-JP" sz="2500" b="1">
              <a:latin typeface="ＭＳ Ｐゴシック" panose="020B0600070205080204" pitchFamily="50" charset="-128"/>
              <a:ea typeface="ＭＳ Ｐゴシック" panose="020B0600070205080204" pitchFamily="50" charset="-128"/>
            </a:rPr>
            <a:t>普通会計決算</a:t>
          </a:r>
          <a:r>
            <a:rPr altLang="ja-JP" lang="en-US" sz="2500" b="1">
              <a:latin typeface="ＭＳ Ｐゴシック" panose="020B0600070205080204" pitchFamily="50" charset="-128"/>
              <a:ea typeface="ＭＳ Ｐゴシック" panose="020B0600070205080204" pitchFamily="50" charset="-128"/>
            </a:rPr>
            <a:t>)</a:t>
          </a:r>
          <a:endParaRPr altLang="en-US" lang="ja-JP"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fLocksText="0">
      <xdr:nvSpPr>
        <xdr:cNvPr id="4" name="団体名称ボックス1"/>
        <xdr:cNvSpPr/>
      </xdr:nvSpPr>
      <xdr:spPr>
        <a:xfrm>
          <a:off x="14030325" y="0"/>
          <a:ext cx="2981325" cy="361950"/>
        </a:xfrm>
        <a:prstGeom prst="rect"/>
        <a:solidFill>
          <a:srgbClr val="FF0000"/>
        </a:solidFill>
        <a:ln w="9525" cap="flat" cmpd="sng" algn="ctr">
          <a:solidFill>
            <a:srgbClr val="FF000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twoCellAnchor>
    <xdr:from>
      <xdr:col>41</xdr:col>
      <xdr:colOff>708025</xdr:colOff>
      <xdr:row>0</xdr:row>
      <xdr:rowOff>12700</xdr:rowOff>
    </xdr:from>
    <xdr:to>
      <xdr:col>43</xdr:col>
      <xdr:colOff>1076325</xdr:colOff>
      <xdr:row>2</xdr:row>
      <xdr:rowOff>25400</xdr:rowOff>
    </xdr:to>
    <xdr:sp fLocksText="0">
      <xdr:nvSpPr>
        <xdr:cNvPr id="5" name="団体名称ボックス2"/>
        <xdr:cNvSpPr/>
      </xdr:nvSpPr>
      <xdr:spPr>
        <a:xfrm>
          <a:off x="14039850" y="9525"/>
          <a:ext cx="2962275" cy="333375"/>
        </a:xfrm>
        <a:prstGeom prst="rect"/>
        <a:solidFill>
          <a:srgbClr val="FF0000"/>
        </a:solidFill>
        <a:ln w="9525" cap="flat" cmpd="sng" algn="ctr">
          <a:solidFill>
            <a:srgbClr val="FFFFFF"/>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twoCellAnchor>
    <xdr:from>
      <xdr:col>41</xdr:col>
      <xdr:colOff>720725</xdr:colOff>
      <xdr:row>0</xdr:row>
      <xdr:rowOff>31750</xdr:rowOff>
    </xdr:from>
    <xdr:to>
      <xdr:col>43</xdr:col>
      <xdr:colOff>1056639</xdr:colOff>
      <xdr:row>2</xdr:row>
      <xdr:rowOff>12700</xdr:rowOff>
    </xdr:to>
    <xdr:sp fLocksText="0">
      <xdr:nvSpPr>
        <xdr:cNvPr id="6" name="団体名称ボックス3"/>
        <xdr:cNvSpPr/>
      </xdr:nvSpPr>
      <xdr:spPr>
        <a:xfrm>
          <a:off x="14058900" y="28575"/>
          <a:ext cx="2924175" cy="304800"/>
        </a:xfrm>
        <a:prstGeom prst="rect"/>
        <a:solidFill>
          <a:srgbClr val="FF0000"/>
        </a:solidFill>
        <a:ln w="9525" cap="flat" cmpd="sng" algn="ctr">
          <a:solidFill>
            <a:srgbClr val="FFFFFF"/>
          </a:solidFill>
          <a:prstDash val="solid"/>
          <a:round/>
          <a:headEnd type="none" len="med" w="med"/>
          <a:tailEnd type="none" len="med" w="med"/>
        </a:ln>
        <a:effectLst/>
      </xdr:spPr>
      <xdr:txBody>
        <a:bodyPr lIns="18288" tIns="0" rIns="0" bIns="0" vertOverflow="clip" horzOverflow="clip" wrap="square" anchor="ctr" upright="1"/>
        <a:p>
          <a:pPr algn="ctr"/>
          <a:r>
            <a:rPr altLang="en-US" lang="ja-JP" sz="1250" b="1">
              <a:solidFill>
                <a:srgbClr val="FFFFFF"/>
              </a:solidFill>
              <a:latin typeface="ＭＳ ゴシック" panose="020B0609070205080204" pitchFamily="49" charset="-128"/>
              <a:ea typeface="ＭＳ ゴシック" panose="020B0609070205080204" pitchFamily="49" charset="-128"/>
            </a:rPr>
            <a:t>大阪府藤井寺市</a:t>
          </a:r>
        </a:p>
      </xdr:txBody>
    </xdr:sp>
    <xdr:clientData/>
  </xdr:twoCellAnchor>
  <xdr:twoCellAnchor>
    <xdr:from>
      <xdr:col>39</xdr:col>
      <xdr:colOff>1066800</xdr:colOff>
      <xdr:row>0</xdr:row>
      <xdr:rowOff>0</xdr:rowOff>
    </xdr:from>
    <xdr:to>
      <xdr:col>41</xdr:col>
      <xdr:colOff>501650</xdr:colOff>
      <xdr:row>2</xdr:row>
      <xdr:rowOff>38100</xdr:rowOff>
    </xdr:to>
    <xdr:sp fLocksText="0">
      <xdr:nvSpPr>
        <xdr:cNvPr id="7" name="正方形/長方形 6"/>
        <xdr:cNvSpPr/>
      </xdr:nvSpPr>
      <xdr:spPr>
        <a:xfrm>
          <a:off x="11811000" y="0"/>
          <a:ext cx="2028825" cy="361950"/>
        </a:xfrm>
        <a:prstGeom prst="rect"/>
        <a:solidFill>
          <a:srgbClr val="FF0000"/>
        </a:solidFill>
        <a:ln w="9525" cap="flat" cmpd="sng" algn="ctr">
          <a:solidFill>
            <a:srgbClr val="FF000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twoCellAnchor>
    <xdr:from>
      <xdr:col>39</xdr:col>
      <xdr:colOff>1092200</xdr:colOff>
      <xdr:row>0</xdr:row>
      <xdr:rowOff>12700</xdr:rowOff>
    </xdr:from>
    <xdr:to>
      <xdr:col>41</xdr:col>
      <xdr:colOff>482600</xdr:colOff>
      <xdr:row>2</xdr:row>
      <xdr:rowOff>25400</xdr:rowOff>
    </xdr:to>
    <xdr:sp fLocksText="0">
      <xdr:nvSpPr>
        <xdr:cNvPr id="8" name="正方形/長方形 7"/>
        <xdr:cNvSpPr/>
      </xdr:nvSpPr>
      <xdr:spPr>
        <a:xfrm>
          <a:off x="11839575" y="9525"/>
          <a:ext cx="1981200" cy="333375"/>
        </a:xfrm>
        <a:prstGeom prst="rect"/>
        <a:solidFill>
          <a:srgbClr val="FF0000"/>
        </a:solidFill>
        <a:ln w="9525" cap="flat" cmpd="sng" algn="ctr">
          <a:solidFill>
            <a:srgbClr val="FFFFFF"/>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twoCellAnchor>
    <xdr:from>
      <xdr:col>39</xdr:col>
      <xdr:colOff>1117600</xdr:colOff>
      <xdr:row>0</xdr:row>
      <xdr:rowOff>31750</xdr:rowOff>
    </xdr:from>
    <xdr:to>
      <xdr:col>41</xdr:col>
      <xdr:colOff>450850</xdr:colOff>
      <xdr:row>2</xdr:row>
      <xdr:rowOff>12700</xdr:rowOff>
    </xdr:to>
    <xdr:sp fLocksText="0">
      <xdr:nvSpPr>
        <xdr:cNvPr id="9" name="正方形/長方形 8"/>
        <xdr:cNvSpPr/>
      </xdr:nvSpPr>
      <xdr:spPr>
        <a:xfrm>
          <a:off x="11858625" y="28575"/>
          <a:ext cx="1924050" cy="304800"/>
        </a:xfrm>
        <a:prstGeom prst="rect"/>
        <a:solidFill>
          <a:srgbClr val="FF0000"/>
        </a:solidFill>
        <a:ln w="3175" cap="flat" cmpd="sng" algn="ctr">
          <a:solidFill>
            <a:srgbClr val="FFFFFF"/>
          </a:solidFill>
          <a:prstDash val="solid"/>
          <a:round/>
          <a:headEnd type="none" len="med" w="med"/>
          <a:tailEnd type="none" len="med" w="med"/>
        </a:ln>
        <a:effectLst/>
      </xdr:spPr>
      <xdr:txBody>
        <a:bodyPr lIns="18288" tIns="0" rIns="0" bIns="0" vertOverflow="clip" horzOverflow="clip" wrap="square" anchor="ctr" upright="1"/>
        <a:p>
          <a:pPr algn="ctr"/>
          <a:r>
            <a:rPr altLang="en-US" lang="ja-JP" sz="1250" b="1">
              <a:solidFill>
                <a:srgbClr val="FFFFFF"/>
              </a:solidFill>
              <a:latin typeface="ＭＳ ゴシック" panose="020B0609070205080204" pitchFamily="49" charset="-128"/>
              <a:ea typeface="ＭＳ ゴシック" panose="020B0609070205080204" pitchFamily="49" charset="-128"/>
            </a:rPr>
            <a:t>令和</a:t>
          </a:r>
          <a:r>
            <a:rPr altLang="ja-JP" lang="en-US" sz="1250" b="1">
              <a:solidFill>
                <a:srgbClr val="FFFFFF"/>
              </a:solidFill>
              <a:latin typeface="ＭＳ ゴシック" panose="020B0609070205080204" pitchFamily="49" charset="-128"/>
              <a:ea typeface="ＭＳ ゴシック" panose="020B0609070205080204" pitchFamily="49" charset="-128"/>
            </a:rPr>
            <a:t>5</a:t>
          </a:r>
          <a:r>
            <a:rPr altLang="en-US" lang="ja-JP"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fLocksText="0">
      <xdr:nvSpPr>
        <xdr:cNvPr id="10" name="角丸四角形 9"/>
        <xdr:cNvSpPr/>
      </xdr:nvSpPr>
      <xdr:spPr>
        <a:xfrm>
          <a:off x="2162175" y="11572875"/>
          <a:ext cx="4238625" cy="247650"/>
        </a:xfrm>
        <a:prstGeom prst="roundRect">
          <a:avLst>
            <a:gd name="adj" fmla="val 0"/>
          </a:avLst>
        </a:prstGeom>
        <a:solidFill>
          <a:srgbClr val="FFFFFF"/>
        </a:solidFill>
        <a:ln w="9525" cap="flat" cmpd="sng" algn="ctr">
          <a:solidFill>
            <a:srgbClr val="000000"/>
          </a:solidFill>
          <a:prstDash val="solid"/>
          <a:round/>
          <a:headEnd type="none" len="med" w="med"/>
          <a:tailEnd type="none" len="med" w="med"/>
        </a:ln>
        <a:effectLst>
          <a:outerShdw dist="37357" dir="2700000" rotWithShape="0">
            <a:scrgbClr r="0" g="0" b="0"/>
          </a:outerShdw>
        </a:effectLst>
      </xdr:spPr>
      <xdr:txBody>
        <a:bodyPr lIns="18288" tIns="0" rIns="0" bIns="0" vertOverflow="clip" horzOverflow="clip" wrap="square" anchor="t" upright="1"/>
        <a:p>
          <a:pPr algn="l"/>
          <a:endParaRPr altLang="en-US" lang="ja-JP" sz="1100"/>
        </a:p>
      </xdr:txBody>
    </xdr:sp>
    <xdr:clientData/>
  </xdr:twoCellAnchor>
  <xdr:twoCellAnchor>
    <xdr:from>
      <xdr:col>14</xdr:col>
      <xdr:colOff>63500</xdr:colOff>
      <xdr:row>63</xdr:row>
      <xdr:rowOff>66675</xdr:rowOff>
    </xdr:from>
    <xdr:to>
      <xdr:col>21</xdr:col>
      <xdr:colOff>0</xdr:colOff>
      <xdr:row>64</xdr:row>
      <xdr:rowOff>149225</xdr:rowOff>
    </xdr:to>
    <xdr:sp fLocksText="0">
      <xdr:nvSpPr>
        <xdr:cNvPr id="11" name="正方形/長方形 10"/>
        <xdr:cNvSpPr/>
      </xdr:nvSpPr>
      <xdr:spPr>
        <a:xfrm>
          <a:off x="2733675" y="11610975"/>
          <a:ext cx="1266825" cy="247650"/>
        </a:xfrm>
        <a:prstGeom prst="rect"/>
        <a:noFill/>
        <a:ln w="9525" cap="flat" cmpd="sng" algn="ctr">
          <a:noFill/>
          <a:prstDash val="solid"/>
          <a:round/>
          <a:headEnd type="none" len="med" w="med"/>
          <a:tailEnd type="none" len="med" w="med"/>
        </a:ln>
        <a:effectLst/>
      </xdr:spPr>
      <xdr:txBody>
        <a:bodyPr lIns="18288" tIns="0" rIns="0" bIns="0" vertOverflow="clip" horzOverflow="clip" wrap="square" anchor="t" upright="1"/>
        <a:p>
          <a:pPr algn="l"/>
          <a:r>
            <a:rPr altLang="en-US" lang="ja-JP"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sp>
      <xdr:nvSpPr>
        <xdr:cNvPr id="12" name="直線コネクタ 11"/>
        <xdr:cNvSpPr/>
      </xdr:nvSpPr>
      <xdr:spPr>
        <a:xfrm>
          <a:off x="2409825" y="11696700"/>
          <a:ext cx="295275" cy="0"/>
        </a:xfrm>
        <a:prstGeom prst="line"/>
        <a:solidFill>
          <a:srgbClr val="FFFFFF"/>
        </a:solidFill>
        <a:ln w="6350" cap="flat" cmpd="sng" algn="ctr">
          <a:solidFill>
            <a:srgbClr val="FF0000"/>
          </a:solidFill>
          <a:prstDash val="solid"/>
          <a:round/>
          <a:headEnd type="none" len="med" w="med"/>
          <a:tailEnd type="none" len="med" w="med"/>
        </a:ln>
        <a:effectLst/>
      </xdr:spPr>
    </xdr:sp>
    <xdr:clientData/>
  </xdr:twoCellAnchor>
  <xdr:twoCellAnchor>
    <xdr:from>
      <xdr:col>13</xdr:col>
      <xdr:colOff>38100</xdr:colOff>
      <xdr:row>63</xdr:row>
      <xdr:rowOff>104775</xdr:rowOff>
    </xdr:from>
    <xdr:to>
      <xdr:col>13</xdr:col>
      <xdr:colOff>139700</xdr:colOff>
      <xdr:row>64</xdr:row>
      <xdr:rowOff>34925</xdr:rowOff>
    </xdr:to>
    <xdr:sp fLocksText="0">
      <xdr:nvSpPr>
        <xdr:cNvPr id="13" name="楕円 12"/>
        <xdr:cNvSpPr/>
      </xdr:nvSpPr>
      <xdr:spPr>
        <a:xfrm>
          <a:off x="2514600" y="11649075"/>
          <a:ext cx="104775" cy="95250"/>
        </a:xfrm>
        <a:prstGeom prst="ellipse"/>
        <a:solidFill>
          <a:srgbClr val="FF0000"/>
        </a:solidFill>
        <a:ln w="9525" cap="flat" cmpd="sng" algn="ctr">
          <a:solidFill>
            <a:srgbClr val="FF000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twoCellAnchor>
    <xdr:from>
      <xdr:col>23</xdr:col>
      <xdr:colOff>101600</xdr:colOff>
      <xdr:row>63</xdr:row>
      <xdr:rowOff>104775</xdr:rowOff>
    </xdr:from>
    <xdr:to>
      <xdr:col>24</xdr:col>
      <xdr:colOff>12700</xdr:colOff>
      <xdr:row>64</xdr:row>
      <xdr:rowOff>34925</xdr:rowOff>
    </xdr:to>
    <xdr:sp fLocksText="0">
      <xdr:nvSpPr>
        <xdr:cNvPr id="14" name="フローチャート: 判断 13"/>
        <xdr:cNvSpPr/>
      </xdr:nvSpPr>
      <xdr:spPr>
        <a:xfrm>
          <a:off x="4486275" y="11649075"/>
          <a:ext cx="104775" cy="95250"/>
        </a:xfrm>
        <a:prstGeom prst="flowChartDecision"/>
        <a:solidFill>
          <a:srgbClr val="000080"/>
        </a:solidFill>
        <a:ln w="9525" cap="flat" cmpd="sng" algn="ctr">
          <a:solidFill>
            <a:srgbClr val="00008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twoCellAnchor>
    <xdr:from>
      <xdr:col>24</xdr:col>
      <xdr:colOff>139700</xdr:colOff>
      <xdr:row>63</xdr:row>
      <xdr:rowOff>66675</xdr:rowOff>
    </xdr:from>
    <xdr:to>
      <xdr:col>31</xdr:col>
      <xdr:colOff>76200</xdr:colOff>
      <xdr:row>64</xdr:row>
      <xdr:rowOff>149225</xdr:rowOff>
    </xdr:to>
    <xdr:sp fLocksText="0">
      <xdr:nvSpPr>
        <xdr:cNvPr id="15" name="正方形/長方形 14"/>
        <xdr:cNvSpPr/>
      </xdr:nvSpPr>
      <xdr:spPr>
        <a:xfrm>
          <a:off x="4714875" y="11610975"/>
          <a:ext cx="1266825" cy="247650"/>
        </a:xfrm>
        <a:prstGeom prst="rect"/>
        <a:noFill/>
        <a:ln w="9525" cap="flat" cmpd="sng" algn="ctr">
          <a:noFill/>
          <a:prstDash val="solid"/>
          <a:round/>
          <a:headEnd type="none" len="med" w="med"/>
          <a:tailEnd type="none" len="med" w="med"/>
        </a:ln>
        <a:effectLst/>
      </xdr:spPr>
      <xdr:txBody>
        <a:bodyPr lIns="18288" tIns="0" rIns="0" bIns="0" vertOverflow="clip" horzOverflow="clip" wrap="square" anchor="t" upright="1"/>
        <a:p>
          <a:pPr algn="l"/>
          <a:r>
            <a:rPr altLang="en-US" lang="ja-JP"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fLocksText="0">
      <xdr:nvSpPr>
        <xdr:cNvPr id="16" name="正方形/長方形 15"/>
        <xdr:cNvSpPr/>
      </xdr:nvSpPr>
      <xdr:spPr>
        <a:xfrm>
          <a:off x="2162175" y="1019175"/>
          <a:ext cx="4238625" cy="257175"/>
        </a:xfrm>
        <a:prstGeom prst="rect"/>
        <a:solidFill>
          <a:srgbClr val="FFFFFF"/>
        </a:solidFill>
        <a:ln w="9525" cap="flat" cmpd="sng" algn="ctr">
          <a:solidFill>
            <a:srgbClr val="000000"/>
          </a:solidFill>
          <a:prstDash val="solid"/>
          <a:round/>
          <a:headEnd type="none" len="med" w="med"/>
          <a:tailEnd type="none" len="med" w="med"/>
        </a:ln>
        <a:effectLst/>
      </xdr:spPr>
      <xdr:txBody>
        <a:bodyPr lIns="18288" tIns="0" rIns="0" bIns="0" vertOverflow="clip" horzOverflow="clip" wrap="square" anchor="ctr" upright="1"/>
        <a:p>
          <a:pPr algn="ctr"/>
          <a:r>
            <a:rPr altLang="en-US" lang="ja-JP" sz="1100">
              <a:latin typeface="ＭＳ Ｐゴシック" panose="020B0600070205080204" pitchFamily="50" charset="-128"/>
              <a:ea typeface="ＭＳ Ｐゴシック" panose="020B0600070205080204" pitchFamily="50" charset="-128"/>
            </a:rPr>
            <a:t>人口</a:t>
          </a:r>
          <a:r>
            <a:rPr altLang="ja-JP" lang="en-US" sz="1100">
              <a:latin typeface="ＭＳ Ｐゴシック" panose="020B0600070205080204" pitchFamily="50" charset="-128"/>
              <a:ea typeface="ＭＳ Ｐゴシック" panose="020B0600070205080204" pitchFamily="50" charset="-128"/>
            </a:rPr>
            <a:t>1</a:t>
          </a:r>
          <a:r>
            <a:rPr altLang="en-US" lang="ja-JP"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fLocksText="0">
      <xdr:nvSpPr>
        <xdr:cNvPr id="17" name="角丸四角形 16"/>
        <xdr:cNvSpPr/>
      </xdr:nvSpPr>
      <xdr:spPr>
        <a:xfrm>
          <a:off x="123825" y="1019175"/>
          <a:ext cx="1333500" cy="1123950"/>
        </a:xfrm>
        <a:prstGeom prst="roundRect">
          <a:avLst>
            <a:gd name="adj" fmla="val 0"/>
          </a:avLst>
        </a:prstGeom>
        <a:solidFill>
          <a:srgbClr val="FFFFFF"/>
        </a:solidFill>
        <a:ln w="9525" cap="flat" cmpd="sng" algn="ctr">
          <a:solidFill>
            <a:srgbClr val="000000"/>
          </a:solidFill>
          <a:prstDash val="solid"/>
          <a:round/>
          <a:headEnd type="none" len="med" w="med"/>
          <a:tailEnd type="none" len="med" w="med"/>
        </a:ln>
        <a:effectLst>
          <a:outerShdw dist="37357" dir="2700000" rotWithShape="0">
            <a:scrgbClr r="0" g="0" b="0"/>
          </a:outerShdw>
        </a:effectLst>
      </xdr:spPr>
      <xdr:txBody>
        <a:bodyPr lIns="18288" tIns="0" rIns="0" bIns="0" vertOverflow="clip" horzOverflow="clip" wrap="square" anchor="t" upright="1"/>
        <a:p>
          <a:pPr algn="l"/>
          <a:endParaRPr altLang="en-US" lang="ja-JP" sz="1100"/>
        </a:p>
      </xdr:txBody>
    </xdr:sp>
    <xdr:clientData/>
  </xdr:twoCellAnchor>
  <xdr:twoCellAnchor>
    <xdr:from>
      <xdr:col>2</xdr:col>
      <xdr:colOff>76200</xdr:colOff>
      <xdr:row>6</xdr:row>
      <xdr:rowOff>117475</xdr:rowOff>
    </xdr:from>
    <xdr:to>
      <xdr:col>9</xdr:col>
      <xdr:colOff>12700</xdr:colOff>
      <xdr:row>8</xdr:row>
      <xdr:rowOff>28575</xdr:rowOff>
    </xdr:to>
    <xdr:sp fLocksText="0">
      <xdr:nvSpPr>
        <xdr:cNvPr id="18" name="正方形/長方形 17"/>
        <xdr:cNvSpPr/>
      </xdr:nvSpPr>
      <xdr:spPr>
        <a:xfrm>
          <a:off x="457200" y="1133475"/>
          <a:ext cx="1266825" cy="247650"/>
        </a:xfrm>
        <a:prstGeom prst="rect"/>
        <a:noFill/>
        <a:ln w="9525" cap="flat" cmpd="sng" algn="ctr">
          <a:noFill/>
          <a:prstDash val="solid"/>
          <a:round/>
          <a:headEnd type="none" len="med" w="med"/>
          <a:tailEnd type="none" len="med" w="med"/>
        </a:ln>
        <a:effectLst/>
      </xdr:spPr>
      <xdr:txBody>
        <a:bodyPr lIns="18288" tIns="0" rIns="0" bIns="0" vertOverflow="clip" horzOverflow="clip" wrap="square" anchor="t" upright="1"/>
        <a:p>
          <a:pPr algn="l"/>
          <a:r>
            <a:rPr altLang="en-US" lang="ja-JP"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fLocksText="0">
      <xdr:nvSpPr>
        <xdr:cNvPr id="19" name="正方形/長方形 18"/>
        <xdr:cNvSpPr/>
      </xdr:nvSpPr>
      <xdr:spPr>
        <a:xfrm>
          <a:off x="457200" y="1390650"/>
          <a:ext cx="1266825" cy="247650"/>
        </a:xfrm>
        <a:prstGeom prst="rect"/>
        <a:noFill/>
        <a:ln w="9525" cap="flat" cmpd="sng" algn="ctr">
          <a:noFill/>
          <a:prstDash val="solid"/>
          <a:round/>
          <a:headEnd type="none" len="med" w="med"/>
          <a:tailEnd type="none" len="med" w="med"/>
        </a:ln>
        <a:effectLst/>
      </xdr:spPr>
      <xdr:txBody>
        <a:bodyPr lIns="18288" tIns="0" rIns="0" bIns="0" vertOverflow="clip" horzOverflow="clip" wrap="square" anchor="t" upright="1"/>
        <a:p>
          <a:pPr algn="l"/>
          <a:r>
            <a:rPr altLang="en-US" lang="ja-JP"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fLocksText="0">
      <xdr:nvSpPr>
        <xdr:cNvPr id="20" name="正方形/長方形 19"/>
        <xdr:cNvSpPr/>
      </xdr:nvSpPr>
      <xdr:spPr>
        <a:xfrm>
          <a:off x="457200" y="1685925"/>
          <a:ext cx="1266825" cy="638175"/>
        </a:xfrm>
        <a:prstGeom prst="rect"/>
        <a:noFill/>
        <a:ln w="9525" cap="flat" cmpd="sng" algn="ctr">
          <a:noFill/>
          <a:prstDash val="solid"/>
          <a:round/>
          <a:headEnd type="none" len="med" w="med"/>
          <a:tailEnd type="none" len="med" w="med"/>
        </a:ln>
        <a:effectLst/>
      </xdr:spPr>
      <xdr:txBody>
        <a:bodyPr lIns="18288" tIns="0" rIns="0" bIns="0" vertOverflow="clip" horzOverflow="clip" wrap="square" anchor="t" upright="1"/>
        <a:p>
          <a:pPr algn="l"/>
          <a:r>
            <a:rPr altLang="en-US" lang="ja-JP"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sp>
      <xdr:nvSpPr>
        <xdr:cNvPr id="21" name="直線コネクタ 20"/>
        <xdr:cNvSpPr/>
      </xdr:nvSpPr>
      <xdr:spPr>
        <a:xfrm flipH="1">
          <a:off x="200025" y="1200150"/>
          <a:ext cx="171450" cy="0"/>
        </a:xfrm>
        <a:prstGeom prst="line"/>
        <a:solidFill>
          <a:srgbClr val="FFFFFF"/>
        </a:solidFill>
        <a:ln w="6350" cap="flat" cmpd="sng" algn="ctr">
          <a:solidFill>
            <a:srgbClr val="FF0000"/>
          </a:solidFill>
          <a:prstDash val="solid"/>
          <a:round/>
          <a:headEnd type="none" len="med" w="med"/>
          <a:tailEnd type="none" len="med" w="med"/>
        </a:ln>
        <a:effectLst/>
      </xdr:spPr>
    </xdr:sp>
    <xdr:clientData/>
  </xdr:twoCellAnchor>
  <xdr:twoCellAnchor>
    <xdr:from>
      <xdr:col>1</xdr:col>
      <xdr:colOff>92075</xdr:colOff>
      <xdr:row>9</xdr:row>
      <xdr:rowOff>123825</xdr:rowOff>
    </xdr:from>
    <xdr:to>
      <xdr:col>1</xdr:col>
      <xdr:colOff>92075</xdr:colOff>
      <xdr:row>10</xdr:row>
      <xdr:rowOff>92075</xdr:rowOff>
    </xdr:to>
    <xdr:sp>
      <xdr:nvSpPr>
        <xdr:cNvPr id="22" name="直線コネクタ 21"/>
        <xdr:cNvSpPr/>
      </xdr:nvSpPr>
      <xdr:spPr>
        <a:xfrm>
          <a:off x="285750" y="1638300"/>
          <a:ext cx="0" cy="142875"/>
        </a:xfrm>
        <a:prstGeom prst="line"/>
        <a:solidFill>
          <a:srgbClr val="FFFFFF"/>
        </a:solidFill>
        <a:ln w="31750" cap="flat" cmpd="sng" algn="ctr">
          <a:solidFill>
            <a:srgbClr val="808080"/>
          </a:solidFill>
          <a:prstDash val="solid"/>
          <a:round/>
          <a:headEnd type="none" len="med" w="med"/>
          <a:tailEnd type="none" len="med" w="med"/>
        </a:ln>
        <a:effectLst/>
      </xdr:spPr>
    </xdr:sp>
    <xdr:clientData/>
  </xdr:twoCellAnchor>
  <xdr:twoCellAnchor>
    <xdr:from>
      <xdr:col>1</xdr:col>
      <xdr:colOff>6350</xdr:colOff>
      <xdr:row>9</xdr:row>
      <xdr:rowOff>123825</xdr:rowOff>
    </xdr:from>
    <xdr:to>
      <xdr:col>1</xdr:col>
      <xdr:colOff>177800</xdr:colOff>
      <xdr:row>9</xdr:row>
      <xdr:rowOff>123825</xdr:rowOff>
    </xdr:to>
    <xdr:sp>
      <xdr:nvSpPr>
        <xdr:cNvPr id="23" name="直線コネクタ 22"/>
        <xdr:cNvSpPr/>
      </xdr:nvSpPr>
      <xdr:spPr>
        <a:xfrm flipH="1">
          <a:off x="200025" y="1638300"/>
          <a:ext cx="171450" cy="0"/>
        </a:xfrm>
        <a:prstGeom prst="line"/>
        <a:solidFill>
          <a:srgbClr val="FFFFFF"/>
        </a:solidFill>
        <a:ln w="15875" cap="flat" cmpd="sng" algn="ctr">
          <a:solidFill>
            <a:srgbClr val="000000"/>
          </a:solidFill>
          <a:prstDash val="solid"/>
          <a:round/>
          <a:headEnd type="none" len="med" w="med"/>
          <a:tailEnd type="none" len="med" w="med"/>
        </a:ln>
        <a:effectLst/>
      </xdr:spPr>
    </xdr:sp>
    <xdr:clientData/>
  </xdr:twoCellAnchor>
  <xdr:twoCellAnchor>
    <xdr:from>
      <xdr:col>1</xdr:col>
      <xdr:colOff>92075</xdr:colOff>
      <xdr:row>11</xdr:row>
      <xdr:rowOff>19050</xdr:rowOff>
    </xdr:from>
    <xdr:to>
      <xdr:col>1</xdr:col>
      <xdr:colOff>92075</xdr:colOff>
      <xdr:row>11</xdr:row>
      <xdr:rowOff>158750</xdr:rowOff>
    </xdr:to>
    <xdr:sp>
      <xdr:nvSpPr>
        <xdr:cNvPr id="24" name="直線コネクタ 23"/>
        <xdr:cNvSpPr/>
      </xdr:nvSpPr>
      <xdr:spPr>
        <a:xfrm flipV="1">
          <a:off x="285750" y="1876425"/>
          <a:ext cx="0" cy="142875"/>
        </a:xfrm>
        <a:prstGeom prst="line"/>
        <a:solidFill>
          <a:srgbClr val="FFFFFF"/>
        </a:solidFill>
        <a:ln w="31750" cap="flat" cmpd="sng" algn="ctr">
          <a:solidFill>
            <a:srgbClr val="808080"/>
          </a:solidFill>
          <a:prstDash val="solid"/>
          <a:round/>
          <a:headEnd type="none" len="med" w="med"/>
          <a:tailEnd type="none" len="med" w="med"/>
        </a:ln>
        <a:effectLst/>
      </xdr:spPr>
    </xdr:sp>
    <xdr:clientData/>
  </xdr:twoCellAnchor>
  <xdr:twoCellAnchor>
    <xdr:from>
      <xdr:col>1</xdr:col>
      <xdr:colOff>6350</xdr:colOff>
      <xdr:row>11</xdr:row>
      <xdr:rowOff>161925</xdr:rowOff>
    </xdr:from>
    <xdr:to>
      <xdr:col>1</xdr:col>
      <xdr:colOff>177800</xdr:colOff>
      <xdr:row>11</xdr:row>
      <xdr:rowOff>161925</xdr:rowOff>
    </xdr:to>
    <xdr:sp>
      <xdr:nvSpPr>
        <xdr:cNvPr id="25" name="直線コネクタ 24"/>
        <xdr:cNvSpPr/>
      </xdr:nvSpPr>
      <xdr:spPr>
        <a:xfrm flipH="1">
          <a:off x="200025" y="2019300"/>
          <a:ext cx="171450" cy="0"/>
        </a:xfrm>
        <a:prstGeom prst="line"/>
        <a:solidFill>
          <a:srgbClr val="FFFFFF"/>
        </a:solidFill>
        <a:ln w="15875" cap="flat" cmpd="sng" algn="ctr">
          <a:solidFill>
            <a:srgbClr val="000000"/>
          </a:solidFill>
          <a:prstDash val="solid"/>
          <a:round/>
          <a:headEnd type="none" len="med" w="med"/>
          <a:tailEnd type="none" len="med" w="med"/>
        </a:ln>
        <a:effectLst/>
      </xdr:spPr>
    </xdr:sp>
    <xdr:clientData/>
  </xdr:twoCellAnchor>
  <xdr:twoCellAnchor>
    <xdr:from>
      <xdr:col>1</xdr:col>
      <xdr:colOff>41275</xdr:colOff>
      <xdr:row>6</xdr:row>
      <xdr:rowOff>130175</xdr:rowOff>
    </xdr:from>
    <xdr:to>
      <xdr:col>1</xdr:col>
      <xdr:colOff>142875</xdr:colOff>
      <xdr:row>7</xdr:row>
      <xdr:rowOff>60325</xdr:rowOff>
    </xdr:to>
    <xdr:sp fLocksText="0">
      <xdr:nvSpPr>
        <xdr:cNvPr id="26" name="楕円 25"/>
        <xdr:cNvSpPr/>
      </xdr:nvSpPr>
      <xdr:spPr>
        <a:xfrm>
          <a:off x="228600" y="1152525"/>
          <a:ext cx="104775" cy="104775"/>
        </a:xfrm>
        <a:prstGeom prst="ellipse"/>
        <a:solidFill>
          <a:srgbClr val="FF0000"/>
        </a:solidFill>
        <a:ln w="9525" cap="flat" cmpd="sng" algn="ctr">
          <a:solidFill>
            <a:srgbClr val="FF000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twoCellAnchor>
    <xdr:from>
      <xdr:col>1</xdr:col>
      <xdr:colOff>41275</xdr:colOff>
      <xdr:row>8</xdr:row>
      <xdr:rowOff>53975</xdr:rowOff>
    </xdr:from>
    <xdr:to>
      <xdr:col>1</xdr:col>
      <xdr:colOff>142875</xdr:colOff>
      <xdr:row>8</xdr:row>
      <xdr:rowOff>155575</xdr:rowOff>
    </xdr:to>
    <xdr:sp fLocksText="0">
      <xdr:nvSpPr>
        <xdr:cNvPr id="27" name="フローチャート: 判断 26"/>
        <xdr:cNvSpPr/>
      </xdr:nvSpPr>
      <xdr:spPr>
        <a:xfrm>
          <a:off x="228600" y="1409700"/>
          <a:ext cx="104775" cy="104775"/>
        </a:xfrm>
        <a:prstGeom prst="flowChartDecision"/>
        <a:solidFill>
          <a:srgbClr val="000080"/>
        </a:solidFill>
        <a:ln w="9525" cap="flat" cmpd="sng" algn="ctr">
          <a:solidFill>
            <a:srgbClr val="00008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twoCellAnchor>
    <xdr:from>
      <xdr:col>11</xdr:col>
      <xdr:colOff>63500</xdr:colOff>
      <xdr:row>9</xdr:row>
      <xdr:rowOff>60325</xdr:rowOff>
    </xdr:from>
    <xdr:to>
      <xdr:col>33</xdr:col>
      <xdr:colOff>114300</xdr:colOff>
      <xdr:row>22</xdr:row>
      <xdr:rowOff>117475</xdr:rowOff>
    </xdr:to>
    <xdr:sp fLocksText="0">
      <xdr:nvSpPr>
        <xdr:cNvPr id="28" name="正方形/長方形 27"/>
        <xdr:cNvSpPr/>
      </xdr:nvSpPr>
      <xdr:spPr>
        <a:xfrm>
          <a:off x="2162175" y="1571625"/>
          <a:ext cx="4238625" cy="2219325"/>
        </a:xfrm>
        <a:prstGeom prst="rect"/>
        <a:solidFill>
          <a:srgbClr val="E6FFD5"/>
        </a:solidFill>
        <a:ln w="9525" cap="flat" cmpd="sng" algn="ctr">
          <a:no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oneCellAnchor>
    <xdr:from>
      <xdr:col>8</xdr:col>
      <xdr:colOff>152400</xdr:colOff>
      <xdr:row>7</xdr:row>
      <xdr:rowOff>19050</xdr:rowOff>
    </xdr:from>
    <xdr:ext cx="409575" cy="276225"/>
    <xdr:sp>
      <xdr:nvSpPr>
        <xdr:cNvPr id="29" name="テキスト ボックス 28"/>
        <xdr:cNvSpPr txBox="1"/>
      </xdr:nvSpPr>
      <xdr:spPr>
        <a:xfrm>
          <a:off x="1676400" y="1209675"/>
          <a:ext cx="409575" cy="27622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1100">
              <a:latin typeface="ＭＳ Ｐゴシック" panose="020B0600070205080204" pitchFamily="50" charset="-128"/>
              <a:ea typeface="ＭＳ Ｐゴシック" panose="020B0600070205080204" pitchFamily="50" charset="-128"/>
            </a:rPr>
            <a:t>(</a:t>
          </a:r>
          <a:r>
            <a:rPr altLang="en-US" lang="ja-JP" sz="1100">
              <a:latin typeface="ＭＳ Ｐゴシック" panose="020B0600070205080204" pitchFamily="50" charset="-128"/>
              <a:ea typeface="ＭＳ Ｐゴシック" panose="020B0600070205080204" pitchFamily="50" charset="-128"/>
            </a:rPr>
            <a:t>円</a:t>
          </a:r>
          <a:r>
            <a:rPr altLang="ja-JP" lang="en-US" sz="1100">
              <a:latin typeface="ＭＳ Ｐゴシック" panose="020B0600070205080204" pitchFamily="50" charset="-128"/>
              <a:ea typeface="ＭＳ Ｐゴシック" panose="020B0600070205080204" pitchFamily="50" charset="-128"/>
            </a:rPr>
            <a:t>)</a:t>
          </a:r>
          <a:endParaRPr altLang="en-US" lang="ja-JP"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sp>
      <xdr:nvSpPr>
        <xdr:cNvPr id="30" name="直線コネクタ 29"/>
        <xdr:cNvSpPr/>
      </xdr:nvSpPr>
      <xdr:spPr>
        <a:xfrm>
          <a:off x="2162175" y="3790950"/>
          <a:ext cx="4238625" cy="0"/>
        </a:xfrm>
        <a:prstGeom prst="line"/>
        <a:solidFill>
          <a:srgbClr val="FFFFFF"/>
        </a:solidFill>
        <a:ln w="9525" cap="flat" cmpd="sng" algn="ctr">
          <a:solidFill>
            <a:srgbClr val="C0C0C0"/>
          </a:solidFill>
          <a:prstDash val="solid"/>
          <a:round/>
          <a:headEnd type="none" len="med" w="med"/>
          <a:tailEnd type="none" len="med" w="med"/>
        </a:ln>
        <a:effectLst/>
      </xdr:spPr>
    </xdr:sp>
    <xdr:clientData/>
  </xdr:twoCellAnchor>
  <xdr:oneCellAnchor>
    <xdr:from>
      <xdr:col>7</xdr:col>
      <xdr:colOff>47625</xdr:colOff>
      <xdr:row>21</xdr:row>
      <xdr:rowOff>142875</xdr:rowOff>
    </xdr:from>
    <xdr:ext cx="762000" cy="257175"/>
    <xdr:sp>
      <xdr:nvSpPr>
        <xdr:cNvPr id="31" name="テキスト ボックス 30"/>
        <xdr:cNvSpPr txBox="1"/>
      </xdr:nvSpPr>
      <xdr:spPr>
        <a:xfrm>
          <a:off x="1381125" y="36576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sp>
      <xdr:nvSpPr>
        <xdr:cNvPr id="32" name="直線コネクタ 31"/>
        <xdr:cNvSpPr/>
      </xdr:nvSpPr>
      <xdr:spPr>
        <a:xfrm>
          <a:off x="2162175" y="3429000"/>
          <a:ext cx="4238625" cy="0"/>
        </a:xfrm>
        <a:prstGeom prst="line"/>
        <a:solidFill>
          <a:srgbClr val="FFFFFF"/>
        </a:solidFill>
        <a:ln w="9525" cap="flat" cmpd="sng" algn="ctr">
          <a:solidFill>
            <a:srgbClr val="C0C0C0"/>
          </a:solidFill>
          <a:prstDash val="solid"/>
          <a:round/>
          <a:headEnd type="none" len="med" w="med"/>
          <a:tailEnd type="none" len="med" w="med"/>
        </a:ln>
        <a:effectLst/>
      </xdr:spPr>
    </xdr:sp>
    <xdr:clientData/>
  </xdr:twoCellAnchor>
  <xdr:oneCellAnchor>
    <xdr:from>
      <xdr:col>7</xdr:col>
      <xdr:colOff>47625</xdr:colOff>
      <xdr:row>19</xdr:row>
      <xdr:rowOff>104775</xdr:rowOff>
    </xdr:from>
    <xdr:ext cx="762000" cy="257175"/>
    <xdr:sp>
      <xdr:nvSpPr>
        <xdr:cNvPr id="33" name="テキスト ボックス 32"/>
        <xdr:cNvSpPr txBox="1"/>
      </xdr:nvSpPr>
      <xdr:spPr>
        <a:xfrm>
          <a:off x="1381125" y="3295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30,000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sp>
      <xdr:nvSpPr>
        <xdr:cNvPr id="34" name="直線コネクタ 33"/>
        <xdr:cNvSpPr/>
      </xdr:nvSpPr>
      <xdr:spPr>
        <a:xfrm>
          <a:off x="2162175" y="3067050"/>
          <a:ext cx="4238625" cy="0"/>
        </a:xfrm>
        <a:prstGeom prst="line"/>
        <a:solidFill>
          <a:srgbClr val="FFFFFF"/>
        </a:solidFill>
        <a:ln w="9525" cap="flat" cmpd="sng" algn="ctr">
          <a:solidFill>
            <a:srgbClr val="C0C0C0"/>
          </a:solidFill>
          <a:prstDash val="solid"/>
          <a:round/>
          <a:headEnd type="none" len="med" w="med"/>
          <a:tailEnd type="none" len="med" w="med"/>
        </a:ln>
        <a:effectLst/>
      </xdr:spPr>
    </xdr:sp>
    <xdr:clientData/>
  </xdr:twoCellAnchor>
  <xdr:oneCellAnchor>
    <xdr:from>
      <xdr:col>7</xdr:col>
      <xdr:colOff>47625</xdr:colOff>
      <xdr:row>17</xdr:row>
      <xdr:rowOff>66675</xdr:rowOff>
    </xdr:from>
    <xdr:ext cx="762000" cy="257175"/>
    <xdr:sp>
      <xdr:nvSpPr>
        <xdr:cNvPr id="35" name="テキスト ボックス 34"/>
        <xdr:cNvSpPr txBox="1"/>
      </xdr:nvSpPr>
      <xdr:spPr>
        <a:xfrm>
          <a:off x="1381125" y="29337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60,000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sp>
      <xdr:nvSpPr>
        <xdr:cNvPr id="36" name="直線コネクタ 35"/>
        <xdr:cNvSpPr/>
      </xdr:nvSpPr>
      <xdr:spPr>
        <a:xfrm>
          <a:off x="2162175" y="2705100"/>
          <a:ext cx="4238625" cy="0"/>
        </a:xfrm>
        <a:prstGeom prst="line"/>
        <a:solidFill>
          <a:srgbClr val="FFFFFF"/>
        </a:solidFill>
        <a:ln w="9525" cap="flat" cmpd="sng" algn="ctr">
          <a:solidFill>
            <a:srgbClr val="C0C0C0"/>
          </a:solidFill>
          <a:prstDash val="solid"/>
          <a:round/>
          <a:headEnd type="none" len="med" w="med"/>
          <a:tailEnd type="none" len="med" w="med"/>
        </a:ln>
        <a:effectLst/>
      </xdr:spPr>
    </xdr:sp>
    <xdr:clientData/>
  </xdr:twoCellAnchor>
  <xdr:oneCellAnchor>
    <xdr:from>
      <xdr:col>7</xdr:col>
      <xdr:colOff>47625</xdr:colOff>
      <xdr:row>15</xdr:row>
      <xdr:rowOff>28575</xdr:rowOff>
    </xdr:from>
    <xdr:ext cx="762000" cy="257175"/>
    <xdr:sp>
      <xdr:nvSpPr>
        <xdr:cNvPr id="37" name="テキスト ボックス 36"/>
        <xdr:cNvSpPr txBox="1"/>
      </xdr:nvSpPr>
      <xdr:spPr>
        <a:xfrm>
          <a:off x="1381125" y="2571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90,000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sp>
      <xdr:nvSpPr>
        <xdr:cNvPr id="38" name="直線コネクタ 37"/>
        <xdr:cNvSpPr/>
      </xdr:nvSpPr>
      <xdr:spPr>
        <a:xfrm>
          <a:off x="2162175" y="2333625"/>
          <a:ext cx="4238625" cy="0"/>
        </a:xfrm>
        <a:prstGeom prst="line"/>
        <a:solidFill>
          <a:srgbClr val="FFFFFF"/>
        </a:solidFill>
        <a:ln w="9525" cap="flat" cmpd="sng" algn="ctr">
          <a:solidFill>
            <a:srgbClr val="C0C0C0"/>
          </a:solidFill>
          <a:prstDash val="solid"/>
          <a:round/>
          <a:headEnd type="none" len="med" w="med"/>
          <a:tailEnd type="none" len="med" w="med"/>
        </a:ln>
        <a:effectLst/>
      </xdr:spPr>
    </xdr:sp>
    <xdr:clientData/>
  </xdr:twoCellAnchor>
  <xdr:oneCellAnchor>
    <xdr:from>
      <xdr:col>7</xdr:col>
      <xdr:colOff>47625</xdr:colOff>
      <xdr:row>12</xdr:row>
      <xdr:rowOff>161925</xdr:rowOff>
    </xdr:from>
    <xdr:ext cx="762000" cy="257175"/>
    <xdr:sp>
      <xdr:nvSpPr>
        <xdr:cNvPr id="39" name="テキスト ボックス 38"/>
        <xdr:cNvSpPr txBox="1"/>
      </xdr:nvSpPr>
      <xdr:spPr>
        <a:xfrm>
          <a:off x="1381125" y="2190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sp>
      <xdr:nvSpPr>
        <xdr:cNvPr id="40" name="直線コネクタ 39"/>
        <xdr:cNvSpPr/>
      </xdr:nvSpPr>
      <xdr:spPr>
        <a:xfrm>
          <a:off x="2162175" y="1952625"/>
          <a:ext cx="4238625" cy="0"/>
        </a:xfrm>
        <a:prstGeom prst="line"/>
        <a:solidFill>
          <a:srgbClr val="FFFFFF"/>
        </a:solidFill>
        <a:ln w="9525" cap="flat" cmpd="sng" algn="ctr">
          <a:solidFill>
            <a:srgbClr val="C0C0C0"/>
          </a:solidFill>
          <a:prstDash val="solid"/>
          <a:round/>
          <a:headEnd type="none" len="med" w="med"/>
          <a:tailEnd type="none" len="med" w="med"/>
        </a:ln>
        <a:effectLst/>
      </xdr:spPr>
    </xdr:sp>
    <xdr:clientData/>
  </xdr:twoCellAnchor>
  <xdr:oneCellAnchor>
    <xdr:from>
      <xdr:col>7</xdr:col>
      <xdr:colOff>47625</xdr:colOff>
      <xdr:row>10</xdr:row>
      <xdr:rowOff>123825</xdr:rowOff>
    </xdr:from>
    <xdr:ext cx="762000" cy="257175"/>
    <xdr:sp>
      <xdr:nvSpPr>
        <xdr:cNvPr id="41" name="テキスト ボックス 40"/>
        <xdr:cNvSpPr txBox="1"/>
      </xdr:nvSpPr>
      <xdr:spPr>
        <a:xfrm>
          <a:off x="1381125" y="1809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sp>
      <xdr:nvSpPr>
        <xdr:cNvPr id="42" name="直線コネクタ 41"/>
        <xdr:cNvSpPr/>
      </xdr:nvSpPr>
      <xdr:spPr>
        <a:xfrm>
          <a:off x="2162175" y="1571625"/>
          <a:ext cx="4238625" cy="0"/>
        </a:xfrm>
        <a:prstGeom prst="line"/>
        <a:solidFill>
          <a:srgbClr val="FFFFFF"/>
        </a:solidFill>
        <a:ln w="9525" cap="flat" cmpd="sng" algn="ctr">
          <a:solidFill>
            <a:srgbClr val="C0C0C0"/>
          </a:solidFill>
          <a:prstDash val="solid"/>
          <a:round/>
          <a:headEnd type="none" len="med" w="med"/>
          <a:tailEnd type="none" len="med" w="med"/>
        </a:ln>
        <a:effectLst/>
      </xdr:spPr>
    </xdr:sp>
    <xdr:clientData/>
  </xdr:twoCellAnchor>
  <xdr:oneCellAnchor>
    <xdr:from>
      <xdr:col>7</xdr:col>
      <xdr:colOff>47625</xdr:colOff>
      <xdr:row>8</xdr:row>
      <xdr:rowOff>85725</xdr:rowOff>
    </xdr:from>
    <xdr:ext cx="762000" cy="257175"/>
    <xdr:sp>
      <xdr:nvSpPr>
        <xdr:cNvPr id="43" name="テキスト ボックス 42"/>
        <xdr:cNvSpPr txBox="1"/>
      </xdr:nvSpPr>
      <xdr:spPr>
        <a:xfrm>
          <a:off x="1381125" y="14382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180,000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fLocksText="0">
      <xdr:nvSpPr>
        <xdr:cNvPr id="44" name="人口1人当たり決算額の推移グラフ枠130"/>
        <xdr:cNvSpPr/>
      </xdr:nvSpPr>
      <xdr:spPr>
        <a:xfrm>
          <a:off x="2162175" y="1571625"/>
          <a:ext cx="4238625" cy="2219325"/>
        </a:xfrm>
        <a:prstGeom prst="rect"/>
        <a:noFill/>
        <a:ln w="19050" cap="flat" cmpd="sng" algn="ctr">
          <a:solidFill>
            <a:srgbClr val="00000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twoCellAnchor>
    <xdr:from>
      <xdr:col>29</xdr:col>
      <xdr:colOff>127000</xdr:colOff>
      <xdr:row>11</xdr:row>
      <xdr:rowOff>15837</xdr:rowOff>
    </xdr:from>
    <xdr:to>
      <xdr:col>29</xdr:col>
      <xdr:colOff>127000</xdr:colOff>
      <xdr:row>18</xdr:row>
      <xdr:rowOff>138747</xdr:rowOff>
    </xdr:to>
    <xdr:sp>
      <xdr:nvSpPr>
        <xdr:cNvPr id="45" name="直線コネクタ 44"/>
        <xdr:cNvSpPr/>
      </xdr:nvSpPr>
      <xdr:spPr>
        <a:xfrm flipV="1">
          <a:off x="5648325" y="1876425"/>
          <a:ext cx="0" cy="1295400"/>
        </a:xfrm>
        <a:prstGeom prst="line"/>
        <a:solidFill>
          <a:srgbClr val="FFFFFF"/>
        </a:solidFill>
        <a:ln w="31750" cap="flat" cmpd="sng" algn="ctr">
          <a:solidFill>
            <a:srgbClr val="808080"/>
          </a:solidFill>
          <a:prstDash val="solid"/>
          <a:round/>
          <a:headEnd type="none" len="med" w="med"/>
          <a:tailEnd type="none" len="med" w="med"/>
        </a:ln>
        <a:effectLst/>
      </xdr:spPr>
    </xdr:sp>
    <xdr:clientData/>
  </xdr:twoCellAnchor>
  <xdr:oneCellAnchor>
    <xdr:from>
      <xdr:col>30</xdr:col>
      <xdr:colOff>19050</xdr:colOff>
      <xdr:row>18</xdr:row>
      <xdr:rowOff>114300</xdr:rowOff>
    </xdr:from>
    <xdr:ext cx="762000" cy="257175"/>
    <xdr:sp>
      <xdr:nvSpPr>
        <xdr:cNvPr id="46" name="人口1人当たり決算額の推移最小値テキスト130"/>
        <xdr:cNvSpPr txBox="1"/>
      </xdr:nvSpPr>
      <xdr:spPr>
        <a:xfrm>
          <a:off x="5734050" y="31432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52,325</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sp>
      <xdr:nvSpPr>
        <xdr:cNvPr id="47" name="直線コネクタ 46"/>
        <xdr:cNvSpPr/>
      </xdr:nvSpPr>
      <xdr:spPr>
        <a:xfrm>
          <a:off x="5562600" y="3171825"/>
          <a:ext cx="180975" cy="0"/>
        </a:xfrm>
        <a:prstGeom prst="line"/>
        <a:solidFill>
          <a:srgbClr val="FFFFFF"/>
        </a:solidFill>
        <a:ln w="19050" cap="flat" cmpd="sng" algn="ctr">
          <a:solidFill>
            <a:srgbClr val="000000"/>
          </a:solidFill>
          <a:prstDash val="solid"/>
          <a:round/>
          <a:headEnd type="none" len="med" w="med"/>
          <a:tailEnd type="none" len="med" w="med"/>
        </a:ln>
        <a:effectLst/>
      </xdr:spPr>
    </xdr:sp>
    <xdr:clientData/>
  </xdr:twoCellAnchor>
  <xdr:oneCellAnchor>
    <xdr:from>
      <xdr:col>30</xdr:col>
      <xdr:colOff>19050</xdr:colOff>
      <xdr:row>9</xdr:row>
      <xdr:rowOff>104775</xdr:rowOff>
    </xdr:from>
    <xdr:ext cx="762000" cy="257175"/>
    <xdr:sp>
      <xdr:nvSpPr>
        <xdr:cNvPr id="48" name="人口1人当たり決算額の推移最大値テキスト130"/>
        <xdr:cNvSpPr txBox="1"/>
      </xdr:nvSpPr>
      <xdr:spPr>
        <a:xfrm>
          <a:off x="5734050" y="16192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156,503</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sp>
      <xdr:nvSpPr>
        <xdr:cNvPr id="49" name="直線コネクタ 48"/>
        <xdr:cNvSpPr/>
      </xdr:nvSpPr>
      <xdr:spPr>
        <a:xfrm>
          <a:off x="5562600" y="1876425"/>
          <a:ext cx="180975" cy="0"/>
        </a:xfrm>
        <a:prstGeom prst="line"/>
        <a:solidFill>
          <a:srgbClr val="FFFFFF"/>
        </a:solidFill>
        <a:ln w="19050" cap="flat" cmpd="sng" algn="ctr">
          <a:solidFill>
            <a:srgbClr val="000000"/>
          </a:solidFill>
          <a:prstDash val="solid"/>
          <a:round/>
          <a:headEnd type="none" len="med" w="med"/>
          <a:tailEnd type="none" len="med" w="med"/>
        </a:ln>
        <a:effectLst/>
      </xdr:spPr>
    </xdr:sp>
    <xdr:clientData/>
  </xdr:twoCellAnchor>
  <xdr:twoCellAnchor>
    <xdr:from>
      <xdr:col>26</xdr:col>
      <xdr:colOff>50800</xdr:colOff>
      <xdr:row>15</xdr:row>
      <xdr:rowOff>132918</xdr:rowOff>
    </xdr:from>
    <xdr:to>
      <xdr:col>29</xdr:col>
      <xdr:colOff>127000</xdr:colOff>
      <xdr:row>16</xdr:row>
      <xdr:rowOff>9017</xdr:rowOff>
    </xdr:to>
    <xdr:sp>
      <xdr:nvSpPr>
        <xdr:cNvPr id="50" name="直線コネクタ 49"/>
        <xdr:cNvSpPr/>
      </xdr:nvSpPr>
      <xdr:spPr>
        <a:xfrm flipV="1">
          <a:off x="5000625" y="2676525"/>
          <a:ext cx="647700" cy="38100"/>
        </a:xfrm>
        <a:prstGeom prst="line"/>
        <a:solidFill>
          <a:srgbClr val="FFFFFF"/>
        </a:solidFill>
        <a:ln w="6350" cap="flat" cmpd="sng" algn="ctr">
          <a:solidFill>
            <a:srgbClr val="FF0000"/>
          </a:solidFill>
          <a:prstDash val="solid"/>
          <a:round/>
          <a:headEnd type="none" len="med" w="med"/>
          <a:tailEnd type="none" len="med" w="med"/>
        </a:ln>
        <a:effectLst/>
      </xdr:spPr>
    </xdr:sp>
    <xdr:clientData/>
  </xdr:twoCellAnchor>
  <xdr:oneCellAnchor>
    <xdr:from>
      <xdr:col>30</xdr:col>
      <xdr:colOff>19050</xdr:colOff>
      <xdr:row>16</xdr:row>
      <xdr:rowOff>114300</xdr:rowOff>
    </xdr:from>
    <xdr:ext cx="762000" cy="257175"/>
    <xdr:sp>
      <xdr:nvSpPr>
        <xdr:cNvPr id="51" name="人口1人当たり決算額の推移平均値テキスト130"/>
        <xdr:cNvSpPr txBox="1"/>
      </xdr:nvSpPr>
      <xdr:spPr>
        <a:xfrm>
          <a:off x="5734050" y="2819400"/>
          <a:ext cx="7620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75,147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fLocksText="0">
      <xdr:nvSpPr>
        <xdr:cNvPr id="52" name="フローチャート: 判断 51"/>
        <xdr:cNvSpPr/>
      </xdr:nvSpPr>
      <xdr:spPr>
        <a:xfrm>
          <a:off x="5600700" y="2847975"/>
          <a:ext cx="104775" cy="95250"/>
        </a:xfrm>
        <a:prstGeom prst="flowChartDecision"/>
        <a:solidFill>
          <a:srgbClr val="000080"/>
        </a:solidFill>
        <a:ln w="9525" cap="flat" cmpd="sng" algn="ctr">
          <a:solidFill>
            <a:srgbClr val="00008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twoCellAnchor>
    <xdr:from>
      <xdr:col>22</xdr:col>
      <xdr:colOff>114300</xdr:colOff>
      <xdr:row>16</xdr:row>
      <xdr:rowOff>3975</xdr:rowOff>
    </xdr:from>
    <xdr:to>
      <xdr:col>26</xdr:col>
      <xdr:colOff>50800</xdr:colOff>
      <xdr:row>16</xdr:row>
      <xdr:rowOff>9017</xdr:rowOff>
    </xdr:to>
    <xdr:sp>
      <xdr:nvSpPr>
        <xdr:cNvPr id="53" name="直線コネクタ 52"/>
        <xdr:cNvSpPr/>
      </xdr:nvSpPr>
      <xdr:spPr>
        <a:xfrm>
          <a:off x="4305300" y="2705100"/>
          <a:ext cx="695325" cy="9525"/>
        </a:xfrm>
        <a:prstGeom prst="line"/>
        <a:solidFill>
          <a:srgbClr val="FFFFFF"/>
        </a:solidFill>
        <a:ln w="6350" cap="flat" cmpd="sng" algn="ctr">
          <a:solidFill>
            <a:srgbClr val="FF0000"/>
          </a:solidFill>
          <a:prstDash val="solid"/>
          <a:round/>
          <a:headEnd type="none" len="med" w="med"/>
          <a:tailEnd type="none" len="med" w="med"/>
        </a:ln>
        <a:effectLst/>
      </xdr:spPr>
    </xdr:sp>
    <xdr:clientData/>
  </xdr:twoCellAnchor>
  <xdr:twoCellAnchor>
    <xdr:from>
      <xdr:col>26</xdr:col>
      <xdr:colOff>0</xdr:colOff>
      <xdr:row>16</xdr:row>
      <xdr:rowOff>170942</xdr:rowOff>
    </xdr:from>
    <xdr:to>
      <xdr:col>26</xdr:col>
      <xdr:colOff>101600</xdr:colOff>
      <xdr:row>17</xdr:row>
      <xdr:rowOff>101092</xdr:rowOff>
    </xdr:to>
    <xdr:sp fLocksText="0">
      <xdr:nvSpPr>
        <xdr:cNvPr id="54" name="フローチャート: 判断 53"/>
        <xdr:cNvSpPr/>
      </xdr:nvSpPr>
      <xdr:spPr>
        <a:xfrm>
          <a:off x="4953000" y="2867025"/>
          <a:ext cx="104775" cy="104775"/>
        </a:xfrm>
        <a:prstGeom prst="flowChartDecision"/>
        <a:solidFill>
          <a:srgbClr val="000080"/>
        </a:solidFill>
        <a:ln w="9525" cap="flat" cmpd="sng" algn="ctr">
          <a:solidFill>
            <a:srgbClr val="00008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oneCellAnchor>
    <xdr:from>
      <xdr:col>24</xdr:col>
      <xdr:colOff>47625</xdr:colOff>
      <xdr:row>17</xdr:row>
      <xdr:rowOff>85725</xdr:rowOff>
    </xdr:from>
    <xdr:ext cx="733425" cy="257175"/>
    <xdr:sp>
      <xdr:nvSpPr>
        <xdr:cNvPr id="55" name="テキスト ボックス 54"/>
        <xdr:cNvSpPr txBox="1"/>
      </xdr:nvSpPr>
      <xdr:spPr>
        <a:xfrm>
          <a:off x="4619625" y="2952750"/>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72,790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3975</xdr:rowOff>
    </xdr:from>
    <xdr:to>
      <xdr:col>22</xdr:col>
      <xdr:colOff>114300</xdr:colOff>
      <xdr:row>16</xdr:row>
      <xdr:rowOff>12776</xdr:rowOff>
    </xdr:to>
    <xdr:sp>
      <xdr:nvSpPr>
        <xdr:cNvPr id="56" name="直線コネクタ 55"/>
        <xdr:cNvSpPr/>
      </xdr:nvSpPr>
      <xdr:spPr>
        <a:xfrm flipV="1">
          <a:off x="3609975" y="2705100"/>
          <a:ext cx="695325" cy="9525"/>
        </a:xfrm>
        <a:prstGeom prst="line"/>
        <a:solidFill>
          <a:srgbClr val="FFFFFF"/>
        </a:solidFill>
        <a:ln w="6350" cap="flat" cmpd="sng" algn="ctr">
          <a:solidFill>
            <a:srgbClr val="FF0000"/>
          </a:solidFill>
          <a:prstDash val="solid"/>
          <a:round/>
          <a:headEnd type="none" len="med" w="med"/>
          <a:tailEnd type="none" len="med" w="med"/>
        </a:ln>
        <a:effectLst/>
      </xdr:spPr>
    </xdr:sp>
    <xdr:clientData/>
  </xdr:twoCellAnchor>
  <xdr:twoCellAnchor>
    <xdr:from>
      <xdr:col>22</xdr:col>
      <xdr:colOff>63500</xdr:colOff>
      <xdr:row>17</xdr:row>
      <xdr:rowOff>1714</xdr:rowOff>
    </xdr:from>
    <xdr:to>
      <xdr:col>22</xdr:col>
      <xdr:colOff>165100</xdr:colOff>
      <xdr:row>17</xdr:row>
      <xdr:rowOff>103314</xdr:rowOff>
    </xdr:to>
    <xdr:sp fLocksText="0">
      <xdr:nvSpPr>
        <xdr:cNvPr id="57" name="フローチャート: 判断 56"/>
        <xdr:cNvSpPr/>
      </xdr:nvSpPr>
      <xdr:spPr>
        <a:xfrm>
          <a:off x="4257675" y="2867025"/>
          <a:ext cx="104775" cy="104775"/>
        </a:xfrm>
        <a:prstGeom prst="flowChartDecision"/>
        <a:solidFill>
          <a:srgbClr val="000080"/>
        </a:solidFill>
        <a:ln w="9525" cap="flat" cmpd="sng" algn="ctr">
          <a:solidFill>
            <a:srgbClr val="00008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oneCellAnchor>
    <xdr:from>
      <xdr:col>20</xdr:col>
      <xdr:colOff>114300</xdr:colOff>
      <xdr:row>17</xdr:row>
      <xdr:rowOff>85725</xdr:rowOff>
    </xdr:from>
    <xdr:ext cx="762000" cy="257175"/>
    <xdr:sp>
      <xdr:nvSpPr>
        <xdr:cNvPr id="58" name="テキスト ボックス 57"/>
        <xdr:cNvSpPr txBox="1"/>
      </xdr:nvSpPr>
      <xdr:spPr>
        <a:xfrm>
          <a:off x="3924300" y="2952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72,615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12776</xdr:rowOff>
    </xdr:from>
    <xdr:to>
      <xdr:col>18</xdr:col>
      <xdr:colOff>177800</xdr:colOff>
      <xdr:row>16</xdr:row>
      <xdr:rowOff>57874</xdr:rowOff>
    </xdr:to>
    <xdr:sp>
      <xdr:nvSpPr>
        <xdr:cNvPr id="59" name="直線コネクタ 58"/>
        <xdr:cNvSpPr/>
      </xdr:nvSpPr>
      <xdr:spPr>
        <a:xfrm flipV="1">
          <a:off x="2905125" y="2714625"/>
          <a:ext cx="695325" cy="47625"/>
        </a:xfrm>
        <a:prstGeom prst="line"/>
        <a:solidFill>
          <a:srgbClr val="FFFFFF"/>
        </a:solidFill>
        <a:ln w="6350" cap="flat" cmpd="sng" algn="ctr">
          <a:solidFill>
            <a:srgbClr val="FF0000"/>
          </a:solidFill>
          <a:prstDash val="solid"/>
          <a:round/>
          <a:headEnd type="none" len="med" w="med"/>
          <a:tailEnd type="none" len="med" w="med"/>
        </a:ln>
        <a:effectLst/>
      </xdr:spPr>
    </xdr:sp>
    <xdr:clientData/>
  </xdr:twoCellAnchor>
  <xdr:twoCellAnchor>
    <xdr:from>
      <xdr:col>18</xdr:col>
      <xdr:colOff>127000</xdr:colOff>
      <xdr:row>17</xdr:row>
      <xdr:rowOff>20345</xdr:rowOff>
    </xdr:from>
    <xdr:to>
      <xdr:col>19</xdr:col>
      <xdr:colOff>38100</xdr:colOff>
      <xdr:row>17</xdr:row>
      <xdr:rowOff>121945</xdr:rowOff>
    </xdr:to>
    <xdr:sp fLocksText="0">
      <xdr:nvSpPr>
        <xdr:cNvPr id="60" name="フローチャート: 判断 59"/>
        <xdr:cNvSpPr/>
      </xdr:nvSpPr>
      <xdr:spPr>
        <a:xfrm>
          <a:off x="3552825" y="2886075"/>
          <a:ext cx="104775" cy="104775"/>
        </a:xfrm>
        <a:prstGeom prst="flowChartDecision"/>
        <a:solidFill>
          <a:srgbClr val="000080"/>
        </a:solidFill>
        <a:ln w="9525" cap="flat" cmpd="sng" algn="ctr">
          <a:solidFill>
            <a:srgbClr val="00008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oneCellAnchor>
    <xdr:from>
      <xdr:col>16</xdr:col>
      <xdr:colOff>171450</xdr:colOff>
      <xdr:row>17</xdr:row>
      <xdr:rowOff>104775</xdr:rowOff>
    </xdr:from>
    <xdr:ext cx="762000" cy="257175"/>
    <xdr:sp>
      <xdr:nvSpPr>
        <xdr:cNvPr id="61" name="テキスト ボックス 60"/>
        <xdr:cNvSpPr txBox="1"/>
      </xdr:nvSpPr>
      <xdr:spPr>
        <a:xfrm>
          <a:off x="3219450" y="29718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71,148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fLocksText="0">
      <xdr:nvSpPr>
        <xdr:cNvPr id="62" name="フローチャート: 判断 61"/>
        <xdr:cNvSpPr/>
      </xdr:nvSpPr>
      <xdr:spPr>
        <a:xfrm>
          <a:off x="2857500" y="2905125"/>
          <a:ext cx="104775" cy="104775"/>
        </a:xfrm>
        <a:prstGeom prst="flowChartDecision"/>
        <a:solidFill>
          <a:srgbClr val="000080"/>
        </a:solidFill>
        <a:ln w="9525" cap="flat" cmpd="sng" algn="ctr">
          <a:solidFill>
            <a:srgbClr val="00008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oneCellAnchor>
    <xdr:from>
      <xdr:col>13</xdr:col>
      <xdr:colOff>47625</xdr:colOff>
      <xdr:row>17</xdr:row>
      <xdr:rowOff>133350</xdr:rowOff>
    </xdr:from>
    <xdr:ext cx="762000" cy="257175"/>
    <xdr:sp>
      <xdr:nvSpPr>
        <xdr:cNvPr id="63" name="テキスト ボックス 62"/>
        <xdr:cNvSpPr txBox="1"/>
      </xdr:nvSpPr>
      <xdr:spPr>
        <a:xfrm>
          <a:off x="2524125" y="30003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69,392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133350</xdr:colOff>
      <xdr:row>22</xdr:row>
      <xdr:rowOff>142875</xdr:rowOff>
    </xdr:from>
    <xdr:ext cx="762000" cy="257175"/>
    <xdr:sp>
      <xdr:nvSpPr>
        <xdr:cNvPr id="64" name="テキスト ボックス 63"/>
        <xdr:cNvSpPr txBox="1"/>
      </xdr:nvSpPr>
      <xdr:spPr>
        <a:xfrm>
          <a:off x="5467350" y="38195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57150</xdr:colOff>
      <xdr:row>22</xdr:row>
      <xdr:rowOff>142875</xdr:rowOff>
    </xdr:from>
    <xdr:ext cx="762000" cy="257175"/>
    <xdr:sp>
      <xdr:nvSpPr>
        <xdr:cNvPr id="65" name="テキスト ボックス 64"/>
        <xdr:cNvSpPr txBox="1"/>
      </xdr:nvSpPr>
      <xdr:spPr>
        <a:xfrm>
          <a:off x="4819650" y="38195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123825</xdr:colOff>
      <xdr:row>22</xdr:row>
      <xdr:rowOff>142875</xdr:rowOff>
    </xdr:from>
    <xdr:ext cx="762000" cy="257175"/>
    <xdr:sp>
      <xdr:nvSpPr>
        <xdr:cNvPr id="66" name="テキスト ボックス 65"/>
        <xdr:cNvSpPr txBox="1"/>
      </xdr:nvSpPr>
      <xdr:spPr>
        <a:xfrm>
          <a:off x="4124325" y="38195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142875</xdr:rowOff>
    </xdr:from>
    <xdr:ext cx="762000" cy="257175"/>
    <xdr:sp>
      <xdr:nvSpPr>
        <xdr:cNvPr id="67" name="テキスト ボックス 66"/>
        <xdr:cNvSpPr txBox="1"/>
      </xdr:nvSpPr>
      <xdr:spPr>
        <a:xfrm>
          <a:off x="3429000" y="38195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57150</xdr:colOff>
      <xdr:row>22</xdr:row>
      <xdr:rowOff>142875</xdr:rowOff>
    </xdr:from>
    <xdr:ext cx="762000" cy="257175"/>
    <xdr:sp>
      <xdr:nvSpPr>
        <xdr:cNvPr id="68" name="テキスト ボックス 67"/>
        <xdr:cNvSpPr txBox="1"/>
      </xdr:nvSpPr>
      <xdr:spPr>
        <a:xfrm>
          <a:off x="2724150" y="38195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82118</xdr:rowOff>
    </xdr:from>
    <xdr:to>
      <xdr:col>29</xdr:col>
      <xdr:colOff>177800</xdr:colOff>
      <xdr:row>16</xdr:row>
      <xdr:rowOff>12268</xdr:rowOff>
    </xdr:to>
    <xdr:sp fLocksText="0">
      <xdr:nvSpPr>
        <xdr:cNvPr id="69" name="楕円 68"/>
        <xdr:cNvSpPr/>
      </xdr:nvSpPr>
      <xdr:spPr>
        <a:xfrm>
          <a:off x="5600700" y="2628900"/>
          <a:ext cx="104775" cy="95250"/>
        </a:xfrm>
        <a:prstGeom prst="ellipse"/>
        <a:solidFill>
          <a:srgbClr val="FF0000"/>
        </a:solidFill>
        <a:ln w="9525" cap="flat" cmpd="sng" algn="ctr">
          <a:solidFill>
            <a:srgbClr val="FF000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oneCellAnchor>
    <xdr:from>
      <xdr:col>30</xdr:col>
      <xdr:colOff>19050</xdr:colOff>
      <xdr:row>14</xdr:row>
      <xdr:rowOff>95250</xdr:rowOff>
    </xdr:from>
    <xdr:ext cx="762000" cy="257175"/>
    <xdr:sp>
      <xdr:nvSpPr>
        <xdr:cNvPr id="70" name="人口1人当たり決算額の推移該当値テキスト130"/>
        <xdr:cNvSpPr txBox="1"/>
      </xdr:nvSpPr>
      <xdr:spPr>
        <a:xfrm>
          <a:off x="5734050" y="24669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93,284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129667</xdr:rowOff>
    </xdr:from>
    <xdr:to>
      <xdr:col>26</xdr:col>
      <xdr:colOff>101600</xdr:colOff>
      <xdr:row>16</xdr:row>
      <xdr:rowOff>59817</xdr:rowOff>
    </xdr:to>
    <xdr:sp fLocksText="0">
      <xdr:nvSpPr>
        <xdr:cNvPr id="71" name="楕円 70"/>
        <xdr:cNvSpPr/>
      </xdr:nvSpPr>
      <xdr:spPr>
        <a:xfrm>
          <a:off x="4953000" y="2676525"/>
          <a:ext cx="104775" cy="95250"/>
        </a:xfrm>
        <a:prstGeom prst="ellipse"/>
        <a:solidFill>
          <a:srgbClr val="FF0000"/>
        </a:solidFill>
        <a:ln w="9525" cap="flat" cmpd="sng" algn="ctr">
          <a:solidFill>
            <a:srgbClr val="FF000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oneCellAnchor>
    <xdr:from>
      <xdr:col>24</xdr:col>
      <xdr:colOff>47625</xdr:colOff>
      <xdr:row>14</xdr:row>
      <xdr:rowOff>66675</xdr:rowOff>
    </xdr:from>
    <xdr:ext cx="733425" cy="257175"/>
    <xdr:sp>
      <xdr:nvSpPr>
        <xdr:cNvPr id="72" name="テキスト ボックス 71"/>
        <xdr:cNvSpPr txBox="1"/>
      </xdr:nvSpPr>
      <xdr:spPr>
        <a:xfrm>
          <a:off x="4619625" y="2438400"/>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89,540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124625</xdr:rowOff>
    </xdr:from>
    <xdr:to>
      <xdr:col>22</xdr:col>
      <xdr:colOff>165100</xdr:colOff>
      <xdr:row>16</xdr:row>
      <xdr:rowOff>54775</xdr:rowOff>
    </xdr:to>
    <xdr:sp fLocksText="0">
      <xdr:nvSpPr>
        <xdr:cNvPr id="73" name="楕円 72"/>
        <xdr:cNvSpPr/>
      </xdr:nvSpPr>
      <xdr:spPr>
        <a:xfrm>
          <a:off x="4257675" y="2667000"/>
          <a:ext cx="104775" cy="95250"/>
        </a:xfrm>
        <a:prstGeom prst="ellipse"/>
        <a:solidFill>
          <a:srgbClr val="FF0000"/>
        </a:solidFill>
        <a:ln w="9525" cap="flat" cmpd="sng" algn="ctr">
          <a:solidFill>
            <a:srgbClr val="FF000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oneCellAnchor>
    <xdr:from>
      <xdr:col>20</xdr:col>
      <xdr:colOff>114300</xdr:colOff>
      <xdr:row>14</xdr:row>
      <xdr:rowOff>66675</xdr:rowOff>
    </xdr:from>
    <xdr:ext cx="762000" cy="257175"/>
    <xdr:sp>
      <xdr:nvSpPr>
        <xdr:cNvPr id="74" name="テキスト ボックス 73"/>
        <xdr:cNvSpPr txBox="1"/>
      </xdr:nvSpPr>
      <xdr:spPr>
        <a:xfrm>
          <a:off x="3924300" y="2438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89,937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133426</xdr:rowOff>
    </xdr:from>
    <xdr:to>
      <xdr:col>19</xdr:col>
      <xdr:colOff>38100</xdr:colOff>
      <xdr:row>16</xdr:row>
      <xdr:rowOff>63576</xdr:rowOff>
    </xdr:to>
    <xdr:sp fLocksText="0">
      <xdr:nvSpPr>
        <xdr:cNvPr id="75" name="楕円 74"/>
        <xdr:cNvSpPr/>
      </xdr:nvSpPr>
      <xdr:spPr>
        <a:xfrm>
          <a:off x="3552825" y="2676525"/>
          <a:ext cx="104775" cy="95250"/>
        </a:xfrm>
        <a:prstGeom prst="ellipse"/>
        <a:solidFill>
          <a:srgbClr val="FF0000"/>
        </a:solidFill>
        <a:ln w="9525" cap="flat" cmpd="sng" algn="ctr">
          <a:solidFill>
            <a:srgbClr val="FF000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oneCellAnchor>
    <xdr:from>
      <xdr:col>16</xdr:col>
      <xdr:colOff>171450</xdr:colOff>
      <xdr:row>14</xdr:row>
      <xdr:rowOff>76200</xdr:rowOff>
    </xdr:from>
    <xdr:ext cx="762000" cy="257175"/>
    <xdr:sp>
      <xdr:nvSpPr>
        <xdr:cNvPr id="76" name="テキスト ボックス 75"/>
        <xdr:cNvSpPr txBox="1"/>
      </xdr:nvSpPr>
      <xdr:spPr>
        <a:xfrm>
          <a:off x="3219450" y="24479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89,244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7074</xdr:rowOff>
    </xdr:from>
    <xdr:to>
      <xdr:col>15</xdr:col>
      <xdr:colOff>101600</xdr:colOff>
      <xdr:row>16</xdr:row>
      <xdr:rowOff>108674</xdr:rowOff>
    </xdr:to>
    <xdr:sp fLocksText="0">
      <xdr:nvSpPr>
        <xdr:cNvPr id="77" name="楕円 76"/>
        <xdr:cNvSpPr/>
      </xdr:nvSpPr>
      <xdr:spPr>
        <a:xfrm>
          <a:off x="2857500" y="2714625"/>
          <a:ext cx="104775" cy="104775"/>
        </a:xfrm>
        <a:prstGeom prst="ellipse"/>
        <a:solidFill>
          <a:srgbClr val="FF0000"/>
        </a:solidFill>
        <a:ln w="9525" cap="flat" cmpd="sng" algn="ctr">
          <a:solidFill>
            <a:srgbClr val="FF000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oneCellAnchor>
    <xdr:from>
      <xdr:col>13</xdr:col>
      <xdr:colOff>47625</xdr:colOff>
      <xdr:row>14</xdr:row>
      <xdr:rowOff>114300</xdr:rowOff>
    </xdr:from>
    <xdr:ext cx="762000" cy="257175"/>
    <xdr:sp>
      <xdr:nvSpPr>
        <xdr:cNvPr id="78" name="テキスト ボックス 77"/>
        <xdr:cNvSpPr txBox="1"/>
      </xdr:nvSpPr>
      <xdr:spPr>
        <a:xfrm>
          <a:off x="2524125" y="24860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85,693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fLocksText="0">
      <xdr:nvSpPr>
        <xdr:cNvPr id="79" name="正方形/長方形 78"/>
        <xdr:cNvSpPr/>
      </xdr:nvSpPr>
      <xdr:spPr>
        <a:xfrm>
          <a:off x="2162175" y="4867275"/>
          <a:ext cx="4238625" cy="257175"/>
        </a:xfrm>
        <a:prstGeom prst="rect"/>
        <a:solidFill>
          <a:srgbClr val="FFFFFF"/>
        </a:solidFill>
        <a:ln w="9525" cap="flat" cmpd="sng" algn="ctr">
          <a:solidFill>
            <a:srgbClr val="000000"/>
          </a:solidFill>
          <a:prstDash val="solid"/>
          <a:round/>
          <a:headEnd type="none" len="med" w="med"/>
          <a:tailEnd type="none" len="med" w="med"/>
        </a:ln>
        <a:effectLst/>
      </xdr:spPr>
      <xdr:txBody>
        <a:bodyPr lIns="18288" tIns="0" rIns="0" bIns="0" vertOverflow="clip" horzOverflow="clip" wrap="square" anchor="ctr" upright="1"/>
        <a:p>
          <a:pPr algn="ctr"/>
          <a:r>
            <a:rPr altLang="en-US" lang="ja-JP" sz="1100">
              <a:latin typeface="ＭＳ Ｐゴシック" panose="020B0600070205080204" pitchFamily="50" charset="-128"/>
              <a:ea typeface="ＭＳ Ｐゴシック" panose="020B0600070205080204" pitchFamily="50" charset="-128"/>
            </a:rPr>
            <a:t>人口</a:t>
          </a:r>
          <a:r>
            <a:rPr altLang="ja-JP" lang="en-US" sz="1100">
              <a:latin typeface="ＭＳ Ｐゴシック" panose="020B0600070205080204" pitchFamily="50" charset="-128"/>
              <a:ea typeface="ＭＳ Ｐゴシック" panose="020B0600070205080204" pitchFamily="50" charset="-128"/>
            </a:rPr>
            <a:t>1</a:t>
          </a:r>
          <a:r>
            <a:rPr altLang="en-US" lang="ja-JP"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fLocksText="0">
      <xdr:nvSpPr>
        <xdr:cNvPr id="80" name="角丸四角形 79"/>
        <xdr:cNvSpPr/>
      </xdr:nvSpPr>
      <xdr:spPr>
        <a:xfrm>
          <a:off x="123825" y="4867275"/>
          <a:ext cx="1333500" cy="1133475"/>
        </a:xfrm>
        <a:prstGeom prst="roundRect">
          <a:avLst>
            <a:gd name="adj" fmla="val 0"/>
          </a:avLst>
        </a:prstGeom>
        <a:solidFill>
          <a:srgbClr val="FFFFFF"/>
        </a:solidFill>
        <a:ln w="9525" cap="flat" cmpd="sng" algn="ctr">
          <a:solidFill>
            <a:srgbClr val="000000"/>
          </a:solidFill>
          <a:prstDash val="solid"/>
          <a:round/>
          <a:headEnd type="none" len="med" w="med"/>
          <a:tailEnd type="none" len="med" w="med"/>
        </a:ln>
        <a:effectLst>
          <a:outerShdw dist="37357" dir="2700000" rotWithShape="0">
            <a:scrgbClr r="0" g="0" b="0"/>
          </a:outerShdw>
        </a:effectLst>
      </xdr:spPr>
      <xdr:txBody>
        <a:bodyPr lIns="18288" tIns="0" rIns="0" bIns="0" vertOverflow="clip" horzOverflow="clip" wrap="square" anchor="t" upright="1"/>
        <a:p>
          <a:pPr algn="l"/>
          <a:endParaRPr altLang="en-US" lang="ja-JP" sz="1100"/>
        </a:p>
      </xdr:txBody>
    </xdr:sp>
    <xdr:clientData/>
  </xdr:twoCellAnchor>
  <xdr:twoCellAnchor>
    <xdr:from>
      <xdr:col>2</xdr:col>
      <xdr:colOff>76200</xdr:colOff>
      <xdr:row>29</xdr:row>
      <xdr:rowOff>127000</xdr:rowOff>
    </xdr:from>
    <xdr:to>
      <xdr:col>9</xdr:col>
      <xdr:colOff>12700</xdr:colOff>
      <xdr:row>31</xdr:row>
      <xdr:rowOff>38100</xdr:rowOff>
    </xdr:to>
    <xdr:sp fLocksText="0">
      <xdr:nvSpPr>
        <xdr:cNvPr id="81" name="正方形/長方形 80"/>
        <xdr:cNvSpPr/>
      </xdr:nvSpPr>
      <xdr:spPr>
        <a:xfrm>
          <a:off x="457200" y="4981575"/>
          <a:ext cx="1266825" cy="247650"/>
        </a:xfrm>
        <a:prstGeom prst="rect"/>
        <a:noFill/>
        <a:ln w="9525" cap="flat" cmpd="sng" algn="ctr">
          <a:noFill/>
          <a:prstDash val="solid"/>
          <a:round/>
          <a:headEnd type="none" len="med" w="med"/>
          <a:tailEnd type="none" len="med" w="med"/>
        </a:ln>
        <a:effectLst/>
      </xdr:spPr>
      <xdr:txBody>
        <a:bodyPr lIns="18288" tIns="0" rIns="0" bIns="0" vertOverflow="clip" horzOverflow="clip" wrap="square" anchor="t" upright="1"/>
        <a:p>
          <a:pPr algn="l"/>
          <a:r>
            <a:rPr altLang="en-US" lang="ja-JP"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fLocksText="0">
      <xdr:nvSpPr>
        <xdr:cNvPr id="82" name="正方形/長方形 81"/>
        <xdr:cNvSpPr/>
      </xdr:nvSpPr>
      <xdr:spPr>
        <a:xfrm>
          <a:off x="457200" y="5238750"/>
          <a:ext cx="1266825" cy="257175"/>
        </a:xfrm>
        <a:prstGeom prst="rect"/>
        <a:noFill/>
        <a:ln w="9525" cap="flat" cmpd="sng" algn="ctr">
          <a:noFill/>
          <a:prstDash val="solid"/>
          <a:round/>
          <a:headEnd type="none" len="med" w="med"/>
          <a:tailEnd type="none" len="med" w="med"/>
        </a:ln>
        <a:effectLst/>
      </xdr:spPr>
      <xdr:txBody>
        <a:bodyPr lIns="18288" tIns="0" rIns="0" bIns="0" vertOverflow="clip" horzOverflow="clip" wrap="square" anchor="t" upright="1"/>
        <a:p>
          <a:pPr algn="l"/>
          <a:r>
            <a:rPr altLang="en-US" lang="ja-JP"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fLocksText="0">
      <xdr:nvSpPr>
        <xdr:cNvPr id="83" name="正方形/長方形 82"/>
        <xdr:cNvSpPr/>
      </xdr:nvSpPr>
      <xdr:spPr>
        <a:xfrm>
          <a:off x="457200" y="5543550"/>
          <a:ext cx="1266825" cy="638175"/>
        </a:xfrm>
        <a:prstGeom prst="rect"/>
        <a:noFill/>
        <a:ln w="9525" cap="flat" cmpd="sng" algn="ctr">
          <a:noFill/>
          <a:prstDash val="solid"/>
          <a:round/>
          <a:headEnd type="none" len="med" w="med"/>
          <a:tailEnd type="none" len="med" w="med"/>
        </a:ln>
        <a:effectLst/>
      </xdr:spPr>
      <xdr:txBody>
        <a:bodyPr lIns="18288" tIns="0" rIns="0" bIns="0" vertOverflow="clip" horzOverflow="clip" wrap="square" anchor="t" upright="1"/>
        <a:p>
          <a:pPr algn="l"/>
          <a:r>
            <a:rPr altLang="en-US" lang="ja-JP"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sp>
      <xdr:nvSpPr>
        <xdr:cNvPr id="84" name="直線コネクタ 83"/>
        <xdr:cNvSpPr/>
      </xdr:nvSpPr>
      <xdr:spPr>
        <a:xfrm flipH="1">
          <a:off x="200025" y="5048250"/>
          <a:ext cx="171450" cy="0"/>
        </a:xfrm>
        <a:prstGeom prst="line"/>
        <a:solidFill>
          <a:srgbClr val="FFFFFF"/>
        </a:solidFill>
        <a:ln w="6350" cap="flat" cmpd="sng" algn="ctr">
          <a:solidFill>
            <a:srgbClr val="FF0000"/>
          </a:solidFill>
          <a:prstDash val="solid"/>
          <a:round/>
          <a:headEnd type="none" len="med" w="med"/>
          <a:tailEnd type="none" len="med" w="med"/>
        </a:ln>
        <a:effectLst/>
      </xdr:spPr>
    </xdr:sp>
    <xdr:clientData/>
  </xdr:twoCellAnchor>
  <xdr:twoCellAnchor>
    <xdr:from>
      <xdr:col>1</xdr:col>
      <xdr:colOff>92075</xdr:colOff>
      <xdr:row>31</xdr:row>
      <xdr:rowOff>304800</xdr:rowOff>
    </xdr:from>
    <xdr:to>
      <xdr:col>1</xdr:col>
      <xdr:colOff>92075</xdr:colOff>
      <xdr:row>32</xdr:row>
      <xdr:rowOff>101600</xdr:rowOff>
    </xdr:to>
    <xdr:sp>
      <xdr:nvSpPr>
        <xdr:cNvPr id="85" name="直線コネクタ 84"/>
        <xdr:cNvSpPr/>
      </xdr:nvSpPr>
      <xdr:spPr>
        <a:xfrm>
          <a:off x="285750" y="5495925"/>
          <a:ext cx="0" cy="142875"/>
        </a:xfrm>
        <a:prstGeom prst="line"/>
        <a:solidFill>
          <a:srgbClr val="FFFFFF"/>
        </a:solidFill>
        <a:ln w="31750" cap="flat" cmpd="sng" algn="ctr">
          <a:solidFill>
            <a:srgbClr val="808080"/>
          </a:solidFill>
          <a:prstDash val="solid"/>
          <a:round/>
          <a:headEnd type="none" len="med" w="med"/>
          <a:tailEnd type="none" len="med" w="med"/>
        </a:ln>
        <a:effectLst/>
      </xdr:spPr>
    </xdr:sp>
    <xdr:clientData/>
  </xdr:twoCellAnchor>
  <xdr:twoCellAnchor>
    <xdr:from>
      <xdr:col>1</xdr:col>
      <xdr:colOff>6350</xdr:colOff>
      <xdr:row>31</xdr:row>
      <xdr:rowOff>304800</xdr:rowOff>
    </xdr:from>
    <xdr:to>
      <xdr:col>1</xdr:col>
      <xdr:colOff>177800</xdr:colOff>
      <xdr:row>31</xdr:row>
      <xdr:rowOff>304800</xdr:rowOff>
    </xdr:to>
    <xdr:sp>
      <xdr:nvSpPr>
        <xdr:cNvPr id="86" name="直線コネクタ 85"/>
        <xdr:cNvSpPr/>
      </xdr:nvSpPr>
      <xdr:spPr>
        <a:xfrm flipH="1">
          <a:off x="200025" y="5495925"/>
          <a:ext cx="171450" cy="0"/>
        </a:xfrm>
        <a:prstGeom prst="line"/>
        <a:solidFill>
          <a:srgbClr val="FFFFFF"/>
        </a:solidFill>
        <a:ln w="15875" cap="flat" cmpd="sng" algn="ctr">
          <a:solidFill>
            <a:srgbClr val="000000"/>
          </a:solidFill>
          <a:prstDash val="solid"/>
          <a:round/>
          <a:headEnd type="none" len="med" w="med"/>
          <a:tailEnd type="none" len="med" w="med"/>
        </a:ln>
        <a:effectLst/>
      </xdr:spPr>
    </xdr:sp>
    <xdr:clientData/>
  </xdr:twoCellAnchor>
  <xdr:twoCellAnchor>
    <xdr:from>
      <xdr:col>1</xdr:col>
      <xdr:colOff>92075</xdr:colOff>
      <xdr:row>33</xdr:row>
      <xdr:rowOff>28575</xdr:rowOff>
    </xdr:from>
    <xdr:to>
      <xdr:col>1</xdr:col>
      <xdr:colOff>92075</xdr:colOff>
      <xdr:row>33</xdr:row>
      <xdr:rowOff>168275</xdr:rowOff>
    </xdr:to>
    <xdr:sp>
      <xdr:nvSpPr>
        <xdr:cNvPr id="87" name="直線コネクタ 86"/>
        <xdr:cNvSpPr/>
      </xdr:nvSpPr>
      <xdr:spPr>
        <a:xfrm flipV="1">
          <a:off x="285750" y="5734050"/>
          <a:ext cx="0" cy="142875"/>
        </a:xfrm>
        <a:prstGeom prst="line"/>
        <a:solidFill>
          <a:srgbClr val="FFFFFF"/>
        </a:solidFill>
        <a:ln w="31750" cap="flat" cmpd="sng" algn="ctr">
          <a:solidFill>
            <a:srgbClr val="808080"/>
          </a:solidFill>
          <a:prstDash val="solid"/>
          <a:round/>
          <a:headEnd type="none" len="med" w="med"/>
          <a:tailEnd type="none" len="med" w="med"/>
        </a:ln>
        <a:effectLst/>
      </xdr:spPr>
    </xdr:sp>
    <xdr:clientData/>
  </xdr:twoCellAnchor>
  <xdr:twoCellAnchor>
    <xdr:from>
      <xdr:col>1</xdr:col>
      <xdr:colOff>6350</xdr:colOff>
      <xdr:row>33</xdr:row>
      <xdr:rowOff>171450</xdr:rowOff>
    </xdr:from>
    <xdr:to>
      <xdr:col>1</xdr:col>
      <xdr:colOff>177800</xdr:colOff>
      <xdr:row>33</xdr:row>
      <xdr:rowOff>171450</xdr:rowOff>
    </xdr:to>
    <xdr:sp>
      <xdr:nvSpPr>
        <xdr:cNvPr id="88" name="直線コネクタ 87"/>
        <xdr:cNvSpPr/>
      </xdr:nvSpPr>
      <xdr:spPr>
        <a:xfrm flipH="1">
          <a:off x="200025" y="5876925"/>
          <a:ext cx="171450" cy="0"/>
        </a:xfrm>
        <a:prstGeom prst="line"/>
        <a:solidFill>
          <a:srgbClr val="FFFFFF"/>
        </a:solidFill>
        <a:ln w="15875" cap="flat" cmpd="sng" algn="ctr">
          <a:solidFill>
            <a:srgbClr val="000000"/>
          </a:solidFill>
          <a:prstDash val="solid"/>
          <a:round/>
          <a:headEnd type="none" len="med" w="med"/>
          <a:tailEnd type="none" len="med" w="med"/>
        </a:ln>
        <a:effectLst/>
      </xdr:spPr>
    </xdr:sp>
    <xdr:clientData/>
  </xdr:twoCellAnchor>
  <xdr:twoCellAnchor>
    <xdr:from>
      <xdr:col>1</xdr:col>
      <xdr:colOff>41275</xdr:colOff>
      <xdr:row>29</xdr:row>
      <xdr:rowOff>139700</xdr:rowOff>
    </xdr:from>
    <xdr:to>
      <xdr:col>1</xdr:col>
      <xdr:colOff>142875</xdr:colOff>
      <xdr:row>30</xdr:row>
      <xdr:rowOff>69850</xdr:rowOff>
    </xdr:to>
    <xdr:sp fLocksText="0">
      <xdr:nvSpPr>
        <xdr:cNvPr id="89" name="楕円 88"/>
        <xdr:cNvSpPr/>
      </xdr:nvSpPr>
      <xdr:spPr>
        <a:xfrm>
          <a:off x="228600" y="5000625"/>
          <a:ext cx="104775" cy="104775"/>
        </a:xfrm>
        <a:prstGeom prst="ellipse"/>
        <a:solidFill>
          <a:srgbClr val="FF0000"/>
        </a:solidFill>
        <a:ln w="9525" cap="flat" cmpd="sng" algn="ctr">
          <a:solidFill>
            <a:srgbClr val="FF000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twoCellAnchor>
    <xdr:from>
      <xdr:col>1</xdr:col>
      <xdr:colOff>41275</xdr:colOff>
      <xdr:row>31</xdr:row>
      <xdr:rowOff>63500</xdr:rowOff>
    </xdr:from>
    <xdr:to>
      <xdr:col>1</xdr:col>
      <xdr:colOff>142875</xdr:colOff>
      <xdr:row>31</xdr:row>
      <xdr:rowOff>165100</xdr:rowOff>
    </xdr:to>
    <xdr:sp fLocksText="0">
      <xdr:nvSpPr>
        <xdr:cNvPr id="90" name="フローチャート: 判断 89"/>
        <xdr:cNvSpPr/>
      </xdr:nvSpPr>
      <xdr:spPr>
        <a:xfrm>
          <a:off x="228600" y="5257800"/>
          <a:ext cx="104775" cy="104775"/>
        </a:xfrm>
        <a:prstGeom prst="flowChartDecision"/>
        <a:solidFill>
          <a:srgbClr val="000080"/>
        </a:solidFill>
        <a:ln w="9525" cap="flat" cmpd="sng" algn="ctr">
          <a:solidFill>
            <a:srgbClr val="00008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twoCellAnchor>
    <xdr:from>
      <xdr:col>11</xdr:col>
      <xdr:colOff>63500</xdr:colOff>
      <xdr:row>31</xdr:row>
      <xdr:rowOff>241300</xdr:rowOff>
    </xdr:from>
    <xdr:to>
      <xdr:col>33</xdr:col>
      <xdr:colOff>114300</xdr:colOff>
      <xdr:row>39</xdr:row>
      <xdr:rowOff>298450</xdr:rowOff>
    </xdr:to>
    <xdr:sp fLocksText="0">
      <xdr:nvSpPr>
        <xdr:cNvPr id="91" name="正方形/長方形 90"/>
        <xdr:cNvSpPr/>
      </xdr:nvSpPr>
      <xdr:spPr>
        <a:xfrm>
          <a:off x="2162175" y="5429250"/>
          <a:ext cx="4238625" cy="2276475"/>
        </a:xfrm>
        <a:prstGeom prst="rect"/>
        <a:solidFill>
          <a:srgbClr val="E6FFD5"/>
        </a:solidFill>
        <a:ln w="9525" cap="flat" cmpd="sng" algn="ctr">
          <a:no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oneCellAnchor>
    <xdr:from>
      <xdr:col>8</xdr:col>
      <xdr:colOff>152400</xdr:colOff>
      <xdr:row>30</xdr:row>
      <xdr:rowOff>28575</xdr:rowOff>
    </xdr:from>
    <xdr:ext cx="409575" cy="276225"/>
    <xdr:sp>
      <xdr:nvSpPr>
        <xdr:cNvPr id="92" name="テキスト ボックス 91"/>
        <xdr:cNvSpPr txBox="1"/>
      </xdr:nvSpPr>
      <xdr:spPr>
        <a:xfrm>
          <a:off x="1676400" y="5057775"/>
          <a:ext cx="409575" cy="27622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1100">
              <a:latin typeface="ＭＳ Ｐゴシック" panose="020B0600070205080204" pitchFamily="50" charset="-128"/>
              <a:ea typeface="ＭＳ Ｐゴシック" panose="020B0600070205080204" pitchFamily="50" charset="-128"/>
            </a:rPr>
            <a:t>(</a:t>
          </a:r>
          <a:r>
            <a:rPr altLang="en-US" lang="ja-JP" sz="1100">
              <a:latin typeface="ＭＳ Ｐゴシック" panose="020B0600070205080204" pitchFamily="50" charset="-128"/>
              <a:ea typeface="ＭＳ Ｐゴシック" panose="020B0600070205080204" pitchFamily="50" charset="-128"/>
            </a:rPr>
            <a:t>円</a:t>
          </a:r>
          <a:r>
            <a:rPr altLang="ja-JP" lang="en-US" sz="1100">
              <a:latin typeface="ＭＳ Ｐゴシック" panose="020B0600070205080204" pitchFamily="50" charset="-128"/>
              <a:ea typeface="ＭＳ Ｐゴシック" panose="020B0600070205080204" pitchFamily="50" charset="-128"/>
            </a:rPr>
            <a:t>)</a:t>
          </a:r>
          <a:endParaRPr altLang="en-US" lang="ja-JP"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sp>
      <xdr:nvSpPr>
        <xdr:cNvPr id="93" name="直線コネクタ 92"/>
        <xdr:cNvSpPr/>
      </xdr:nvSpPr>
      <xdr:spPr>
        <a:xfrm>
          <a:off x="2162175" y="7705725"/>
          <a:ext cx="4238625" cy="0"/>
        </a:xfrm>
        <a:prstGeom prst="line"/>
        <a:solidFill>
          <a:srgbClr val="FFFFFF"/>
        </a:solidFill>
        <a:ln w="9525" cap="flat" cmpd="sng" algn="ctr">
          <a:solidFill>
            <a:srgbClr val="C0C0C0"/>
          </a:solidFill>
          <a:prstDash val="solid"/>
          <a:round/>
          <a:headEnd type="none" len="med" w="med"/>
          <a:tailEnd type="none" len="med" w="med"/>
        </a:ln>
        <a:effectLst/>
      </xdr:spPr>
    </xdr:sp>
    <xdr:clientData/>
  </xdr:twoCellAnchor>
  <xdr:twoCellAnchor>
    <xdr:from>
      <xdr:col>11</xdr:col>
      <xdr:colOff>63500</xdr:colOff>
      <xdr:row>38</xdr:row>
      <xdr:rowOff>143328</xdr:rowOff>
    </xdr:from>
    <xdr:to>
      <xdr:col>33</xdr:col>
      <xdr:colOff>114300</xdr:colOff>
      <xdr:row>38</xdr:row>
      <xdr:rowOff>143328</xdr:rowOff>
    </xdr:to>
    <xdr:sp>
      <xdr:nvSpPr>
        <xdr:cNvPr id="94" name="直線コネクタ 93"/>
        <xdr:cNvSpPr/>
      </xdr:nvSpPr>
      <xdr:spPr>
        <a:xfrm>
          <a:off x="2162175" y="7391400"/>
          <a:ext cx="4238625" cy="0"/>
        </a:xfrm>
        <a:prstGeom prst="line"/>
        <a:solidFill>
          <a:srgbClr val="FFFFFF"/>
        </a:solidFill>
        <a:ln w="9525" cap="flat" cmpd="sng" algn="ctr">
          <a:solidFill>
            <a:srgbClr val="C0C0C0"/>
          </a:solidFill>
          <a:prstDash val="solid"/>
          <a:round/>
          <a:headEnd type="none" len="med" w="med"/>
          <a:tailEnd type="none" len="med" w="med"/>
        </a:ln>
        <a:effectLst/>
      </xdr:spPr>
    </xdr:sp>
    <xdr:clientData/>
  </xdr:twoCellAnchor>
  <xdr:twoCellAnchor>
    <xdr:from>
      <xdr:col>11</xdr:col>
      <xdr:colOff>63500</xdr:colOff>
      <xdr:row>37</xdr:row>
      <xdr:rowOff>159657</xdr:rowOff>
    </xdr:from>
    <xdr:to>
      <xdr:col>33</xdr:col>
      <xdr:colOff>114300</xdr:colOff>
      <xdr:row>37</xdr:row>
      <xdr:rowOff>159657</xdr:rowOff>
    </xdr:to>
    <xdr:sp>
      <xdr:nvSpPr>
        <xdr:cNvPr id="95" name="直線コネクタ 94"/>
        <xdr:cNvSpPr/>
      </xdr:nvSpPr>
      <xdr:spPr>
        <a:xfrm>
          <a:off x="2162175" y="7067550"/>
          <a:ext cx="4238625" cy="0"/>
        </a:xfrm>
        <a:prstGeom prst="line"/>
        <a:solidFill>
          <a:srgbClr val="FFFFFF"/>
        </a:solidFill>
        <a:ln w="9525" cap="flat" cmpd="sng" algn="ctr">
          <a:solidFill>
            <a:srgbClr val="C0C0C0"/>
          </a:solidFill>
          <a:prstDash val="solid"/>
          <a:round/>
          <a:headEnd type="none" len="med" w="med"/>
          <a:tailEnd type="none" len="med" w="med"/>
        </a:ln>
        <a:effectLst/>
      </xdr:spPr>
    </xdr:sp>
    <xdr:clientData/>
  </xdr:twoCellAnchor>
  <xdr:oneCellAnchor>
    <xdr:from>
      <xdr:col>7</xdr:col>
      <xdr:colOff>47625</xdr:colOff>
      <xdr:row>37</xdr:row>
      <xdr:rowOff>19050</xdr:rowOff>
    </xdr:from>
    <xdr:ext cx="762000" cy="257175"/>
    <xdr:sp>
      <xdr:nvSpPr>
        <xdr:cNvPr id="96" name="テキスト ボックス 95"/>
        <xdr:cNvSpPr txBox="1"/>
      </xdr:nvSpPr>
      <xdr:spPr>
        <a:xfrm>
          <a:off x="1381125" y="69246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sp>
      <xdr:nvSpPr>
        <xdr:cNvPr id="97" name="直線コネクタ 96"/>
        <xdr:cNvSpPr/>
      </xdr:nvSpPr>
      <xdr:spPr>
        <a:xfrm>
          <a:off x="2162175" y="6734175"/>
          <a:ext cx="4238625" cy="0"/>
        </a:xfrm>
        <a:prstGeom prst="line"/>
        <a:solidFill>
          <a:srgbClr val="FFFFFF"/>
        </a:solidFill>
        <a:ln w="9525" cap="flat" cmpd="sng" algn="ctr">
          <a:solidFill>
            <a:srgbClr val="C0C0C0"/>
          </a:solidFill>
          <a:prstDash val="solid"/>
          <a:round/>
          <a:headEnd type="none" len="med" w="med"/>
          <a:tailEnd type="none" len="med" w="med"/>
        </a:ln>
        <a:effectLst/>
      </xdr:spPr>
    </xdr:sp>
    <xdr:clientData/>
  </xdr:twoCellAnchor>
  <xdr:oneCellAnchor>
    <xdr:from>
      <xdr:col>7</xdr:col>
      <xdr:colOff>47625</xdr:colOff>
      <xdr:row>35</xdr:row>
      <xdr:rowOff>209550</xdr:rowOff>
    </xdr:from>
    <xdr:ext cx="762000" cy="257175"/>
    <xdr:sp>
      <xdr:nvSpPr>
        <xdr:cNvPr id="98" name="テキスト ボックス 97"/>
        <xdr:cNvSpPr txBox="1"/>
      </xdr:nvSpPr>
      <xdr:spPr>
        <a:xfrm>
          <a:off x="1381125" y="66008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10,000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sp>
      <xdr:nvSpPr>
        <xdr:cNvPr id="99" name="直線コネクタ 98"/>
        <xdr:cNvSpPr/>
      </xdr:nvSpPr>
      <xdr:spPr>
        <a:xfrm>
          <a:off x="2162175" y="6410325"/>
          <a:ext cx="4238625" cy="0"/>
        </a:xfrm>
        <a:prstGeom prst="line"/>
        <a:solidFill>
          <a:srgbClr val="FFFFFF"/>
        </a:solidFill>
        <a:ln w="9525" cap="flat" cmpd="sng" algn="ctr">
          <a:solidFill>
            <a:srgbClr val="C0C0C0"/>
          </a:solidFill>
          <a:prstDash val="solid"/>
          <a:round/>
          <a:headEnd type="none" len="med" w="med"/>
          <a:tailEnd type="none" len="med" w="med"/>
        </a:ln>
        <a:effectLst/>
      </xdr:spPr>
    </xdr:sp>
    <xdr:clientData/>
  </xdr:twoCellAnchor>
  <xdr:oneCellAnchor>
    <xdr:from>
      <xdr:col>7</xdr:col>
      <xdr:colOff>47625</xdr:colOff>
      <xdr:row>34</xdr:row>
      <xdr:rowOff>219075</xdr:rowOff>
    </xdr:from>
    <xdr:ext cx="762000" cy="257175"/>
    <xdr:sp>
      <xdr:nvSpPr>
        <xdr:cNvPr id="100" name="テキスト ボックス 99"/>
        <xdr:cNvSpPr txBox="1"/>
      </xdr:nvSpPr>
      <xdr:spPr>
        <a:xfrm>
          <a:off x="1381125" y="62674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sp>
      <xdr:nvSpPr>
        <xdr:cNvPr id="101" name="直線コネクタ 100"/>
        <xdr:cNvSpPr/>
      </xdr:nvSpPr>
      <xdr:spPr>
        <a:xfrm>
          <a:off x="2162175" y="6086475"/>
          <a:ext cx="4238625" cy="0"/>
        </a:xfrm>
        <a:prstGeom prst="line"/>
        <a:solidFill>
          <a:srgbClr val="FFFFFF"/>
        </a:solidFill>
        <a:ln w="9525" cap="flat" cmpd="sng" algn="ctr">
          <a:solidFill>
            <a:srgbClr val="C0C0C0"/>
          </a:solidFill>
          <a:prstDash val="solid"/>
          <a:round/>
          <a:headEnd type="none" len="med" w="med"/>
          <a:tailEnd type="none" len="med" w="med"/>
        </a:ln>
        <a:effectLst/>
      </xdr:spPr>
    </xdr:sp>
    <xdr:clientData/>
  </xdr:twoCellAnchor>
  <xdr:oneCellAnchor>
    <xdr:from>
      <xdr:col>7</xdr:col>
      <xdr:colOff>47625</xdr:colOff>
      <xdr:row>33</xdr:row>
      <xdr:rowOff>238125</xdr:rowOff>
    </xdr:from>
    <xdr:ext cx="762000" cy="257175"/>
    <xdr:sp>
      <xdr:nvSpPr>
        <xdr:cNvPr id="102" name="テキスト ボックス 101"/>
        <xdr:cNvSpPr txBox="1"/>
      </xdr:nvSpPr>
      <xdr:spPr>
        <a:xfrm>
          <a:off x="1381125" y="59436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30,000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sp>
      <xdr:nvSpPr>
        <xdr:cNvPr id="103" name="直線コネクタ 102"/>
        <xdr:cNvSpPr/>
      </xdr:nvSpPr>
      <xdr:spPr>
        <a:xfrm>
          <a:off x="2162175" y="5762625"/>
          <a:ext cx="4238625" cy="0"/>
        </a:xfrm>
        <a:prstGeom prst="line"/>
        <a:solidFill>
          <a:srgbClr val="FFFFFF"/>
        </a:solidFill>
        <a:ln w="9525" cap="flat" cmpd="sng" algn="ctr">
          <a:solidFill>
            <a:srgbClr val="C0C0C0"/>
          </a:solidFill>
          <a:prstDash val="solid"/>
          <a:round/>
          <a:headEnd type="none" len="med" w="med"/>
          <a:tailEnd type="none" len="med" w="med"/>
        </a:ln>
        <a:effectLst/>
      </xdr:spPr>
    </xdr:sp>
    <xdr:clientData/>
  </xdr:twoCellAnchor>
  <xdr:oneCellAnchor>
    <xdr:from>
      <xdr:col>7</xdr:col>
      <xdr:colOff>47625</xdr:colOff>
      <xdr:row>32</xdr:row>
      <xdr:rowOff>85725</xdr:rowOff>
    </xdr:from>
    <xdr:ext cx="762000" cy="257175"/>
    <xdr:sp>
      <xdr:nvSpPr>
        <xdr:cNvPr id="104" name="テキスト ボックス 103"/>
        <xdr:cNvSpPr txBox="1"/>
      </xdr:nvSpPr>
      <xdr:spPr>
        <a:xfrm>
          <a:off x="1381125" y="5619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40,000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sp>
      <xdr:nvSpPr>
        <xdr:cNvPr id="105" name="直線コネクタ 104"/>
        <xdr:cNvSpPr/>
      </xdr:nvSpPr>
      <xdr:spPr>
        <a:xfrm>
          <a:off x="2162175" y="5429250"/>
          <a:ext cx="4238625" cy="0"/>
        </a:xfrm>
        <a:prstGeom prst="line"/>
        <a:solidFill>
          <a:srgbClr val="FFFFFF"/>
        </a:solidFill>
        <a:ln w="9525" cap="flat" cmpd="sng" algn="ctr">
          <a:solidFill>
            <a:srgbClr val="C0C0C0"/>
          </a:solidFill>
          <a:prstDash val="solid"/>
          <a:round/>
          <a:headEnd type="none" len="med" w="med"/>
          <a:tailEnd type="none" len="med" w="med"/>
        </a:ln>
        <a:effectLst/>
      </xdr:spPr>
    </xdr:sp>
    <xdr:clientData/>
  </xdr:twoCellAnchor>
  <xdr:oneCellAnchor>
    <xdr:from>
      <xdr:col>7</xdr:col>
      <xdr:colOff>47625</xdr:colOff>
      <xdr:row>31</xdr:row>
      <xdr:rowOff>95250</xdr:rowOff>
    </xdr:from>
    <xdr:ext cx="762000" cy="257175"/>
    <xdr:sp>
      <xdr:nvSpPr>
        <xdr:cNvPr id="106" name="テキスト ボックス 105"/>
        <xdr:cNvSpPr txBox="1"/>
      </xdr:nvSpPr>
      <xdr:spPr>
        <a:xfrm>
          <a:off x="1381125" y="52863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r"/>
          <a:r>
            <a:rPr altLang="ja-JP" lang="en-US" sz="1000">
              <a:latin typeface="ＭＳ Ｐゴシック" panose="020B0600070205080204" pitchFamily="50" charset="-128"/>
              <a:ea typeface="ＭＳ Ｐゴシック" panose="020B0600070205080204" pitchFamily="50" charset="-128"/>
            </a:rPr>
            <a:t>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fLocksText="0">
      <xdr:nvSpPr>
        <xdr:cNvPr id="107" name="人口1人当たり決算額の推移グラフ枠445"/>
        <xdr:cNvSpPr/>
      </xdr:nvSpPr>
      <xdr:spPr>
        <a:xfrm>
          <a:off x="2162175" y="5429250"/>
          <a:ext cx="4238625" cy="2276475"/>
        </a:xfrm>
        <a:prstGeom prst="rect"/>
        <a:noFill/>
        <a:ln w="19050" cap="flat" cmpd="sng" algn="ctr">
          <a:solidFill>
            <a:srgbClr val="00000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twoCellAnchor>
    <xdr:from>
      <xdr:col>29</xdr:col>
      <xdr:colOff>127000</xdr:colOff>
      <xdr:row>32</xdr:row>
      <xdr:rowOff>165078</xdr:rowOff>
    </xdr:from>
    <xdr:to>
      <xdr:col>29</xdr:col>
      <xdr:colOff>127000</xdr:colOff>
      <xdr:row>38</xdr:row>
      <xdr:rowOff>2282</xdr:rowOff>
    </xdr:to>
    <xdr:sp>
      <xdr:nvSpPr>
        <xdr:cNvPr id="108" name="直線コネクタ 107"/>
        <xdr:cNvSpPr/>
      </xdr:nvSpPr>
      <xdr:spPr>
        <a:xfrm flipV="1">
          <a:off x="5648325" y="5695950"/>
          <a:ext cx="0" cy="1552575"/>
        </a:xfrm>
        <a:prstGeom prst="line"/>
        <a:solidFill>
          <a:srgbClr val="FFFFFF"/>
        </a:solidFill>
        <a:ln w="31750" cap="flat" cmpd="sng" algn="ctr">
          <a:solidFill>
            <a:srgbClr val="808080"/>
          </a:solidFill>
          <a:prstDash val="solid"/>
          <a:round/>
          <a:headEnd type="none" len="med" w="med"/>
          <a:tailEnd type="none" len="med" w="med"/>
        </a:ln>
        <a:effectLst/>
      </xdr:spPr>
    </xdr:sp>
    <xdr:clientData/>
  </xdr:twoCellAnchor>
  <xdr:oneCellAnchor>
    <xdr:from>
      <xdr:col>30</xdr:col>
      <xdr:colOff>19050</xdr:colOff>
      <xdr:row>37</xdr:row>
      <xdr:rowOff>314325</xdr:rowOff>
    </xdr:from>
    <xdr:ext cx="762000" cy="257175"/>
    <xdr:sp>
      <xdr:nvSpPr>
        <xdr:cNvPr id="109" name="人口1人当たり決算額の推移最小値テキスト445"/>
        <xdr:cNvSpPr txBox="1"/>
      </xdr:nvSpPr>
      <xdr:spPr>
        <a:xfrm>
          <a:off x="5734050" y="72199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-5,681</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sp>
      <xdr:nvSpPr>
        <xdr:cNvPr id="110" name="直線コネクタ 109"/>
        <xdr:cNvSpPr/>
      </xdr:nvSpPr>
      <xdr:spPr>
        <a:xfrm>
          <a:off x="5562600" y="7248525"/>
          <a:ext cx="180975" cy="0"/>
        </a:xfrm>
        <a:prstGeom prst="line"/>
        <a:solidFill>
          <a:srgbClr val="FFFFFF"/>
        </a:solidFill>
        <a:ln w="19050" cap="flat" cmpd="sng" algn="ctr">
          <a:solidFill>
            <a:srgbClr val="000000"/>
          </a:solidFill>
          <a:prstDash val="solid"/>
          <a:round/>
          <a:headEnd type="none" len="med" w="med"/>
          <a:tailEnd type="none" len="med" w="med"/>
        </a:ln>
        <a:effectLst/>
      </xdr:spPr>
    </xdr:sp>
    <xdr:clientData/>
  </xdr:twoCellAnchor>
  <xdr:oneCellAnchor>
    <xdr:from>
      <xdr:col>30</xdr:col>
      <xdr:colOff>19050</xdr:colOff>
      <xdr:row>31</xdr:row>
      <xdr:rowOff>247650</xdr:rowOff>
    </xdr:from>
    <xdr:ext cx="762000" cy="257175"/>
    <xdr:sp>
      <xdr:nvSpPr>
        <xdr:cNvPr id="111" name="人口1人当たり決算額の推移最大値テキスト445"/>
        <xdr:cNvSpPr txBox="1"/>
      </xdr:nvSpPr>
      <xdr:spPr>
        <a:xfrm>
          <a:off x="5734050" y="54387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latin typeface="ＭＳ Ｐゴシック" panose="020B0600070205080204" pitchFamily="50" charset="-128"/>
              <a:ea typeface="ＭＳ Ｐゴシック" panose="020B0600070205080204" pitchFamily="50" charset="-128"/>
            </a:rPr>
            <a:t>41,834</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sp>
      <xdr:nvSpPr>
        <xdr:cNvPr id="112" name="直線コネクタ 111"/>
        <xdr:cNvSpPr/>
      </xdr:nvSpPr>
      <xdr:spPr>
        <a:xfrm>
          <a:off x="5562600" y="5695950"/>
          <a:ext cx="180975" cy="0"/>
        </a:xfrm>
        <a:prstGeom prst="line"/>
        <a:solidFill>
          <a:srgbClr val="FFFFFF"/>
        </a:solidFill>
        <a:ln w="19050" cap="flat" cmpd="sng" algn="ctr">
          <a:solidFill>
            <a:srgbClr val="000000"/>
          </a:solidFill>
          <a:prstDash val="solid"/>
          <a:round/>
          <a:headEnd type="none" len="med" w="med"/>
          <a:tailEnd type="none" len="med" w="med"/>
        </a:ln>
        <a:effectLst/>
      </xdr:spPr>
    </xdr:sp>
    <xdr:clientData/>
  </xdr:twoCellAnchor>
  <xdr:twoCellAnchor>
    <xdr:from>
      <xdr:col>26</xdr:col>
      <xdr:colOff>50800</xdr:colOff>
      <xdr:row>36</xdr:row>
      <xdr:rowOff>88563</xdr:rowOff>
    </xdr:from>
    <xdr:to>
      <xdr:col>29</xdr:col>
      <xdr:colOff>127000</xdr:colOff>
      <xdr:row>36</xdr:row>
      <xdr:rowOff>111227</xdr:rowOff>
    </xdr:to>
    <xdr:sp>
      <xdr:nvSpPr>
        <xdr:cNvPr id="113" name="直線コネクタ 112"/>
        <xdr:cNvSpPr/>
      </xdr:nvSpPr>
      <xdr:spPr>
        <a:xfrm>
          <a:off x="5000625" y="6819900"/>
          <a:ext cx="647700" cy="19050"/>
        </a:xfrm>
        <a:prstGeom prst="line"/>
        <a:solidFill>
          <a:srgbClr val="FFFFFF"/>
        </a:solidFill>
        <a:ln w="6350" cap="flat" cmpd="sng" algn="ctr">
          <a:solidFill>
            <a:srgbClr val="FF0000"/>
          </a:solidFill>
          <a:prstDash val="solid"/>
          <a:round/>
          <a:headEnd type="none" len="med" w="med"/>
          <a:tailEnd type="none" len="med" w="med"/>
        </a:ln>
        <a:effectLst/>
      </xdr:spPr>
    </xdr:sp>
    <xdr:clientData/>
  </xdr:twoCellAnchor>
  <xdr:oneCellAnchor>
    <xdr:from>
      <xdr:col>30</xdr:col>
      <xdr:colOff>19050</xdr:colOff>
      <xdr:row>35</xdr:row>
      <xdr:rowOff>66675</xdr:rowOff>
    </xdr:from>
    <xdr:ext cx="762000" cy="257175"/>
    <xdr:sp>
      <xdr:nvSpPr>
        <xdr:cNvPr id="114" name="人口1人当たり決算額の推移平均値テキスト445"/>
        <xdr:cNvSpPr txBox="1"/>
      </xdr:nvSpPr>
      <xdr:spPr>
        <a:xfrm>
          <a:off x="5734050" y="6457950"/>
          <a:ext cx="7620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12,179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fLocksText="0">
      <xdr:nvSpPr>
        <xdr:cNvPr id="115" name="フローチャート: 判断 114"/>
        <xdr:cNvSpPr/>
      </xdr:nvSpPr>
      <xdr:spPr>
        <a:xfrm>
          <a:off x="5600700" y="6619875"/>
          <a:ext cx="104775" cy="104775"/>
        </a:xfrm>
        <a:prstGeom prst="flowChartDecision"/>
        <a:solidFill>
          <a:srgbClr val="000080"/>
        </a:solidFill>
        <a:ln w="9525" cap="flat" cmpd="sng" algn="ctr">
          <a:solidFill>
            <a:srgbClr val="00008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twoCellAnchor>
    <xdr:from>
      <xdr:col>22</xdr:col>
      <xdr:colOff>114300</xdr:colOff>
      <xdr:row>36</xdr:row>
      <xdr:rowOff>88563</xdr:rowOff>
    </xdr:from>
    <xdr:to>
      <xdr:col>26</xdr:col>
      <xdr:colOff>50800</xdr:colOff>
      <xdr:row>36</xdr:row>
      <xdr:rowOff>139443</xdr:rowOff>
    </xdr:to>
    <xdr:sp>
      <xdr:nvSpPr>
        <xdr:cNvPr id="116" name="直線コネクタ 115"/>
        <xdr:cNvSpPr/>
      </xdr:nvSpPr>
      <xdr:spPr>
        <a:xfrm flipV="1">
          <a:off x="4305300" y="6819900"/>
          <a:ext cx="695325" cy="47625"/>
        </a:xfrm>
        <a:prstGeom prst="line"/>
        <a:solidFill>
          <a:srgbClr val="FFFFFF"/>
        </a:solidFill>
        <a:ln w="6350" cap="flat" cmpd="sng" algn="ctr">
          <a:solidFill>
            <a:srgbClr val="FF0000"/>
          </a:solidFill>
          <a:prstDash val="solid"/>
          <a:round/>
          <a:headEnd type="none" len="med" w="med"/>
          <a:tailEnd type="none" len="med" w="med"/>
        </a:ln>
        <a:effectLst/>
      </xdr:spPr>
    </xdr:sp>
    <xdr:clientData/>
  </xdr:twoCellAnchor>
  <xdr:twoCellAnchor>
    <xdr:from>
      <xdr:col>26</xdr:col>
      <xdr:colOff>0</xdr:colOff>
      <xdr:row>35</xdr:row>
      <xdr:rowOff>219859</xdr:rowOff>
    </xdr:from>
    <xdr:to>
      <xdr:col>26</xdr:col>
      <xdr:colOff>101600</xdr:colOff>
      <xdr:row>35</xdr:row>
      <xdr:rowOff>321459</xdr:rowOff>
    </xdr:to>
    <xdr:sp fLocksText="0">
      <xdr:nvSpPr>
        <xdr:cNvPr id="117" name="フローチャート: 判断 116"/>
        <xdr:cNvSpPr/>
      </xdr:nvSpPr>
      <xdr:spPr>
        <a:xfrm>
          <a:off x="4953000" y="6610350"/>
          <a:ext cx="104775" cy="104775"/>
        </a:xfrm>
        <a:prstGeom prst="flowChartDecision"/>
        <a:solidFill>
          <a:srgbClr val="000080"/>
        </a:solidFill>
        <a:ln w="9525" cap="flat" cmpd="sng" algn="ctr">
          <a:solidFill>
            <a:srgbClr val="00008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oneCellAnchor>
    <xdr:from>
      <xdr:col>24</xdr:col>
      <xdr:colOff>47625</xdr:colOff>
      <xdr:row>34</xdr:row>
      <xdr:rowOff>333375</xdr:rowOff>
    </xdr:from>
    <xdr:ext cx="733425" cy="257175"/>
    <xdr:sp>
      <xdr:nvSpPr>
        <xdr:cNvPr id="118" name="テキスト ボックス 117"/>
        <xdr:cNvSpPr txBox="1"/>
      </xdr:nvSpPr>
      <xdr:spPr>
        <a:xfrm>
          <a:off x="4619625" y="6381750"/>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12,351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139443</xdr:rowOff>
    </xdr:from>
    <xdr:to>
      <xdr:col>22</xdr:col>
      <xdr:colOff>114300</xdr:colOff>
      <xdr:row>37</xdr:row>
      <xdr:rowOff>80758</xdr:rowOff>
    </xdr:to>
    <xdr:sp>
      <xdr:nvSpPr>
        <xdr:cNvPr id="119" name="直線コネクタ 118"/>
        <xdr:cNvSpPr/>
      </xdr:nvSpPr>
      <xdr:spPr>
        <a:xfrm flipV="1">
          <a:off x="3609975" y="6877050"/>
          <a:ext cx="695325" cy="114300"/>
        </a:xfrm>
        <a:prstGeom prst="line"/>
        <a:solidFill>
          <a:srgbClr val="FFFFFF"/>
        </a:solidFill>
        <a:ln w="6350" cap="flat" cmpd="sng" algn="ctr">
          <a:solidFill>
            <a:srgbClr val="FF0000"/>
          </a:solidFill>
          <a:prstDash val="solid"/>
          <a:round/>
          <a:headEnd type="none" len="med" w="med"/>
          <a:tailEnd type="none" len="med" w="med"/>
        </a:ln>
        <a:effectLst/>
      </xdr:spPr>
    </xdr:sp>
    <xdr:clientData/>
  </xdr:twoCellAnchor>
  <xdr:twoCellAnchor>
    <xdr:from>
      <xdr:col>22</xdr:col>
      <xdr:colOff>63500</xdr:colOff>
      <xdr:row>35</xdr:row>
      <xdr:rowOff>234000</xdr:rowOff>
    </xdr:from>
    <xdr:to>
      <xdr:col>22</xdr:col>
      <xdr:colOff>165100</xdr:colOff>
      <xdr:row>35</xdr:row>
      <xdr:rowOff>335600</xdr:rowOff>
    </xdr:to>
    <xdr:sp fLocksText="0">
      <xdr:nvSpPr>
        <xdr:cNvPr id="120" name="フローチャート: 判断 119"/>
        <xdr:cNvSpPr/>
      </xdr:nvSpPr>
      <xdr:spPr>
        <a:xfrm>
          <a:off x="4257675" y="6629400"/>
          <a:ext cx="104775" cy="104775"/>
        </a:xfrm>
        <a:prstGeom prst="flowChartDecision"/>
        <a:solidFill>
          <a:srgbClr val="000080"/>
        </a:solidFill>
        <a:ln w="9525" cap="flat" cmpd="sng" algn="ctr">
          <a:solidFill>
            <a:srgbClr val="00008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oneCellAnchor>
    <xdr:from>
      <xdr:col>20</xdr:col>
      <xdr:colOff>114300</xdr:colOff>
      <xdr:row>35</xdr:row>
      <xdr:rowOff>0</xdr:rowOff>
    </xdr:from>
    <xdr:ext cx="762000" cy="257175"/>
    <xdr:sp>
      <xdr:nvSpPr>
        <xdr:cNvPr id="121" name="テキスト ボックス 120"/>
        <xdr:cNvSpPr txBox="1"/>
      </xdr:nvSpPr>
      <xdr:spPr>
        <a:xfrm>
          <a:off x="3924300" y="639127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11,918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47023</xdr:rowOff>
    </xdr:from>
    <xdr:to>
      <xdr:col>18</xdr:col>
      <xdr:colOff>177800</xdr:colOff>
      <xdr:row>37</xdr:row>
      <xdr:rowOff>80758</xdr:rowOff>
    </xdr:to>
    <xdr:sp>
      <xdr:nvSpPr>
        <xdr:cNvPr id="122" name="直線コネクタ 121"/>
        <xdr:cNvSpPr/>
      </xdr:nvSpPr>
      <xdr:spPr>
        <a:xfrm>
          <a:off x="2905125" y="6953250"/>
          <a:ext cx="695325" cy="38100"/>
        </a:xfrm>
        <a:prstGeom prst="line"/>
        <a:solidFill>
          <a:srgbClr val="FFFFFF"/>
        </a:solidFill>
        <a:ln w="6350" cap="flat" cmpd="sng" algn="ctr">
          <a:solidFill>
            <a:srgbClr val="FF0000"/>
          </a:solidFill>
          <a:prstDash val="solid"/>
          <a:round/>
          <a:headEnd type="none" len="med" w="med"/>
          <a:tailEnd type="none" len="med" w="med"/>
        </a:ln>
        <a:effectLst/>
      </xdr:spPr>
    </xdr:sp>
    <xdr:clientData/>
  </xdr:twoCellAnchor>
  <xdr:twoCellAnchor>
    <xdr:from>
      <xdr:col>18</xdr:col>
      <xdr:colOff>127000</xdr:colOff>
      <xdr:row>35</xdr:row>
      <xdr:rowOff>238768</xdr:rowOff>
    </xdr:from>
    <xdr:to>
      <xdr:col>19</xdr:col>
      <xdr:colOff>38100</xdr:colOff>
      <xdr:row>35</xdr:row>
      <xdr:rowOff>340368</xdr:rowOff>
    </xdr:to>
    <xdr:sp fLocksText="0">
      <xdr:nvSpPr>
        <xdr:cNvPr id="123" name="フローチャート: 判断 122"/>
        <xdr:cNvSpPr/>
      </xdr:nvSpPr>
      <xdr:spPr>
        <a:xfrm>
          <a:off x="3552825" y="6629400"/>
          <a:ext cx="104775" cy="104775"/>
        </a:xfrm>
        <a:prstGeom prst="flowChartDecision"/>
        <a:solidFill>
          <a:srgbClr val="000080"/>
        </a:solidFill>
        <a:ln w="9525" cap="flat" cmpd="sng" algn="ctr">
          <a:solidFill>
            <a:srgbClr val="00008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oneCellAnchor>
    <xdr:from>
      <xdr:col>16</xdr:col>
      <xdr:colOff>171450</xdr:colOff>
      <xdr:row>35</xdr:row>
      <xdr:rowOff>9525</xdr:rowOff>
    </xdr:from>
    <xdr:ext cx="762000" cy="257175"/>
    <xdr:sp>
      <xdr:nvSpPr>
        <xdr:cNvPr id="124" name="テキスト ボックス 123"/>
        <xdr:cNvSpPr txBox="1"/>
      </xdr:nvSpPr>
      <xdr:spPr>
        <a:xfrm>
          <a:off x="3219450" y="64008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11,772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fLocksText="0">
      <xdr:nvSpPr>
        <xdr:cNvPr id="125" name="フローチャート: 判断 124"/>
        <xdr:cNvSpPr/>
      </xdr:nvSpPr>
      <xdr:spPr>
        <a:xfrm>
          <a:off x="2857500" y="6638925"/>
          <a:ext cx="104775" cy="104775"/>
        </a:xfrm>
        <a:prstGeom prst="flowChartDecision"/>
        <a:solidFill>
          <a:srgbClr val="000080"/>
        </a:solidFill>
        <a:ln w="9525" cap="flat" cmpd="sng" algn="ctr">
          <a:solidFill>
            <a:srgbClr val="00008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oneCellAnchor>
    <xdr:from>
      <xdr:col>13</xdr:col>
      <xdr:colOff>47625</xdr:colOff>
      <xdr:row>35</xdr:row>
      <xdr:rowOff>19050</xdr:rowOff>
    </xdr:from>
    <xdr:ext cx="762000" cy="257175"/>
    <xdr:sp>
      <xdr:nvSpPr>
        <xdr:cNvPr id="126" name="テキスト ボックス 125"/>
        <xdr:cNvSpPr txBox="1"/>
      </xdr:nvSpPr>
      <xdr:spPr>
        <a:xfrm>
          <a:off x="2524125" y="64103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11,500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133350</xdr:colOff>
      <xdr:row>39</xdr:row>
      <xdr:rowOff>323850</xdr:rowOff>
    </xdr:from>
    <xdr:ext cx="762000" cy="257175"/>
    <xdr:sp>
      <xdr:nvSpPr>
        <xdr:cNvPr id="127" name="テキスト ボックス 126"/>
        <xdr:cNvSpPr txBox="1"/>
      </xdr:nvSpPr>
      <xdr:spPr>
        <a:xfrm>
          <a:off x="5467350" y="77343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57150</xdr:colOff>
      <xdr:row>39</xdr:row>
      <xdr:rowOff>323850</xdr:rowOff>
    </xdr:from>
    <xdr:ext cx="762000" cy="257175"/>
    <xdr:sp>
      <xdr:nvSpPr>
        <xdr:cNvPr id="128" name="テキスト ボックス 127"/>
        <xdr:cNvSpPr txBox="1"/>
      </xdr:nvSpPr>
      <xdr:spPr>
        <a:xfrm>
          <a:off x="4819650" y="77343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123825</xdr:colOff>
      <xdr:row>39</xdr:row>
      <xdr:rowOff>323850</xdr:rowOff>
    </xdr:from>
    <xdr:ext cx="762000" cy="257175"/>
    <xdr:sp>
      <xdr:nvSpPr>
        <xdr:cNvPr id="129" name="テキスト ボックス 128"/>
        <xdr:cNvSpPr txBox="1"/>
      </xdr:nvSpPr>
      <xdr:spPr>
        <a:xfrm>
          <a:off x="4124325" y="77343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323850</xdr:rowOff>
    </xdr:from>
    <xdr:ext cx="762000" cy="257175"/>
    <xdr:sp>
      <xdr:nvSpPr>
        <xdr:cNvPr id="130" name="テキスト ボックス 129"/>
        <xdr:cNvSpPr txBox="1"/>
      </xdr:nvSpPr>
      <xdr:spPr>
        <a:xfrm>
          <a:off x="3429000" y="77343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57150</xdr:colOff>
      <xdr:row>39</xdr:row>
      <xdr:rowOff>323850</xdr:rowOff>
    </xdr:from>
    <xdr:ext cx="762000" cy="257175"/>
    <xdr:sp>
      <xdr:nvSpPr>
        <xdr:cNvPr id="131" name="テキスト ボックス 130"/>
        <xdr:cNvSpPr txBox="1"/>
      </xdr:nvSpPr>
      <xdr:spPr>
        <a:xfrm>
          <a:off x="2724150" y="77343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60427</xdr:rowOff>
    </xdr:from>
    <xdr:to>
      <xdr:col>29</xdr:col>
      <xdr:colOff>177800</xdr:colOff>
      <xdr:row>36</xdr:row>
      <xdr:rowOff>162027</xdr:rowOff>
    </xdr:to>
    <xdr:sp fLocksText="0">
      <xdr:nvSpPr>
        <xdr:cNvPr id="132" name="楕円 131"/>
        <xdr:cNvSpPr/>
      </xdr:nvSpPr>
      <xdr:spPr>
        <a:xfrm>
          <a:off x="5600700" y="6791325"/>
          <a:ext cx="104775" cy="104775"/>
        </a:xfrm>
        <a:prstGeom prst="ellipse"/>
        <a:solidFill>
          <a:srgbClr val="FF0000"/>
        </a:solidFill>
        <a:ln w="9525" cap="flat" cmpd="sng" algn="ctr">
          <a:solidFill>
            <a:srgbClr val="FF000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oneCellAnchor>
    <xdr:from>
      <xdr:col>30</xdr:col>
      <xdr:colOff>19050</xdr:colOff>
      <xdr:row>36</xdr:row>
      <xdr:rowOff>28575</xdr:rowOff>
    </xdr:from>
    <xdr:ext cx="762000" cy="257175"/>
    <xdr:sp>
      <xdr:nvSpPr>
        <xdr:cNvPr id="133" name="人口1人当たり決算額の推移該当値テキスト445"/>
        <xdr:cNvSpPr txBox="1"/>
      </xdr:nvSpPr>
      <xdr:spPr>
        <a:xfrm>
          <a:off x="5734050" y="67627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6,733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37763</xdr:rowOff>
    </xdr:from>
    <xdr:to>
      <xdr:col>26</xdr:col>
      <xdr:colOff>101600</xdr:colOff>
      <xdr:row>36</xdr:row>
      <xdr:rowOff>139363</xdr:rowOff>
    </xdr:to>
    <xdr:sp fLocksText="0">
      <xdr:nvSpPr>
        <xdr:cNvPr id="134" name="楕円 133"/>
        <xdr:cNvSpPr/>
      </xdr:nvSpPr>
      <xdr:spPr>
        <a:xfrm>
          <a:off x="4953000" y="6772275"/>
          <a:ext cx="104775" cy="104775"/>
        </a:xfrm>
        <a:prstGeom prst="ellipse"/>
        <a:solidFill>
          <a:srgbClr val="FF0000"/>
        </a:solidFill>
        <a:ln w="9525" cap="flat" cmpd="sng" algn="ctr">
          <a:solidFill>
            <a:srgbClr val="FF000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oneCellAnchor>
    <xdr:from>
      <xdr:col>24</xdr:col>
      <xdr:colOff>47625</xdr:colOff>
      <xdr:row>36</xdr:row>
      <xdr:rowOff>123825</xdr:rowOff>
    </xdr:from>
    <xdr:ext cx="733425" cy="257175"/>
    <xdr:sp>
      <xdr:nvSpPr>
        <xdr:cNvPr id="135" name="テキスト ボックス 134"/>
        <xdr:cNvSpPr txBox="1"/>
      </xdr:nvSpPr>
      <xdr:spPr>
        <a:xfrm>
          <a:off x="4619625" y="6858000"/>
          <a:ext cx="7334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7,427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88643</xdr:rowOff>
    </xdr:from>
    <xdr:to>
      <xdr:col>22</xdr:col>
      <xdr:colOff>165100</xdr:colOff>
      <xdr:row>37</xdr:row>
      <xdr:rowOff>18793</xdr:rowOff>
    </xdr:to>
    <xdr:sp fLocksText="0">
      <xdr:nvSpPr>
        <xdr:cNvPr id="136" name="楕円 135"/>
        <xdr:cNvSpPr/>
      </xdr:nvSpPr>
      <xdr:spPr>
        <a:xfrm>
          <a:off x="4257675" y="6819900"/>
          <a:ext cx="104775" cy="104775"/>
        </a:xfrm>
        <a:prstGeom prst="ellipse"/>
        <a:solidFill>
          <a:srgbClr val="FF0000"/>
        </a:solidFill>
        <a:ln w="9525" cap="flat" cmpd="sng" algn="ctr">
          <a:solidFill>
            <a:srgbClr val="FF000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oneCellAnchor>
    <xdr:from>
      <xdr:col>20</xdr:col>
      <xdr:colOff>114300</xdr:colOff>
      <xdr:row>37</xdr:row>
      <xdr:rowOff>0</xdr:rowOff>
    </xdr:from>
    <xdr:ext cx="762000" cy="257175"/>
    <xdr:sp>
      <xdr:nvSpPr>
        <xdr:cNvPr id="137" name="テキスト ボックス 136"/>
        <xdr:cNvSpPr txBox="1"/>
      </xdr:nvSpPr>
      <xdr:spPr>
        <a:xfrm>
          <a:off x="3924300" y="69056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5,869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29958</xdr:rowOff>
    </xdr:from>
    <xdr:to>
      <xdr:col>19</xdr:col>
      <xdr:colOff>38100</xdr:colOff>
      <xdr:row>37</xdr:row>
      <xdr:rowOff>131558</xdr:rowOff>
    </xdr:to>
    <xdr:sp fLocksText="0">
      <xdr:nvSpPr>
        <xdr:cNvPr id="138" name="楕円 137"/>
        <xdr:cNvSpPr/>
      </xdr:nvSpPr>
      <xdr:spPr>
        <a:xfrm>
          <a:off x="3552825" y="6934200"/>
          <a:ext cx="104775" cy="104775"/>
        </a:xfrm>
        <a:prstGeom prst="ellipse"/>
        <a:solidFill>
          <a:srgbClr val="FF0000"/>
        </a:solidFill>
        <a:ln w="9525" cap="flat" cmpd="sng" algn="ctr">
          <a:solidFill>
            <a:srgbClr val="FF000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oneCellAnchor>
    <xdr:from>
      <xdr:col>16</xdr:col>
      <xdr:colOff>171450</xdr:colOff>
      <xdr:row>37</xdr:row>
      <xdr:rowOff>114300</xdr:rowOff>
    </xdr:from>
    <xdr:ext cx="762000" cy="257175"/>
    <xdr:sp>
      <xdr:nvSpPr>
        <xdr:cNvPr id="139" name="テキスト ボックス 138"/>
        <xdr:cNvSpPr txBox="1"/>
      </xdr:nvSpPr>
      <xdr:spPr>
        <a:xfrm>
          <a:off x="3219450" y="7019925"/>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2,416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167673</xdr:rowOff>
    </xdr:from>
    <xdr:to>
      <xdr:col>15</xdr:col>
      <xdr:colOff>101600</xdr:colOff>
      <xdr:row>37</xdr:row>
      <xdr:rowOff>97823</xdr:rowOff>
    </xdr:to>
    <xdr:sp fLocksText="0">
      <xdr:nvSpPr>
        <xdr:cNvPr id="140" name="楕円 139"/>
        <xdr:cNvSpPr/>
      </xdr:nvSpPr>
      <xdr:spPr>
        <a:xfrm>
          <a:off x="2857500" y="6905625"/>
          <a:ext cx="104775" cy="104775"/>
        </a:xfrm>
        <a:prstGeom prst="ellipse"/>
        <a:solidFill>
          <a:srgbClr val="FF0000"/>
        </a:solidFill>
        <a:ln w="9525" cap="flat" cmpd="sng" algn="ctr">
          <a:solidFill>
            <a:srgbClr val="FF000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oneCellAnchor>
    <xdr:from>
      <xdr:col>13</xdr:col>
      <xdr:colOff>47625</xdr:colOff>
      <xdr:row>37</xdr:row>
      <xdr:rowOff>85725</xdr:rowOff>
    </xdr:from>
    <xdr:ext cx="762000" cy="257175"/>
    <xdr:sp>
      <xdr:nvSpPr>
        <xdr:cNvPr id="141" name="テキスト ボックス 140"/>
        <xdr:cNvSpPr txBox="1"/>
      </xdr:nvSpPr>
      <xdr:spPr>
        <a:xfrm>
          <a:off x="2524125" y="69913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3,449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3</xdr:col>
      <xdr:colOff>63500</xdr:colOff>
      <xdr:row>0</xdr:row>
      <xdr:rowOff>127000</xdr:rowOff>
    </xdr:from>
    <xdr:to>
      <xdr:col>70</xdr:col>
      <xdr:colOff>0</xdr:colOff>
      <xdr:row>4</xdr:row>
      <xdr:rowOff>76200</xdr:rowOff>
    </xdr:to>
    <xdr:sp fLocksText="0">
      <xdr:nvSpPr>
        <xdr:cNvPr id="2" name="正方形/長方形 1"/>
        <xdr:cNvSpPr/>
      </xdr:nvSpPr>
      <xdr:spPr>
        <a:xfrm>
          <a:off x="638175" y="123825"/>
          <a:ext cx="12696825" cy="60960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en-US" lang="ja-JP" sz="3200" b="1">
              <a:solidFill>
                <a:srgbClr val="000000"/>
              </a:solidFill>
              <a:latin typeface="ＭＳ Ｐゴシック" panose="020B0600070205080204" pitchFamily="50" charset="-128"/>
              <a:ea typeface="ＭＳ Ｐゴシック" panose="020B0600070205080204" pitchFamily="50" charset="-128"/>
            </a:rPr>
            <a:t>（</a:t>
          </a:r>
          <a:r>
            <a:rPr altLang="ja-JP" lang="en-US" sz="3200" b="1">
              <a:solidFill>
                <a:srgbClr val="000000"/>
              </a:solidFill>
              <a:latin typeface="ＭＳ Ｐゴシック" panose="020B0600070205080204" pitchFamily="50" charset="-128"/>
              <a:ea typeface="ＭＳ Ｐゴシック" panose="020B0600070205080204" pitchFamily="50" charset="-128"/>
            </a:rPr>
            <a:t>5</a:t>
          </a:r>
          <a:r>
            <a:rPr altLang="en-US" lang="ja-JP" sz="3200" b="1">
              <a:solidFill>
                <a:srgbClr val="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fLocksText="0">
      <xdr:nvSpPr>
        <xdr:cNvPr id="3" name="正方形/長方形 2"/>
        <xdr:cNvSpPr/>
      </xdr:nvSpPr>
      <xdr:spPr>
        <a:xfrm>
          <a:off x="19050000" y="190500"/>
          <a:ext cx="3924300" cy="533400"/>
        </a:xfrm>
        <a:prstGeom prst="rect"/>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fLocksText="0">
      <xdr:nvSpPr>
        <xdr:cNvPr id="4" name="正方形/長方形 3"/>
        <xdr:cNvSpPr/>
      </xdr:nvSpPr>
      <xdr:spPr>
        <a:xfrm>
          <a:off x="19069050" y="219075"/>
          <a:ext cx="3876675" cy="476250"/>
        </a:xfrm>
        <a:prstGeom prst="rect"/>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fLocksText="0">
      <xdr:nvSpPr>
        <xdr:cNvPr id="5" name="正方形/長方形 4"/>
        <xdr:cNvSpPr/>
      </xdr:nvSpPr>
      <xdr:spPr>
        <a:xfrm>
          <a:off x="19097625" y="238125"/>
          <a:ext cx="3819525" cy="419100"/>
        </a:xfrm>
        <a:prstGeom prst="rect"/>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2000" b="1">
              <a:solidFill>
                <a:srgbClr val="FFFFFF"/>
              </a:solidFill>
              <a:latin typeface="ＭＳ ゴシック" panose="020B0609070205080204" pitchFamily="49" charset="-128"/>
              <a:ea typeface="ＭＳ ゴシック" panose="020B0609070205080204" pitchFamily="49" charset="-128"/>
            </a:rPr>
            <a:t>大阪府藤井寺市</a:t>
          </a:r>
        </a:p>
      </xdr:txBody>
    </xdr:sp>
    <xdr:clientData/>
  </xdr:twoCellAnchor>
  <xdr:twoCellAnchor>
    <xdr:from>
      <xdr:col>85</xdr:col>
      <xdr:colOff>63500</xdr:colOff>
      <xdr:row>1</xdr:row>
      <xdr:rowOff>19050</xdr:rowOff>
    </xdr:from>
    <xdr:to>
      <xdr:col>99</xdr:col>
      <xdr:colOff>57150</xdr:colOff>
      <xdr:row>4</xdr:row>
      <xdr:rowOff>63500</xdr:rowOff>
    </xdr:to>
    <xdr:sp fLocksText="0">
      <xdr:nvSpPr>
        <xdr:cNvPr id="6" name="正方形/長方形 5"/>
        <xdr:cNvSpPr/>
      </xdr:nvSpPr>
      <xdr:spPr>
        <a:xfrm>
          <a:off x="16259175" y="190500"/>
          <a:ext cx="2657475" cy="533400"/>
        </a:xfrm>
        <a:prstGeom prst="rect"/>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fLocksText="0">
      <xdr:nvSpPr>
        <xdr:cNvPr id="7" name="正方形/長方形 6"/>
        <xdr:cNvSpPr/>
      </xdr:nvSpPr>
      <xdr:spPr>
        <a:xfrm>
          <a:off x="16278225" y="219075"/>
          <a:ext cx="2619375" cy="476250"/>
        </a:xfrm>
        <a:prstGeom prst="rect"/>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fLocksText="0">
      <xdr:nvSpPr>
        <xdr:cNvPr id="8" name="正方形/長方形 7"/>
        <xdr:cNvSpPr/>
      </xdr:nvSpPr>
      <xdr:spPr>
        <a:xfrm>
          <a:off x="16306800" y="238125"/>
          <a:ext cx="2562225" cy="428625"/>
        </a:xfrm>
        <a:prstGeom prst="rect"/>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2000" b="1">
              <a:solidFill>
                <a:srgbClr val="FFFFFF"/>
              </a:solidFill>
              <a:latin typeface="ＭＳ ゴシック" panose="020B0609070205080204" pitchFamily="49" charset="-128"/>
              <a:ea typeface="ＭＳ ゴシック" panose="020B0609070205080204" pitchFamily="49" charset="-128"/>
            </a:rPr>
            <a:t>令和</a:t>
          </a:r>
          <a:r>
            <a:rPr altLang="ja-JP" lang="en-US" sz="2000" b="1">
              <a:solidFill>
                <a:srgbClr val="FFFFFF"/>
              </a:solidFill>
              <a:latin typeface="ＭＳ ゴシック" panose="020B0609070205080204" pitchFamily="49" charset="-128"/>
              <a:ea typeface="ＭＳ ゴシック" panose="020B0609070205080204" pitchFamily="49" charset="-128"/>
            </a:rPr>
            <a:t>5</a:t>
          </a:r>
          <a:r>
            <a:rPr altLang="en-US" lang="ja-JP"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fLocksText="0">
      <xdr:nvSpPr>
        <xdr:cNvPr id="9" name="正方形/長方形 8"/>
        <xdr:cNvSpPr/>
      </xdr:nvSpPr>
      <xdr:spPr>
        <a:xfrm>
          <a:off x="762000" y="847725"/>
          <a:ext cx="10096500" cy="1685925"/>
        </a:xfrm>
        <a:prstGeom prst="rect"/>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fLocksText="0">
      <xdr:nvSpPr>
        <xdr:cNvPr id="10" name="正方形/長方形 9"/>
        <xdr:cNvSpPr/>
      </xdr:nvSpPr>
      <xdr:spPr>
        <a:xfrm>
          <a:off x="885825" y="885825"/>
          <a:ext cx="1400175" cy="16192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dist"/>
          <a:r>
            <a:rPr altLang="en-US" lang="ja-JP"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fLocksText="0">
      <xdr:nvSpPr>
        <xdr:cNvPr id="11" name="正方形/長方形 10"/>
        <xdr:cNvSpPr/>
      </xdr:nvSpPr>
      <xdr:spPr>
        <a:xfrm>
          <a:off x="2219325" y="885825"/>
          <a:ext cx="1419225" cy="16192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100" b="1">
              <a:solidFill>
                <a:srgbClr val="000000"/>
              </a:solidFill>
              <a:latin typeface="ＭＳ ゴシック" panose="020B0609070205080204" pitchFamily="49" charset="-128"/>
              <a:ea typeface="ＭＳ ゴシック" panose="020B0609070205080204" pitchFamily="49" charset="-128"/>
            </a:rPr>
            <a:t>62,700
61,604
8.89
25,995,883
25,961,804
15,187
14,917,416
16,179,013</a:t>
          </a:r>
          <a:endParaRPr altLang="en-US" lang="ja-JP"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fLocksText="0">
      <xdr:nvSpPr>
        <xdr:cNvPr id="12" name="正方形/長方形 11"/>
        <xdr:cNvSpPr/>
      </xdr:nvSpPr>
      <xdr:spPr>
        <a:xfrm>
          <a:off x="3552825" y="885825"/>
          <a:ext cx="1524000" cy="16192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en-US" lang="ja-JP" sz="1100" b="1">
              <a:solidFill>
                <a:srgbClr val="000000"/>
              </a:solidFill>
              <a:latin typeface="ＭＳ ゴシック" panose="020B0609070205080204" pitchFamily="49" charset="-128"/>
              <a:ea typeface="ＭＳ ゴシック" panose="020B0609070205080204" pitchFamily="49" charset="-128"/>
            </a:rPr>
            <a:t>人</a:t>
          </a:r>
          <a:r>
            <a:rPr altLang="ja-JP" lang="en-US" sz="1100" b="1">
              <a:solidFill>
                <a:srgbClr val="000000"/>
              </a:solidFill>
              <a:latin typeface="ＭＳ ゴシック" panose="020B0609070205080204" pitchFamily="49" charset="-128"/>
              <a:ea typeface="ＭＳ ゴシック" panose="020B0609070205080204" pitchFamily="49" charset="-128"/>
            </a:rPr>
            <a:t>(R6.1.1</a:t>
          </a:r>
          <a:r>
            <a:rPr altLang="en-US" lang="ja-JP" sz="1100" b="1">
              <a:solidFill>
                <a:srgbClr val="000000"/>
              </a:solidFill>
              <a:latin typeface="ＭＳ ゴシック" panose="020B0609070205080204" pitchFamily="49" charset="-128"/>
              <a:ea typeface="ＭＳ ゴシック" panose="020B0609070205080204" pitchFamily="49" charset="-128"/>
            </a:rPr>
            <a:t>現在</a:t>
          </a:r>
          <a:r>
            <a:rPr altLang="ja-JP" lang="en-US" sz="1100" b="1">
              <a:solidFill>
                <a:srgbClr val="000000"/>
              </a:solidFill>
              <a:latin typeface="ＭＳ ゴシック" panose="020B0609070205080204" pitchFamily="49" charset="-128"/>
              <a:ea typeface="ＭＳ ゴシック" panose="020B0609070205080204" pitchFamily="49" charset="-128"/>
            </a:rPr>
            <a:t>)
</a:t>
          </a:r>
          <a:r>
            <a:rPr altLang="en-US" lang="ja-JP" sz="1100" b="1">
              <a:solidFill>
                <a:srgbClr val="000000"/>
              </a:solidFill>
              <a:latin typeface="ＭＳ ゴシック" panose="020B0609070205080204" pitchFamily="49" charset="-128"/>
              <a:ea typeface="ＭＳ ゴシック" panose="020B0609070205080204" pitchFamily="49" charset="-128"/>
            </a:rPr>
            <a:t>人</a:t>
          </a:r>
          <a:r>
            <a:rPr altLang="ja-JP" lang="en-US" sz="1100" b="1">
              <a:solidFill>
                <a:srgbClr val="000000"/>
              </a:solidFill>
              <a:latin typeface="ＭＳ ゴシック" panose="020B0609070205080204" pitchFamily="49" charset="-128"/>
              <a:ea typeface="ＭＳ ゴシック" panose="020B0609070205080204" pitchFamily="49" charset="-128"/>
            </a:rPr>
            <a:t>(R6.1.1</a:t>
          </a:r>
          <a:r>
            <a:rPr altLang="en-US" lang="ja-JP" sz="1100" b="1">
              <a:solidFill>
                <a:srgbClr val="000000"/>
              </a:solidFill>
              <a:latin typeface="ＭＳ ゴシック" panose="020B0609070205080204" pitchFamily="49" charset="-128"/>
              <a:ea typeface="ＭＳ ゴシック" panose="020B0609070205080204" pitchFamily="49" charset="-128"/>
            </a:rPr>
            <a:t>現在</a:t>
          </a:r>
          <a:r>
            <a:rPr altLang="ja-JP" lang="en-US" sz="1100" b="1">
              <a:solidFill>
                <a:srgbClr val="000000"/>
              </a:solidFill>
              <a:latin typeface="ＭＳ ゴシック" panose="020B0609070205080204" pitchFamily="49" charset="-128"/>
              <a:ea typeface="ＭＳ ゴシック" panose="020B0609070205080204" pitchFamily="49" charset="-128"/>
            </a:rPr>
            <a:t>)
</a:t>
          </a:r>
          <a:r>
            <a:rPr altLang="en-US" lang="ja-JP"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fLocksText="0">
      <xdr:nvSpPr>
        <xdr:cNvPr id="13" name="正方形/長方形 12"/>
        <xdr:cNvSpPr/>
      </xdr:nvSpPr>
      <xdr:spPr>
        <a:xfrm>
          <a:off x="5076825" y="904875"/>
          <a:ext cx="2028825" cy="8858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dist"/>
          <a:r>
            <a:rPr altLang="en-US" lang="ja-JP"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fLocksText="0">
      <xdr:nvSpPr>
        <xdr:cNvPr id="14" name="正方形/長方形 13"/>
        <xdr:cNvSpPr/>
      </xdr:nvSpPr>
      <xdr:spPr>
        <a:xfrm>
          <a:off x="7115175" y="904875"/>
          <a:ext cx="1266825" cy="8858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100" b="1">
              <a:solidFill>
                <a:srgbClr val="000000"/>
              </a:solidFill>
              <a:latin typeface="ＭＳ ゴシック" panose="020B0609070205080204" pitchFamily="49" charset="-128"/>
              <a:ea typeface="ＭＳ ゴシック" panose="020B0609070205080204" pitchFamily="49" charset="-128"/>
            </a:rPr>
            <a:t>-
-
3.2
43.0</a:t>
          </a:r>
          <a:endParaRPr altLang="en-US" lang="ja-JP"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fLocksText="0">
      <xdr:nvSpPr>
        <xdr:cNvPr id="15" name="正方形/長方形 14"/>
        <xdr:cNvSpPr/>
      </xdr:nvSpPr>
      <xdr:spPr>
        <a:xfrm>
          <a:off x="8448675" y="914400"/>
          <a:ext cx="638175" cy="8858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en-US" lang="ja-JP"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fLocksText="0">
      <xdr:nvSpPr>
        <xdr:cNvPr id="16" name="正方形/長方形 15"/>
        <xdr:cNvSpPr/>
      </xdr:nvSpPr>
      <xdr:spPr>
        <a:xfrm>
          <a:off x="5076825" y="1628775"/>
          <a:ext cx="2028825" cy="60960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dist"/>
          <a:r>
            <a:rPr altLang="en-US" lang="ja-JP" sz="1100" b="1">
              <a:solidFill>
                <a:srgbClr val="000000"/>
              </a:solidFill>
              <a:latin typeface="ＭＳ ゴシック" panose="020B0609070205080204" pitchFamily="49" charset="-128"/>
              <a:ea typeface="ＭＳ ゴシック" panose="020B0609070205080204" pitchFamily="49" charset="-128"/>
            </a:rPr>
            <a:t>市町村類型
</a:t>
          </a:r>
          <a:r>
            <a:rPr altLang="ja-JP" lang="en-US" sz="1100" b="1">
              <a:solidFill>
                <a:srgbClr val="000000"/>
              </a:solidFill>
              <a:latin typeface="ＭＳ ゴシック" panose="020B0609070205080204" pitchFamily="49" charset="-128"/>
              <a:ea typeface="ＭＳ ゴシック" panose="020B0609070205080204" pitchFamily="49" charset="-128"/>
            </a:rPr>
            <a:t>(</a:t>
          </a:r>
          <a:r>
            <a:rPr altLang="en-US" lang="ja-JP" sz="1100" b="1">
              <a:solidFill>
                <a:srgbClr val="000000"/>
              </a:solidFill>
              <a:latin typeface="ＭＳ ゴシック" panose="020B0609070205080204" pitchFamily="49" charset="-128"/>
              <a:ea typeface="ＭＳ ゴシック" panose="020B0609070205080204" pitchFamily="49" charset="-128"/>
            </a:rPr>
            <a:t>年度毎</a:t>
          </a:r>
          <a:r>
            <a:rPr altLang="ja-JP" lang="en-US" sz="1100" b="1">
              <a:solidFill>
                <a:srgbClr val="000000"/>
              </a:solidFill>
              <a:latin typeface="ＭＳ ゴシック" panose="020B0609070205080204" pitchFamily="49" charset="-128"/>
              <a:ea typeface="ＭＳ ゴシック" panose="020B0609070205080204" pitchFamily="49" charset="-128"/>
            </a:rPr>
            <a:t>)</a:t>
          </a:r>
          <a:endParaRPr altLang="en-US" lang="ja-JP"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fLocksText="0">
      <xdr:nvSpPr>
        <xdr:cNvPr id="17" name="正方形/長方形 16"/>
        <xdr:cNvSpPr/>
      </xdr:nvSpPr>
      <xdr:spPr>
        <a:xfrm>
          <a:off x="7172325" y="1628775"/>
          <a:ext cx="3810000" cy="60960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ja-JP" lang="en-US" sz="1100" b="1">
              <a:solidFill>
                <a:srgbClr val="000000"/>
              </a:solidFill>
              <a:latin typeface="ＭＳ ゴシック" panose="020B0609070205080204" pitchFamily="49" charset="-128"/>
              <a:ea typeface="ＭＳ ゴシック" panose="020B0609070205080204" pitchFamily="49" charset="-128"/>
            </a:rPr>
            <a:t>R01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R02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R03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R04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R05  Ⅱ</a:t>
          </a:r>
          <a:r>
            <a:rPr altLang="en-US" lang="ja-JP"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fLocksText="0">
      <xdr:nvSpPr>
        <xdr:cNvPr id="18" name="角丸四角形 17"/>
        <xdr:cNvSpPr/>
      </xdr:nvSpPr>
      <xdr:spPr>
        <a:xfrm>
          <a:off x="11077575" y="847725"/>
          <a:ext cx="1524000"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fLocksText="0">
      <xdr:nvSpPr>
        <xdr:cNvPr id="19" name="正方形/長方形 18"/>
        <xdr:cNvSpPr/>
      </xdr:nvSpPr>
      <xdr:spPr>
        <a:xfrm>
          <a:off x="11334750" y="914400"/>
          <a:ext cx="145732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r>
            <a:rPr altLang="en-US" lang="ja-JP"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fLocksText="0">
      <xdr:nvSpPr>
        <xdr:cNvPr id="20" name="正方形/長方形 19"/>
        <xdr:cNvSpPr/>
      </xdr:nvSpPr>
      <xdr:spPr>
        <a:xfrm>
          <a:off x="11334750" y="1162050"/>
          <a:ext cx="1457325"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r>
            <a:rPr altLang="en-US" lang="ja-JP"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fLocksText="0">
      <xdr:nvSpPr>
        <xdr:cNvPr id="21" name="正方形/長方形 20"/>
        <xdr:cNvSpPr/>
      </xdr:nvSpPr>
      <xdr:spPr>
        <a:xfrm>
          <a:off x="11334750" y="1476375"/>
          <a:ext cx="1457325" cy="60960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r>
            <a:rPr altLang="en-US" lang="ja-JP"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sp>
      <xdr:nvSpPr>
        <xdr:cNvPr id="22" name="直線コネクタ 21"/>
        <xdr:cNvSpPr/>
      </xdr:nvSpPr>
      <xdr:spPr>
        <a:xfrm flipH="1">
          <a:off x="11153775" y="1019175"/>
          <a:ext cx="20955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58</xdr:col>
      <xdr:colOff>161925</xdr:colOff>
      <xdr:row>5</xdr:row>
      <xdr:rowOff>158750</xdr:rowOff>
    </xdr:from>
    <xdr:to>
      <xdr:col>59</xdr:col>
      <xdr:colOff>73025</xdr:colOff>
      <xdr:row>6</xdr:row>
      <xdr:rowOff>88900</xdr:rowOff>
    </xdr:to>
    <xdr:sp fLocksText="0">
      <xdr:nvSpPr>
        <xdr:cNvPr id="23" name="楕円 22"/>
        <xdr:cNvSpPr/>
      </xdr:nvSpPr>
      <xdr:spPr>
        <a:xfrm>
          <a:off x="11210925" y="9810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fLocksText="0">
      <xdr:nvSpPr>
        <xdr:cNvPr id="24" name="フローチャート: 判断 23"/>
        <xdr:cNvSpPr/>
      </xdr:nvSpPr>
      <xdr:spPr>
        <a:xfrm>
          <a:off x="11210925" y="12287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sp>
      <xdr:nvSpPr>
        <xdr:cNvPr id="25" name="直線コネクタ 24"/>
        <xdr:cNvSpPr/>
      </xdr:nvSpPr>
      <xdr:spPr>
        <a:xfrm>
          <a:off x="11258550" y="1457325"/>
          <a:ext cx="0" cy="1333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58</xdr:col>
      <xdr:colOff>127000</xdr:colOff>
      <xdr:row>8</xdr:row>
      <xdr:rowOff>152400</xdr:rowOff>
    </xdr:from>
    <xdr:to>
      <xdr:col>59</xdr:col>
      <xdr:colOff>107950</xdr:colOff>
      <xdr:row>8</xdr:row>
      <xdr:rowOff>152400</xdr:rowOff>
    </xdr:to>
    <xdr:sp>
      <xdr:nvSpPr>
        <xdr:cNvPr id="26" name="直線コネクタ 25"/>
        <xdr:cNvSpPr/>
      </xdr:nvSpPr>
      <xdr:spPr>
        <a:xfrm>
          <a:off x="11172825" y="1457325"/>
          <a:ext cx="171450" cy="0"/>
        </a:xfrm>
        <a:prstGeom prst="line"/>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59</xdr:col>
      <xdr:colOff>17780</xdr:colOff>
      <xdr:row>10</xdr:row>
      <xdr:rowOff>47625</xdr:rowOff>
    </xdr:from>
    <xdr:to>
      <xdr:col>59</xdr:col>
      <xdr:colOff>17780</xdr:colOff>
      <xdr:row>11</xdr:row>
      <xdr:rowOff>15875</xdr:rowOff>
    </xdr:to>
    <xdr:sp>
      <xdr:nvSpPr>
        <xdr:cNvPr id="27" name="直線コネクタ 26"/>
        <xdr:cNvSpPr/>
      </xdr:nvSpPr>
      <xdr:spPr>
        <a:xfrm flipV="1">
          <a:off x="11258550" y="1676400"/>
          <a:ext cx="0" cy="1333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58</xdr:col>
      <xdr:colOff>127000</xdr:colOff>
      <xdr:row>11</xdr:row>
      <xdr:rowOff>19050</xdr:rowOff>
    </xdr:from>
    <xdr:to>
      <xdr:col>59</xdr:col>
      <xdr:colOff>107950</xdr:colOff>
      <xdr:row>11</xdr:row>
      <xdr:rowOff>19050</xdr:rowOff>
    </xdr:to>
    <xdr:sp>
      <xdr:nvSpPr>
        <xdr:cNvPr id="28" name="直線コネクタ 27"/>
        <xdr:cNvSpPr/>
      </xdr:nvSpPr>
      <xdr:spPr>
        <a:xfrm>
          <a:off x="11172825" y="1809750"/>
          <a:ext cx="171450" cy="0"/>
        </a:xfrm>
        <a:prstGeom prst="line"/>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xdr:col>
      <xdr:colOff>123825</xdr:colOff>
      <xdr:row>16</xdr:row>
      <xdr:rowOff>114300</xdr:rowOff>
    </xdr:from>
    <xdr:ext cx="8896350" cy="257175"/>
    <xdr:sp>
      <xdr:nvSpPr>
        <xdr:cNvPr id="29" name="テキスト ボックス 28"/>
        <xdr:cNvSpPr txBox="1"/>
      </xdr:nvSpPr>
      <xdr:spPr>
        <a:xfrm>
          <a:off x="695325" y="2714625"/>
          <a:ext cx="88963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altLang="ja-JP" lang="en-US" sz="1000">
              <a:solidFill>
                <a:srgbClr val="000000"/>
              </a:solidFill>
              <a:latin typeface="ＭＳ Ｐゴシック" panose="020B0600070205080204" pitchFamily="50" charset="-128"/>
              <a:ea typeface="ＭＳ Ｐゴシック" panose="020B0600070205080204" pitchFamily="50" charset="-128"/>
            </a:rPr>
            <a:t>35</a:t>
          </a:r>
          <a:r>
            <a:rPr altLang="en-US" lang="ja-JP"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123825</xdr:colOff>
      <xdr:row>18</xdr:row>
      <xdr:rowOff>85725</xdr:rowOff>
    </xdr:from>
    <xdr:ext cx="6048375" cy="257175"/>
    <xdr:sp>
      <xdr:nvSpPr>
        <xdr:cNvPr id="30" name="テキスト ボックス 29"/>
        <xdr:cNvSpPr txBox="1"/>
      </xdr:nvSpPr>
      <xdr:spPr>
        <a:xfrm>
          <a:off x="695325" y="3009900"/>
          <a:ext cx="60483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altLang="ja-JP" lang="en-US" sz="1000">
              <a:solidFill>
                <a:srgbClr val="000000"/>
              </a:solidFill>
              <a:latin typeface="ＭＳ Ｐゴシック" panose="020B0600070205080204" pitchFamily="50" charset="-128"/>
              <a:ea typeface="ＭＳ Ｐゴシック" panose="020B0600070205080204" pitchFamily="50" charset="-128"/>
            </a:rPr>
            <a:t>1</a:t>
          </a:r>
          <a:r>
            <a:rPr altLang="en-US" lang="ja-JP" sz="1000">
              <a:solidFill>
                <a:srgbClr val="000000"/>
              </a:solidFill>
              <a:latin typeface="ＭＳ Ｐゴシック" panose="020B0600070205080204" pitchFamily="50" charset="-128"/>
              <a:ea typeface="ＭＳ Ｐゴシック" panose="020B0600070205080204" pitchFamily="50" charset="-128"/>
            </a:rPr>
            <a:t>月</a:t>
          </a:r>
          <a:r>
            <a:rPr altLang="ja-JP" lang="en-US" sz="1000">
              <a:solidFill>
                <a:srgbClr val="000000"/>
              </a:solidFill>
              <a:latin typeface="ＭＳ Ｐゴシック" panose="020B0600070205080204" pitchFamily="50" charset="-128"/>
              <a:ea typeface="ＭＳ Ｐゴシック" panose="020B0600070205080204" pitchFamily="50" charset="-128"/>
            </a:rPr>
            <a:t>1</a:t>
          </a:r>
          <a:r>
            <a:rPr altLang="en-US" lang="ja-JP"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123825</xdr:colOff>
      <xdr:row>20</xdr:row>
      <xdr:rowOff>66675</xdr:rowOff>
    </xdr:from>
    <xdr:ext cx="8229600" cy="257175"/>
    <xdr:sp>
      <xdr:nvSpPr>
        <xdr:cNvPr id="31" name="テキスト ボックス 30"/>
        <xdr:cNvSpPr txBox="1"/>
      </xdr:nvSpPr>
      <xdr:spPr>
        <a:xfrm>
          <a:off x="695325" y="3314700"/>
          <a:ext cx="82296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altLang="ja-JP" lang="en-US" sz="1000">
              <a:solidFill>
                <a:srgbClr val="000000"/>
              </a:solidFill>
              <a:latin typeface="ＭＳ Ｐゴシック" panose="020B0600070205080204" pitchFamily="50" charset="-128"/>
              <a:ea typeface="ＭＳ Ｐゴシック" panose="020B0600070205080204" pitchFamily="50" charset="-128"/>
            </a:rPr>
            <a:t>5</a:t>
          </a:r>
          <a:r>
            <a:rPr altLang="en-US" lang="ja-JP"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fLocksText="0">
      <xdr:nvSpPr>
        <xdr:cNvPr id="32" name="正方形/長方形 31"/>
        <xdr:cNvSpPr/>
      </xdr:nvSpPr>
      <xdr:spPr>
        <a:xfrm>
          <a:off x="762000" y="37909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fLocksText="0">
      <xdr:nvSpPr>
        <xdr:cNvPr id="33" name="正方形/長方形 32"/>
        <xdr:cNvSpPr/>
      </xdr:nvSpPr>
      <xdr:spPr>
        <a:xfrm>
          <a:off x="885825" y="4114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fLocksText="0">
      <xdr:nvSpPr>
        <xdr:cNvPr id="34" name="正方形/長方形 33"/>
        <xdr:cNvSpPr/>
      </xdr:nvSpPr>
      <xdr:spPr>
        <a:xfrm>
          <a:off x="885825" y="4305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28/108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fLocksText="0">
      <xdr:nvSpPr>
        <xdr:cNvPr id="35" name="正方形/長方形 34"/>
        <xdr:cNvSpPr/>
      </xdr:nvSpPr>
      <xdr:spPr>
        <a:xfrm>
          <a:off x="1905000" y="4114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fLocksText="0">
      <xdr:nvSpPr>
        <xdr:cNvPr id="36" name="正方形/長方形 35"/>
        <xdr:cNvSpPr/>
      </xdr:nvSpPr>
      <xdr:spPr>
        <a:xfrm>
          <a:off x="1905000" y="4305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80,168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fLocksText="0">
      <xdr:nvSpPr>
        <xdr:cNvPr id="37" name="正方形/長方形 36"/>
        <xdr:cNvSpPr/>
      </xdr:nvSpPr>
      <xdr:spPr>
        <a:xfrm>
          <a:off x="3048000" y="4114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fLocksText="0">
      <xdr:nvSpPr>
        <xdr:cNvPr id="38" name="正方形/長方形 37"/>
        <xdr:cNvSpPr/>
      </xdr:nvSpPr>
      <xdr:spPr>
        <a:xfrm>
          <a:off x="3048000" y="4305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81,189</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fLocksText="0">
      <xdr:nvSpPr>
        <xdr:cNvPr id="39" name="正方形/長方形 38"/>
        <xdr:cNvSpPr/>
      </xdr:nvSpPr>
      <xdr:spPr>
        <a:xfrm>
          <a:off x="762000" y="4572000"/>
          <a:ext cx="46863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xdr:col>
      <xdr:colOff>152400</xdr:colOff>
      <xdr:row>27</xdr:row>
      <xdr:rowOff>9525</xdr:rowOff>
    </xdr:from>
    <xdr:ext cx="352425" cy="228600"/>
    <xdr:sp>
      <xdr:nvSpPr>
        <xdr:cNvPr id="40" name="テキスト ボックス 39"/>
        <xdr:cNvSpPr txBox="1"/>
      </xdr:nvSpPr>
      <xdr:spPr>
        <a:xfrm>
          <a:off x="723900" y="43910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sp>
      <xdr:nvSpPr>
        <xdr:cNvPr id="41" name="直線コネクタ 40"/>
        <xdr:cNvSpPr/>
      </xdr:nvSpPr>
      <xdr:spPr>
        <a:xfrm>
          <a:off x="762000" y="67341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38100</xdr:colOff>
      <xdr:row>40</xdr:row>
      <xdr:rowOff>114300</xdr:rowOff>
    </xdr:from>
    <xdr:ext cx="533400" cy="257175"/>
    <xdr:sp>
      <xdr:nvSpPr>
        <xdr:cNvPr id="42" name="テキスト ボックス 41"/>
        <xdr:cNvSpPr txBox="1"/>
      </xdr:nvSpPr>
      <xdr:spPr>
        <a:xfrm>
          <a:off x="228600" y="66008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sp>
      <xdr:nvSpPr>
        <xdr:cNvPr id="43" name="直線コネクタ 42"/>
        <xdr:cNvSpPr/>
      </xdr:nvSpPr>
      <xdr:spPr>
        <a:xfrm>
          <a:off x="762000" y="63722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38100</xdr:colOff>
      <xdr:row>38</xdr:row>
      <xdr:rowOff>76200</xdr:rowOff>
    </xdr:from>
    <xdr:ext cx="533400" cy="257175"/>
    <xdr:sp>
      <xdr:nvSpPr>
        <xdr:cNvPr id="44" name="テキスト ボックス 43"/>
        <xdr:cNvSpPr txBox="1"/>
      </xdr:nvSpPr>
      <xdr:spPr>
        <a:xfrm>
          <a:off x="228600" y="62388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sp>
      <xdr:nvSpPr>
        <xdr:cNvPr id="45" name="直線コネクタ 44"/>
        <xdr:cNvSpPr/>
      </xdr:nvSpPr>
      <xdr:spPr>
        <a:xfrm>
          <a:off x="762000" y="60102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38100</xdr:colOff>
      <xdr:row>36</xdr:row>
      <xdr:rowOff>38100</xdr:rowOff>
    </xdr:from>
    <xdr:ext cx="533400" cy="257175"/>
    <xdr:sp>
      <xdr:nvSpPr>
        <xdr:cNvPr id="46" name="テキスト ボックス 45"/>
        <xdr:cNvSpPr txBox="1"/>
      </xdr:nvSpPr>
      <xdr:spPr>
        <a:xfrm>
          <a:off x="228600" y="58769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sp>
      <xdr:nvSpPr>
        <xdr:cNvPr id="47" name="直線コネクタ 46"/>
        <xdr:cNvSpPr/>
      </xdr:nvSpPr>
      <xdr:spPr>
        <a:xfrm>
          <a:off x="762000" y="56578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38100</xdr:colOff>
      <xdr:row>33</xdr:row>
      <xdr:rowOff>171450</xdr:rowOff>
    </xdr:from>
    <xdr:ext cx="533400" cy="257175"/>
    <xdr:sp>
      <xdr:nvSpPr>
        <xdr:cNvPr id="48" name="テキスト ボックス 47"/>
        <xdr:cNvSpPr txBox="1"/>
      </xdr:nvSpPr>
      <xdr:spPr>
        <a:xfrm>
          <a:off x="228600" y="55149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80,000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sp>
      <xdr:nvSpPr>
        <xdr:cNvPr id="49" name="直線コネクタ 48"/>
        <xdr:cNvSpPr/>
      </xdr:nvSpPr>
      <xdr:spPr>
        <a:xfrm>
          <a:off x="762000" y="52959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31</xdr:row>
      <xdr:rowOff>133350</xdr:rowOff>
    </xdr:from>
    <xdr:ext cx="600075" cy="257175"/>
    <xdr:sp>
      <xdr:nvSpPr>
        <xdr:cNvPr id="50" name="テキスト ボックス 49"/>
        <xdr:cNvSpPr txBox="1"/>
      </xdr:nvSpPr>
      <xdr:spPr>
        <a:xfrm>
          <a:off x="161925" y="51625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sp>
      <xdr:nvSpPr>
        <xdr:cNvPr id="51" name="直線コネクタ 50"/>
        <xdr:cNvSpPr/>
      </xdr:nvSpPr>
      <xdr:spPr>
        <a:xfrm>
          <a:off x="762000" y="49339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29</xdr:row>
      <xdr:rowOff>95250</xdr:rowOff>
    </xdr:from>
    <xdr:ext cx="600075" cy="257175"/>
    <xdr:sp>
      <xdr:nvSpPr>
        <xdr:cNvPr id="52" name="テキスト ボックス 51"/>
        <xdr:cNvSpPr txBox="1"/>
      </xdr:nvSpPr>
      <xdr:spPr>
        <a:xfrm>
          <a:off x="161925" y="480060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sp>
      <xdr:nvSpPr>
        <xdr:cNvPr id="53" name="直線コネクタ 52"/>
        <xdr:cNvSpPr/>
      </xdr:nvSpPr>
      <xdr:spPr>
        <a:xfrm>
          <a:off x="762000" y="45720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27</xdr:row>
      <xdr:rowOff>57150</xdr:rowOff>
    </xdr:from>
    <xdr:ext cx="600075" cy="257175"/>
    <xdr:sp>
      <xdr:nvSpPr>
        <xdr:cNvPr id="54" name="テキスト ボックス 53"/>
        <xdr:cNvSpPr txBox="1"/>
      </xdr:nvSpPr>
      <xdr:spPr>
        <a:xfrm>
          <a:off x="161925" y="44386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140,000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fLocksText="0">
      <xdr:nvSpPr>
        <xdr:cNvPr id="55" name="人件費グラフ枠"/>
        <xdr:cNvSpPr/>
      </xdr:nvSpPr>
      <xdr:spPr>
        <a:xfrm>
          <a:off x="762000" y="4572000"/>
          <a:ext cx="46863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sp>
      <xdr:nvSpPr>
        <xdr:cNvPr id="56" name="直線コネクタ 55"/>
        <xdr:cNvSpPr/>
      </xdr:nvSpPr>
      <xdr:spPr>
        <a:xfrm flipV="1">
          <a:off x="4629150" y="4905375"/>
          <a:ext cx="0" cy="137160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38</xdr:row>
      <xdr:rowOff>123825</xdr:rowOff>
    </xdr:from>
    <xdr:ext cx="533400" cy="257175"/>
    <xdr:sp>
      <xdr:nvSpPr>
        <xdr:cNvPr id="57" name="人件費最小値テキスト"/>
        <xdr:cNvSpPr txBox="1"/>
      </xdr:nvSpPr>
      <xdr:spPr>
        <a:xfrm>
          <a:off x="4686300" y="62865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45,275</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sp>
      <xdr:nvSpPr>
        <xdr:cNvPr id="58" name="直線コネクタ 57"/>
        <xdr:cNvSpPr/>
      </xdr:nvSpPr>
      <xdr:spPr>
        <a:xfrm>
          <a:off x="4543425" y="62769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28</xdr:row>
      <xdr:rowOff>152400</xdr:rowOff>
    </xdr:from>
    <xdr:ext cx="600075" cy="257175"/>
    <xdr:sp>
      <xdr:nvSpPr>
        <xdr:cNvPr id="59" name="人件費最大値テキスト"/>
        <xdr:cNvSpPr txBox="1"/>
      </xdr:nvSpPr>
      <xdr:spPr>
        <a:xfrm>
          <a:off x="4686300" y="469582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121,418</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sp>
      <xdr:nvSpPr>
        <xdr:cNvPr id="60" name="直線コネクタ 59"/>
        <xdr:cNvSpPr/>
      </xdr:nvSpPr>
      <xdr:spPr>
        <a:xfrm>
          <a:off x="4543425" y="49053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177800</xdr:colOff>
      <xdr:row>35</xdr:row>
      <xdr:rowOff>85789</xdr:rowOff>
    </xdr:from>
    <xdr:to>
      <xdr:col>24</xdr:col>
      <xdr:colOff>63500</xdr:colOff>
      <xdr:row>35</xdr:row>
      <xdr:rowOff>163722</xdr:rowOff>
    </xdr:to>
    <xdr:sp>
      <xdr:nvSpPr>
        <xdr:cNvPr id="61" name="直線コネクタ 60"/>
        <xdr:cNvSpPr/>
      </xdr:nvSpPr>
      <xdr:spPr>
        <a:xfrm flipV="1">
          <a:off x="3800475" y="5762625"/>
          <a:ext cx="838200" cy="762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35</xdr:row>
      <xdr:rowOff>152400</xdr:rowOff>
    </xdr:from>
    <xdr:ext cx="533400" cy="257175"/>
    <xdr:sp>
      <xdr:nvSpPr>
        <xdr:cNvPr id="62" name="人件費平均値テキスト"/>
        <xdr:cNvSpPr txBox="1"/>
      </xdr:nvSpPr>
      <xdr:spPr>
        <a:xfrm>
          <a:off x="4686300" y="5829300"/>
          <a:ext cx="5334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66,486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fLocksText="0">
      <xdr:nvSpPr>
        <xdr:cNvPr id="63" name="フローチャート: 判断 62"/>
        <xdr:cNvSpPr/>
      </xdr:nvSpPr>
      <xdr:spPr>
        <a:xfrm>
          <a:off x="4581525" y="58388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50800</xdr:colOff>
      <xdr:row>35</xdr:row>
      <xdr:rowOff>142634</xdr:rowOff>
    </xdr:from>
    <xdr:to>
      <xdr:col>19</xdr:col>
      <xdr:colOff>177800</xdr:colOff>
      <xdr:row>35</xdr:row>
      <xdr:rowOff>163722</xdr:rowOff>
    </xdr:to>
    <xdr:sp>
      <xdr:nvSpPr>
        <xdr:cNvPr id="64" name="直線コネクタ 63"/>
        <xdr:cNvSpPr/>
      </xdr:nvSpPr>
      <xdr:spPr>
        <a:xfrm>
          <a:off x="2905125" y="5819775"/>
          <a:ext cx="885825"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127000</xdr:colOff>
      <xdr:row>36</xdr:row>
      <xdr:rowOff>25730</xdr:rowOff>
    </xdr:from>
    <xdr:to>
      <xdr:col>20</xdr:col>
      <xdr:colOff>38100</xdr:colOff>
      <xdr:row>36</xdr:row>
      <xdr:rowOff>127330</xdr:rowOff>
    </xdr:to>
    <xdr:sp fLocksText="0">
      <xdr:nvSpPr>
        <xdr:cNvPr id="65" name="フローチャート: 判断 64"/>
        <xdr:cNvSpPr/>
      </xdr:nvSpPr>
      <xdr:spPr>
        <a:xfrm>
          <a:off x="3743325" y="58674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18</xdr:col>
      <xdr:colOff>95250</xdr:colOff>
      <xdr:row>36</xdr:row>
      <xdr:rowOff>114300</xdr:rowOff>
    </xdr:from>
    <xdr:ext cx="533400" cy="257175"/>
    <xdr:sp>
      <xdr:nvSpPr>
        <xdr:cNvPr id="66" name="テキスト ボックス 65"/>
        <xdr:cNvSpPr txBox="1"/>
      </xdr:nvSpPr>
      <xdr:spPr>
        <a:xfrm>
          <a:off x="3524250" y="59531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65,316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139319</xdr:rowOff>
    </xdr:from>
    <xdr:to>
      <xdr:col>15</xdr:col>
      <xdr:colOff>50800</xdr:colOff>
      <xdr:row>35</xdr:row>
      <xdr:rowOff>142634</xdr:rowOff>
    </xdr:to>
    <xdr:sp>
      <xdr:nvSpPr>
        <xdr:cNvPr id="67" name="直線コネクタ 66"/>
        <xdr:cNvSpPr/>
      </xdr:nvSpPr>
      <xdr:spPr>
        <a:xfrm>
          <a:off x="2019300" y="581977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36</xdr:row>
      <xdr:rowOff>31274</xdr:rowOff>
    </xdr:from>
    <xdr:to>
      <xdr:col>15</xdr:col>
      <xdr:colOff>101600</xdr:colOff>
      <xdr:row>36</xdr:row>
      <xdr:rowOff>132874</xdr:rowOff>
    </xdr:to>
    <xdr:sp fLocksText="0">
      <xdr:nvSpPr>
        <xdr:cNvPr id="68" name="フローチャート: 判断 67"/>
        <xdr:cNvSpPr/>
      </xdr:nvSpPr>
      <xdr:spPr>
        <a:xfrm>
          <a:off x="2857500" y="58674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13</xdr:col>
      <xdr:colOff>161925</xdr:colOff>
      <xdr:row>36</xdr:row>
      <xdr:rowOff>123825</xdr:rowOff>
    </xdr:from>
    <xdr:ext cx="533400" cy="257175"/>
    <xdr:sp>
      <xdr:nvSpPr>
        <xdr:cNvPr id="69" name="テキスト ボックス 68"/>
        <xdr:cNvSpPr txBox="1"/>
      </xdr:nvSpPr>
      <xdr:spPr>
        <a:xfrm>
          <a:off x="2638425" y="59626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65,025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139319</xdr:rowOff>
    </xdr:from>
    <xdr:to>
      <xdr:col>10</xdr:col>
      <xdr:colOff>114300</xdr:colOff>
      <xdr:row>36</xdr:row>
      <xdr:rowOff>102972</xdr:rowOff>
    </xdr:to>
    <xdr:sp>
      <xdr:nvSpPr>
        <xdr:cNvPr id="70" name="直線コネクタ 69"/>
        <xdr:cNvSpPr/>
      </xdr:nvSpPr>
      <xdr:spPr>
        <a:xfrm flipV="1">
          <a:off x="1133475" y="5819775"/>
          <a:ext cx="885825" cy="1238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36</xdr:row>
      <xdr:rowOff>63868</xdr:rowOff>
    </xdr:from>
    <xdr:to>
      <xdr:col>10</xdr:col>
      <xdr:colOff>165100</xdr:colOff>
      <xdr:row>36</xdr:row>
      <xdr:rowOff>165468</xdr:rowOff>
    </xdr:to>
    <xdr:sp fLocksText="0">
      <xdr:nvSpPr>
        <xdr:cNvPr id="71" name="フローチャート: 判断 70"/>
        <xdr:cNvSpPr/>
      </xdr:nvSpPr>
      <xdr:spPr>
        <a:xfrm>
          <a:off x="1971675" y="59055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28575</xdr:colOff>
      <xdr:row>36</xdr:row>
      <xdr:rowOff>152400</xdr:rowOff>
    </xdr:from>
    <xdr:ext cx="533400" cy="257175"/>
    <xdr:sp>
      <xdr:nvSpPr>
        <xdr:cNvPr id="72" name="テキスト ボックス 71"/>
        <xdr:cNvSpPr txBox="1"/>
      </xdr:nvSpPr>
      <xdr:spPr>
        <a:xfrm>
          <a:off x="1743075" y="59912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63,314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fLocksText="0">
      <xdr:nvSpPr>
        <xdr:cNvPr id="73" name="フローチャート: 判断 72"/>
        <xdr:cNvSpPr/>
      </xdr:nvSpPr>
      <xdr:spPr>
        <a:xfrm>
          <a:off x="1076325" y="60007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xdr:col>
      <xdr:colOff>95250</xdr:colOff>
      <xdr:row>37</xdr:row>
      <xdr:rowOff>95250</xdr:rowOff>
    </xdr:from>
    <xdr:ext cx="533400" cy="257175"/>
    <xdr:sp>
      <xdr:nvSpPr>
        <xdr:cNvPr id="74" name="テキスト ボックス 73"/>
        <xdr:cNvSpPr txBox="1"/>
      </xdr:nvSpPr>
      <xdr:spPr>
        <a:xfrm>
          <a:off x="857250" y="60960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57,754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41</xdr:row>
      <xdr:rowOff>76200</xdr:rowOff>
    </xdr:from>
    <xdr:ext cx="762000" cy="257175"/>
    <xdr:sp>
      <xdr:nvSpPr>
        <xdr:cNvPr id="75" name="テキスト ボックス 74"/>
        <xdr:cNvSpPr txBox="1"/>
      </xdr:nvSpPr>
      <xdr:spPr>
        <a:xfrm>
          <a:off x="443865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41</xdr:row>
      <xdr:rowOff>76200</xdr:rowOff>
    </xdr:from>
    <xdr:ext cx="762000" cy="257175"/>
    <xdr:sp>
      <xdr:nvSpPr>
        <xdr:cNvPr id="76" name="テキスト ボックス 75"/>
        <xdr:cNvSpPr txBox="1"/>
      </xdr:nvSpPr>
      <xdr:spPr>
        <a:xfrm>
          <a:off x="360045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41</xdr:row>
      <xdr:rowOff>76200</xdr:rowOff>
    </xdr:from>
    <xdr:ext cx="762000" cy="257175"/>
    <xdr:sp>
      <xdr:nvSpPr>
        <xdr:cNvPr id="77" name="テキスト ボックス 76"/>
        <xdr:cNvSpPr txBox="1"/>
      </xdr:nvSpPr>
      <xdr:spPr>
        <a:xfrm>
          <a:off x="2714625"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76200</xdr:rowOff>
    </xdr:from>
    <xdr:ext cx="762000" cy="257175"/>
    <xdr:sp>
      <xdr:nvSpPr>
        <xdr:cNvPr id="78" name="テキスト ボックス 77"/>
        <xdr:cNvSpPr txBox="1"/>
      </xdr:nvSpPr>
      <xdr:spPr>
        <a:xfrm>
          <a:off x="182880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41</xdr:row>
      <xdr:rowOff>76200</xdr:rowOff>
    </xdr:from>
    <xdr:ext cx="762000" cy="257175"/>
    <xdr:sp>
      <xdr:nvSpPr>
        <xdr:cNvPr id="79" name="テキスト ボックス 78"/>
        <xdr:cNvSpPr txBox="1"/>
      </xdr:nvSpPr>
      <xdr:spPr>
        <a:xfrm>
          <a:off x="93345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34989</xdr:rowOff>
    </xdr:from>
    <xdr:to>
      <xdr:col>24</xdr:col>
      <xdr:colOff>114300</xdr:colOff>
      <xdr:row>35</xdr:row>
      <xdr:rowOff>136589</xdr:rowOff>
    </xdr:to>
    <xdr:sp fLocksText="0">
      <xdr:nvSpPr>
        <xdr:cNvPr id="80" name="楕円 79"/>
        <xdr:cNvSpPr/>
      </xdr:nvSpPr>
      <xdr:spPr>
        <a:xfrm>
          <a:off x="4581525" y="57150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24</xdr:col>
      <xdr:colOff>114300</xdr:colOff>
      <xdr:row>34</xdr:row>
      <xdr:rowOff>57150</xdr:rowOff>
    </xdr:from>
    <xdr:ext cx="533400" cy="257175"/>
    <xdr:sp>
      <xdr:nvSpPr>
        <xdr:cNvPr id="81" name="人件費該当値テキスト"/>
        <xdr:cNvSpPr txBox="1"/>
      </xdr:nvSpPr>
      <xdr:spPr>
        <a:xfrm>
          <a:off x="4686300" y="55721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73,830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112922</xdr:rowOff>
    </xdr:from>
    <xdr:to>
      <xdr:col>20</xdr:col>
      <xdr:colOff>38100</xdr:colOff>
      <xdr:row>36</xdr:row>
      <xdr:rowOff>43072</xdr:rowOff>
    </xdr:to>
    <xdr:sp fLocksText="0">
      <xdr:nvSpPr>
        <xdr:cNvPr id="82" name="楕円 81"/>
        <xdr:cNvSpPr/>
      </xdr:nvSpPr>
      <xdr:spPr>
        <a:xfrm>
          <a:off x="3743325" y="57912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18</xdr:col>
      <xdr:colOff>95250</xdr:colOff>
      <xdr:row>34</xdr:row>
      <xdr:rowOff>57150</xdr:rowOff>
    </xdr:from>
    <xdr:ext cx="533400" cy="257175"/>
    <xdr:sp>
      <xdr:nvSpPr>
        <xdr:cNvPr id="83" name="テキスト ボックス 82"/>
        <xdr:cNvSpPr txBox="1"/>
      </xdr:nvSpPr>
      <xdr:spPr>
        <a:xfrm>
          <a:off x="3524250" y="55721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69,739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91834</xdr:rowOff>
    </xdr:from>
    <xdr:to>
      <xdr:col>15</xdr:col>
      <xdr:colOff>101600</xdr:colOff>
      <xdr:row>36</xdr:row>
      <xdr:rowOff>21984</xdr:rowOff>
    </xdr:to>
    <xdr:sp fLocksText="0">
      <xdr:nvSpPr>
        <xdr:cNvPr id="84" name="楕円 83"/>
        <xdr:cNvSpPr/>
      </xdr:nvSpPr>
      <xdr:spPr>
        <a:xfrm>
          <a:off x="2857500" y="57721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13</xdr:col>
      <xdr:colOff>161925</xdr:colOff>
      <xdr:row>34</xdr:row>
      <xdr:rowOff>38100</xdr:rowOff>
    </xdr:from>
    <xdr:ext cx="533400" cy="257175"/>
    <xdr:sp>
      <xdr:nvSpPr>
        <xdr:cNvPr id="85" name="テキスト ボックス 84"/>
        <xdr:cNvSpPr txBox="1"/>
      </xdr:nvSpPr>
      <xdr:spPr>
        <a:xfrm>
          <a:off x="2638425" y="55530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70,846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88519</xdr:rowOff>
    </xdr:from>
    <xdr:to>
      <xdr:col>10</xdr:col>
      <xdr:colOff>165100</xdr:colOff>
      <xdr:row>36</xdr:row>
      <xdr:rowOff>18669</xdr:rowOff>
    </xdr:to>
    <xdr:sp fLocksText="0">
      <xdr:nvSpPr>
        <xdr:cNvPr id="86" name="楕円 85"/>
        <xdr:cNvSpPr/>
      </xdr:nvSpPr>
      <xdr:spPr>
        <a:xfrm>
          <a:off x="1971675" y="57626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28575</xdr:colOff>
      <xdr:row>34</xdr:row>
      <xdr:rowOff>38100</xdr:rowOff>
    </xdr:from>
    <xdr:ext cx="533400" cy="257175"/>
    <xdr:sp>
      <xdr:nvSpPr>
        <xdr:cNvPr id="87" name="テキスト ボックス 86"/>
        <xdr:cNvSpPr txBox="1"/>
      </xdr:nvSpPr>
      <xdr:spPr>
        <a:xfrm>
          <a:off x="1743075" y="55530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71,020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52172</xdr:rowOff>
    </xdr:from>
    <xdr:to>
      <xdr:col>6</xdr:col>
      <xdr:colOff>38100</xdr:colOff>
      <xdr:row>36</xdr:row>
      <xdr:rowOff>153772</xdr:rowOff>
    </xdr:to>
    <xdr:sp fLocksText="0">
      <xdr:nvSpPr>
        <xdr:cNvPr id="88" name="楕円 87"/>
        <xdr:cNvSpPr/>
      </xdr:nvSpPr>
      <xdr:spPr>
        <a:xfrm>
          <a:off x="1076325" y="58864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xdr:col>
      <xdr:colOff>95250</xdr:colOff>
      <xdr:row>34</xdr:row>
      <xdr:rowOff>171450</xdr:rowOff>
    </xdr:from>
    <xdr:ext cx="533400" cy="257175"/>
    <xdr:sp>
      <xdr:nvSpPr>
        <xdr:cNvPr id="89" name="テキスト ボックス 88"/>
        <xdr:cNvSpPr txBox="1"/>
      </xdr:nvSpPr>
      <xdr:spPr>
        <a:xfrm>
          <a:off x="857250" y="56769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63,928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fLocksText="0">
      <xdr:nvSpPr>
        <xdr:cNvPr id="90" name="正方形/長方形 89"/>
        <xdr:cNvSpPr/>
      </xdr:nvSpPr>
      <xdr:spPr>
        <a:xfrm>
          <a:off x="762000" y="70294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fLocksText="0">
      <xdr:nvSpPr>
        <xdr:cNvPr id="91" name="正方形/長方形 90"/>
        <xdr:cNvSpPr/>
      </xdr:nvSpPr>
      <xdr:spPr>
        <a:xfrm>
          <a:off x="885825" y="7353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fLocksText="0">
      <xdr:nvSpPr>
        <xdr:cNvPr id="92" name="正方形/長方形 91"/>
        <xdr:cNvSpPr/>
      </xdr:nvSpPr>
      <xdr:spPr>
        <a:xfrm>
          <a:off x="885825" y="7543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101/108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fLocksText="0">
      <xdr:nvSpPr>
        <xdr:cNvPr id="93" name="正方形/長方形 92"/>
        <xdr:cNvSpPr/>
      </xdr:nvSpPr>
      <xdr:spPr>
        <a:xfrm>
          <a:off x="1905000" y="7353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fLocksText="0">
      <xdr:nvSpPr>
        <xdr:cNvPr id="94" name="正方形/長方形 93"/>
        <xdr:cNvSpPr/>
      </xdr:nvSpPr>
      <xdr:spPr>
        <a:xfrm>
          <a:off x="1905000" y="7543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73,430</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fLocksText="0">
      <xdr:nvSpPr>
        <xdr:cNvPr id="95" name="正方形/長方形 94"/>
        <xdr:cNvSpPr/>
      </xdr:nvSpPr>
      <xdr:spPr>
        <a:xfrm>
          <a:off x="3048000" y="7353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fLocksText="0">
      <xdr:nvSpPr>
        <xdr:cNvPr id="96" name="正方形/長方形 95"/>
        <xdr:cNvSpPr/>
      </xdr:nvSpPr>
      <xdr:spPr>
        <a:xfrm>
          <a:off x="3048000" y="7543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58,689</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fLocksText="0">
      <xdr:nvSpPr>
        <xdr:cNvPr id="97" name="正方形/長方形 96"/>
        <xdr:cNvSpPr/>
      </xdr:nvSpPr>
      <xdr:spPr>
        <a:xfrm>
          <a:off x="762000" y="7810500"/>
          <a:ext cx="46863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xdr:col>
      <xdr:colOff>152400</xdr:colOff>
      <xdr:row>47</xdr:row>
      <xdr:rowOff>9525</xdr:rowOff>
    </xdr:from>
    <xdr:ext cx="352425" cy="228600"/>
    <xdr:sp>
      <xdr:nvSpPr>
        <xdr:cNvPr id="98" name="テキスト ボックス 97"/>
        <xdr:cNvSpPr txBox="1"/>
      </xdr:nvSpPr>
      <xdr:spPr>
        <a:xfrm>
          <a:off x="723900" y="76295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sp>
      <xdr:nvSpPr>
        <xdr:cNvPr id="99" name="直線コネクタ 98"/>
        <xdr:cNvSpPr/>
      </xdr:nvSpPr>
      <xdr:spPr>
        <a:xfrm>
          <a:off x="762000" y="99726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xdr:col>
      <xdr:colOff>123825</xdr:colOff>
      <xdr:row>60</xdr:row>
      <xdr:rowOff>114300</xdr:rowOff>
    </xdr:from>
    <xdr:ext cx="247650" cy="257175"/>
    <xdr:sp>
      <xdr:nvSpPr>
        <xdr:cNvPr id="100" name="テキスト ボックス 99"/>
        <xdr:cNvSpPr txBox="1"/>
      </xdr:nvSpPr>
      <xdr:spPr>
        <a:xfrm>
          <a:off x="504825" y="98393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sp>
      <xdr:nvSpPr>
        <xdr:cNvPr id="101" name="直線コネクタ 100"/>
        <xdr:cNvSpPr/>
      </xdr:nvSpPr>
      <xdr:spPr>
        <a:xfrm>
          <a:off x="762000" y="96107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38100</xdr:colOff>
      <xdr:row>58</xdr:row>
      <xdr:rowOff>76200</xdr:rowOff>
    </xdr:from>
    <xdr:ext cx="533400" cy="257175"/>
    <xdr:sp>
      <xdr:nvSpPr>
        <xdr:cNvPr id="102" name="テキスト ボックス 101"/>
        <xdr:cNvSpPr txBox="1"/>
      </xdr:nvSpPr>
      <xdr:spPr>
        <a:xfrm>
          <a:off x="228600" y="94773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30,000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sp>
      <xdr:nvSpPr>
        <xdr:cNvPr id="103" name="直線コネクタ 102"/>
        <xdr:cNvSpPr/>
      </xdr:nvSpPr>
      <xdr:spPr>
        <a:xfrm>
          <a:off x="762000" y="92487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38100</xdr:colOff>
      <xdr:row>56</xdr:row>
      <xdr:rowOff>38100</xdr:rowOff>
    </xdr:from>
    <xdr:ext cx="533400" cy="257175"/>
    <xdr:sp>
      <xdr:nvSpPr>
        <xdr:cNvPr id="104" name="テキスト ボックス 103"/>
        <xdr:cNvSpPr txBox="1"/>
      </xdr:nvSpPr>
      <xdr:spPr>
        <a:xfrm>
          <a:off x="228600" y="91154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sp>
      <xdr:nvSpPr>
        <xdr:cNvPr id="105" name="直線コネクタ 104"/>
        <xdr:cNvSpPr/>
      </xdr:nvSpPr>
      <xdr:spPr>
        <a:xfrm>
          <a:off x="762000" y="88963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38100</xdr:colOff>
      <xdr:row>53</xdr:row>
      <xdr:rowOff>171450</xdr:rowOff>
    </xdr:from>
    <xdr:ext cx="533400" cy="257175"/>
    <xdr:sp>
      <xdr:nvSpPr>
        <xdr:cNvPr id="106" name="テキスト ボックス 105"/>
        <xdr:cNvSpPr txBox="1"/>
      </xdr:nvSpPr>
      <xdr:spPr>
        <a:xfrm>
          <a:off x="228600" y="87534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90,000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sp>
      <xdr:nvSpPr>
        <xdr:cNvPr id="107" name="直線コネクタ 106"/>
        <xdr:cNvSpPr/>
      </xdr:nvSpPr>
      <xdr:spPr>
        <a:xfrm>
          <a:off x="762000" y="85344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51</xdr:row>
      <xdr:rowOff>133350</xdr:rowOff>
    </xdr:from>
    <xdr:ext cx="600075" cy="257175"/>
    <xdr:sp>
      <xdr:nvSpPr>
        <xdr:cNvPr id="108" name="テキスト ボックス 107"/>
        <xdr:cNvSpPr txBox="1"/>
      </xdr:nvSpPr>
      <xdr:spPr>
        <a:xfrm>
          <a:off x="161925" y="84010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sp>
      <xdr:nvSpPr>
        <xdr:cNvPr id="109" name="直線コネクタ 108"/>
        <xdr:cNvSpPr/>
      </xdr:nvSpPr>
      <xdr:spPr>
        <a:xfrm>
          <a:off x="762000" y="81724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49</xdr:row>
      <xdr:rowOff>95250</xdr:rowOff>
    </xdr:from>
    <xdr:ext cx="600075" cy="257175"/>
    <xdr:sp>
      <xdr:nvSpPr>
        <xdr:cNvPr id="110" name="テキスト ボックス 109"/>
        <xdr:cNvSpPr txBox="1"/>
      </xdr:nvSpPr>
      <xdr:spPr>
        <a:xfrm>
          <a:off x="161925" y="803910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sp>
      <xdr:nvSpPr>
        <xdr:cNvPr id="111" name="直線コネクタ 110"/>
        <xdr:cNvSpPr/>
      </xdr:nvSpPr>
      <xdr:spPr>
        <a:xfrm>
          <a:off x="762000" y="78105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47</xdr:row>
      <xdr:rowOff>57150</xdr:rowOff>
    </xdr:from>
    <xdr:ext cx="600075" cy="257175"/>
    <xdr:sp>
      <xdr:nvSpPr>
        <xdr:cNvPr id="112" name="テキスト ボックス 111"/>
        <xdr:cNvSpPr txBox="1"/>
      </xdr:nvSpPr>
      <xdr:spPr>
        <a:xfrm>
          <a:off x="161925" y="76771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180,000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fLocksText="0">
      <xdr:nvSpPr>
        <xdr:cNvPr id="113" name="物件費グラフ枠"/>
        <xdr:cNvSpPr/>
      </xdr:nvSpPr>
      <xdr:spPr>
        <a:xfrm>
          <a:off x="762000" y="7810500"/>
          <a:ext cx="46863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sp>
      <xdr:nvSpPr>
        <xdr:cNvPr id="114" name="直線コネクタ 113"/>
        <xdr:cNvSpPr/>
      </xdr:nvSpPr>
      <xdr:spPr>
        <a:xfrm flipV="1">
          <a:off x="4629150" y="8134350"/>
          <a:ext cx="0" cy="132397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58</xdr:row>
      <xdr:rowOff>57150</xdr:rowOff>
    </xdr:from>
    <xdr:ext cx="533400" cy="257175"/>
    <xdr:sp>
      <xdr:nvSpPr>
        <xdr:cNvPr id="115" name="物件費最小値テキスト"/>
        <xdr:cNvSpPr txBox="1"/>
      </xdr:nvSpPr>
      <xdr:spPr>
        <a:xfrm>
          <a:off x="4686300" y="94583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42,778</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sp>
      <xdr:nvSpPr>
        <xdr:cNvPr id="116" name="直線コネクタ 115"/>
        <xdr:cNvSpPr/>
      </xdr:nvSpPr>
      <xdr:spPr>
        <a:xfrm>
          <a:off x="4543425" y="94583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48</xdr:row>
      <xdr:rowOff>142875</xdr:rowOff>
    </xdr:from>
    <xdr:ext cx="600075" cy="257175"/>
    <xdr:sp>
      <xdr:nvSpPr>
        <xdr:cNvPr id="117" name="物件費最大値テキスト"/>
        <xdr:cNvSpPr txBox="1"/>
      </xdr:nvSpPr>
      <xdr:spPr>
        <a:xfrm>
          <a:off x="4686300" y="792480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152,910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sp>
      <xdr:nvSpPr>
        <xdr:cNvPr id="118" name="直線コネクタ 117"/>
        <xdr:cNvSpPr/>
      </xdr:nvSpPr>
      <xdr:spPr>
        <a:xfrm>
          <a:off x="4543425" y="81343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177800</xdr:colOff>
      <xdr:row>57</xdr:row>
      <xdr:rowOff>81966</xdr:rowOff>
    </xdr:from>
    <xdr:to>
      <xdr:col>24</xdr:col>
      <xdr:colOff>63500</xdr:colOff>
      <xdr:row>57</xdr:row>
      <xdr:rowOff>129997</xdr:rowOff>
    </xdr:to>
    <xdr:sp>
      <xdr:nvSpPr>
        <xdr:cNvPr id="119" name="直線コネクタ 118"/>
        <xdr:cNvSpPr/>
      </xdr:nvSpPr>
      <xdr:spPr>
        <a:xfrm>
          <a:off x="3800475" y="9324975"/>
          <a:ext cx="838200" cy="476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55</xdr:row>
      <xdr:rowOff>57150</xdr:rowOff>
    </xdr:from>
    <xdr:ext cx="533400" cy="257175"/>
    <xdr:sp>
      <xdr:nvSpPr>
        <xdr:cNvPr id="120" name="物件費平均値テキスト"/>
        <xdr:cNvSpPr txBox="1"/>
      </xdr:nvSpPr>
      <xdr:spPr>
        <a:xfrm>
          <a:off x="4686300" y="8972550"/>
          <a:ext cx="5334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67,033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fLocksText="0">
      <xdr:nvSpPr>
        <xdr:cNvPr id="121" name="フローチャート: 判断 120"/>
        <xdr:cNvSpPr/>
      </xdr:nvSpPr>
      <xdr:spPr>
        <a:xfrm>
          <a:off x="4581525" y="91154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50800</xdr:colOff>
      <xdr:row>57</xdr:row>
      <xdr:rowOff>81966</xdr:rowOff>
    </xdr:from>
    <xdr:to>
      <xdr:col>19</xdr:col>
      <xdr:colOff>177800</xdr:colOff>
      <xdr:row>57</xdr:row>
      <xdr:rowOff>165888</xdr:rowOff>
    </xdr:to>
    <xdr:sp>
      <xdr:nvSpPr>
        <xdr:cNvPr id="122" name="直線コネクタ 121"/>
        <xdr:cNvSpPr/>
      </xdr:nvSpPr>
      <xdr:spPr>
        <a:xfrm flipV="1">
          <a:off x="2905125" y="9324975"/>
          <a:ext cx="885825" cy="762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127000</xdr:colOff>
      <xdr:row>56</xdr:row>
      <xdr:rowOff>5194</xdr:rowOff>
    </xdr:from>
    <xdr:to>
      <xdr:col>20</xdr:col>
      <xdr:colOff>38100</xdr:colOff>
      <xdr:row>56</xdr:row>
      <xdr:rowOff>106794</xdr:rowOff>
    </xdr:to>
    <xdr:sp fLocksText="0">
      <xdr:nvSpPr>
        <xdr:cNvPr id="123" name="フローチャート: 判断 122"/>
        <xdr:cNvSpPr/>
      </xdr:nvSpPr>
      <xdr:spPr>
        <a:xfrm>
          <a:off x="3743325" y="90868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18</xdr:col>
      <xdr:colOff>95250</xdr:colOff>
      <xdr:row>54</xdr:row>
      <xdr:rowOff>123825</xdr:rowOff>
    </xdr:from>
    <xdr:ext cx="533400" cy="257175"/>
    <xdr:sp>
      <xdr:nvSpPr>
        <xdr:cNvPr id="124" name="テキスト ボックス 123"/>
        <xdr:cNvSpPr txBox="1"/>
      </xdr:nvSpPr>
      <xdr:spPr>
        <a:xfrm>
          <a:off x="3524250" y="88773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69,591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165888</xdr:rowOff>
    </xdr:from>
    <xdr:to>
      <xdr:col>15</xdr:col>
      <xdr:colOff>50800</xdr:colOff>
      <xdr:row>58</xdr:row>
      <xdr:rowOff>20320</xdr:rowOff>
    </xdr:to>
    <xdr:sp>
      <xdr:nvSpPr>
        <xdr:cNvPr id="125" name="直線コネクタ 124"/>
        <xdr:cNvSpPr/>
      </xdr:nvSpPr>
      <xdr:spPr>
        <a:xfrm flipV="1">
          <a:off x="2019300" y="9401175"/>
          <a:ext cx="885825"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56</xdr:row>
      <xdr:rowOff>52845</xdr:rowOff>
    </xdr:from>
    <xdr:to>
      <xdr:col>15</xdr:col>
      <xdr:colOff>101600</xdr:colOff>
      <xdr:row>56</xdr:row>
      <xdr:rowOff>154445</xdr:rowOff>
    </xdr:to>
    <xdr:sp fLocksText="0">
      <xdr:nvSpPr>
        <xdr:cNvPr id="126" name="フローチャート: 判断 125"/>
        <xdr:cNvSpPr/>
      </xdr:nvSpPr>
      <xdr:spPr>
        <a:xfrm>
          <a:off x="2857500" y="91344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13</xdr:col>
      <xdr:colOff>161925</xdr:colOff>
      <xdr:row>54</xdr:row>
      <xdr:rowOff>171450</xdr:rowOff>
    </xdr:from>
    <xdr:ext cx="533400" cy="257175"/>
    <xdr:sp>
      <xdr:nvSpPr>
        <xdr:cNvPr id="127" name="テキスト ボックス 126"/>
        <xdr:cNvSpPr txBox="1"/>
      </xdr:nvSpPr>
      <xdr:spPr>
        <a:xfrm>
          <a:off x="2638425" y="89154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65,839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20320</xdr:rowOff>
    </xdr:from>
    <xdr:to>
      <xdr:col>10</xdr:col>
      <xdr:colOff>114300</xdr:colOff>
      <xdr:row>58</xdr:row>
      <xdr:rowOff>51574</xdr:rowOff>
    </xdr:to>
    <xdr:sp>
      <xdr:nvSpPr>
        <xdr:cNvPr id="128" name="直線コネクタ 127"/>
        <xdr:cNvSpPr/>
      </xdr:nvSpPr>
      <xdr:spPr>
        <a:xfrm flipV="1">
          <a:off x="1133475" y="9420225"/>
          <a:ext cx="885825"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56</xdr:row>
      <xdr:rowOff>136207</xdr:rowOff>
    </xdr:from>
    <xdr:to>
      <xdr:col>10</xdr:col>
      <xdr:colOff>165100</xdr:colOff>
      <xdr:row>57</xdr:row>
      <xdr:rowOff>66357</xdr:rowOff>
    </xdr:to>
    <xdr:sp fLocksText="0">
      <xdr:nvSpPr>
        <xdr:cNvPr id="129" name="フローチャート: 判断 128"/>
        <xdr:cNvSpPr/>
      </xdr:nvSpPr>
      <xdr:spPr>
        <a:xfrm>
          <a:off x="1971675" y="92106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28575</xdr:colOff>
      <xdr:row>55</xdr:row>
      <xdr:rowOff>85725</xdr:rowOff>
    </xdr:from>
    <xdr:ext cx="533400" cy="257175"/>
    <xdr:sp>
      <xdr:nvSpPr>
        <xdr:cNvPr id="130" name="テキスト ボックス 129"/>
        <xdr:cNvSpPr txBox="1"/>
      </xdr:nvSpPr>
      <xdr:spPr>
        <a:xfrm>
          <a:off x="1743075" y="90011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59,275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fLocksText="0">
      <xdr:nvSpPr>
        <xdr:cNvPr id="131" name="フローチャート: 判断 130"/>
        <xdr:cNvSpPr/>
      </xdr:nvSpPr>
      <xdr:spPr>
        <a:xfrm>
          <a:off x="1076325" y="92678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xdr:col>
      <xdr:colOff>95250</xdr:colOff>
      <xdr:row>55</xdr:row>
      <xdr:rowOff>142875</xdr:rowOff>
    </xdr:from>
    <xdr:ext cx="533400" cy="257175"/>
    <xdr:sp>
      <xdr:nvSpPr>
        <xdr:cNvPr id="132" name="テキスト ボックス 131"/>
        <xdr:cNvSpPr txBox="1"/>
      </xdr:nvSpPr>
      <xdr:spPr>
        <a:xfrm>
          <a:off x="857250" y="90582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54,462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61</xdr:row>
      <xdr:rowOff>76200</xdr:rowOff>
    </xdr:from>
    <xdr:ext cx="762000" cy="257175"/>
    <xdr:sp>
      <xdr:nvSpPr>
        <xdr:cNvPr id="133" name="テキスト ボックス 132"/>
        <xdr:cNvSpPr txBox="1"/>
      </xdr:nvSpPr>
      <xdr:spPr>
        <a:xfrm>
          <a:off x="443865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61</xdr:row>
      <xdr:rowOff>76200</xdr:rowOff>
    </xdr:from>
    <xdr:ext cx="762000" cy="257175"/>
    <xdr:sp>
      <xdr:nvSpPr>
        <xdr:cNvPr id="134" name="テキスト ボックス 133"/>
        <xdr:cNvSpPr txBox="1"/>
      </xdr:nvSpPr>
      <xdr:spPr>
        <a:xfrm>
          <a:off x="360045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61</xdr:row>
      <xdr:rowOff>76200</xdr:rowOff>
    </xdr:from>
    <xdr:ext cx="762000" cy="257175"/>
    <xdr:sp>
      <xdr:nvSpPr>
        <xdr:cNvPr id="135" name="テキスト ボックス 134"/>
        <xdr:cNvSpPr txBox="1"/>
      </xdr:nvSpPr>
      <xdr:spPr>
        <a:xfrm>
          <a:off x="2714625"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76200</xdr:rowOff>
    </xdr:from>
    <xdr:ext cx="762000" cy="257175"/>
    <xdr:sp>
      <xdr:nvSpPr>
        <xdr:cNvPr id="136" name="テキスト ボックス 135"/>
        <xdr:cNvSpPr txBox="1"/>
      </xdr:nvSpPr>
      <xdr:spPr>
        <a:xfrm>
          <a:off x="182880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61</xdr:row>
      <xdr:rowOff>76200</xdr:rowOff>
    </xdr:from>
    <xdr:ext cx="762000" cy="257175"/>
    <xdr:sp>
      <xdr:nvSpPr>
        <xdr:cNvPr id="137" name="テキスト ボックス 136"/>
        <xdr:cNvSpPr txBox="1"/>
      </xdr:nvSpPr>
      <xdr:spPr>
        <a:xfrm>
          <a:off x="93345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79197</xdr:rowOff>
    </xdr:from>
    <xdr:to>
      <xdr:col>24</xdr:col>
      <xdr:colOff>114300</xdr:colOff>
      <xdr:row>58</xdr:row>
      <xdr:rowOff>9347</xdr:rowOff>
    </xdr:to>
    <xdr:sp fLocksText="0">
      <xdr:nvSpPr>
        <xdr:cNvPr id="138" name="楕円 137"/>
        <xdr:cNvSpPr/>
      </xdr:nvSpPr>
      <xdr:spPr>
        <a:xfrm>
          <a:off x="4581525" y="93154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24</xdr:col>
      <xdr:colOff>114300</xdr:colOff>
      <xdr:row>56</xdr:row>
      <xdr:rowOff>161925</xdr:rowOff>
    </xdr:from>
    <xdr:ext cx="533400" cy="257175"/>
    <xdr:sp>
      <xdr:nvSpPr>
        <xdr:cNvPr id="139" name="物件費該当値テキスト"/>
        <xdr:cNvSpPr txBox="1"/>
      </xdr:nvSpPr>
      <xdr:spPr>
        <a:xfrm>
          <a:off x="4686300" y="92392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50,264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31166</xdr:rowOff>
    </xdr:from>
    <xdr:to>
      <xdr:col>20</xdr:col>
      <xdr:colOff>38100</xdr:colOff>
      <xdr:row>57</xdr:row>
      <xdr:rowOff>132766</xdr:rowOff>
    </xdr:to>
    <xdr:sp fLocksText="0">
      <xdr:nvSpPr>
        <xdr:cNvPr id="140" name="楕円 139"/>
        <xdr:cNvSpPr/>
      </xdr:nvSpPr>
      <xdr:spPr>
        <a:xfrm>
          <a:off x="3743325" y="92678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18</xdr:col>
      <xdr:colOff>95250</xdr:colOff>
      <xdr:row>57</xdr:row>
      <xdr:rowOff>123825</xdr:rowOff>
    </xdr:from>
    <xdr:ext cx="533400" cy="257175"/>
    <xdr:sp>
      <xdr:nvSpPr>
        <xdr:cNvPr id="141" name="テキスト ボックス 140"/>
        <xdr:cNvSpPr txBox="1"/>
      </xdr:nvSpPr>
      <xdr:spPr>
        <a:xfrm>
          <a:off x="3524250" y="93630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54,046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115088</xdr:rowOff>
    </xdr:from>
    <xdr:to>
      <xdr:col>15</xdr:col>
      <xdr:colOff>101600</xdr:colOff>
      <xdr:row>58</xdr:row>
      <xdr:rowOff>45238</xdr:rowOff>
    </xdr:to>
    <xdr:sp fLocksText="0">
      <xdr:nvSpPr>
        <xdr:cNvPr id="142" name="楕円 141"/>
        <xdr:cNvSpPr/>
      </xdr:nvSpPr>
      <xdr:spPr>
        <a:xfrm>
          <a:off x="2857500" y="93535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13</xdr:col>
      <xdr:colOff>161925</xdr:colOff>
      <xdr:row>58</xdr:row>
      <xdr:rowOff>38100</xdr:rowOff>
    </xdr:from>
    <xdr:ext cx="533400" cy="257175"/>
    <xdr:sp>
      <xdr:nvSpPr>
        <xdr:cNvPr id="143" name="テキスト ボックス 142"/>
        <xdr:cNvSpPr txBox="1"/>
      </xdr:nvSpPr>
      <xdr:spPr>
        <a:xfrm>
          <a:off x="2638425" y="94392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47,438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140970</xdr:rowOff>
    </xdr:from>
    <xdr:to>
      <xdr:col>10</xdr:col>
      <xdr:colOff>165100</xdr:colOff>
      <xdr:row>58</xdr:row>
      <xdr:rowOff>71120</xdr:rowOff>
    </xdr:to>
    <xdr:sp fLocksText="0">
      <xdr:nvSpPr>
        <xdr:cNvPr id="144" name="楕円 143"/>
        <xdr:cNvSpPr/>
      </xdr:nvSpPr>
      <xdr:spPr>
        <a:xfrm>
          <a:off x="1971675" y="93821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28575</xdr:colOff>
      <xdr:row>58</xdr:row>
      <xdr:rowOff>66675</xdr:rowOff>
    </xdr:from>
    <xdr:ext cx="533400" cy="257175"/>
    <xdr:sp>
      <xdr:nvSpPr>
        <xdr:cNvPr id="145" name="テキスト ボックス 144"/>
        <xdr:cNvSpPr txBox="1"/>
      </xdr:nvSpPr>
      <xdr:spPr>
        <a:xfrm>
          <a:off x="1743075" y="94678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45,400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774</xdr:rowOff>
    </xdr:from>
    <xdr:to>
      <xdr:col>6</xdr:col>
      <xdr:colOff>38100</xdr:colOff>
      <xdr:row>58</xdr:row>
      <xdr:rowOff>102374</xdr:rowOff>
    </xdr:to>
    <xdr:sp fLocksText="0">
      <xdr:nvSpPr>
        <xdr:cNvPr id="146" name="楕円 145"/>
        <xdr:cNvSpPr/>
      </xdr:nvSpPr>
      <xdr:spPr>
        <a:xfrm>
          <a:off x="1076325" y="94011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xdr:col>
      <xdr:colOff>95250</xdr:colOff>
      <xdr:row>58</xdr:row>
      <xdr:rowOff>95250</xdr:rowOff>
    </xdr:from>
    <xdr:ext cx="533400" cy="257175"/>
    <xdr:sp>
      <xdr:nvSpPr>
        <xdr:cNvPr id="147" name="テキスト ボックス 146"/>
        <xdr:cNvSpPr txBox="1"/>
      </xdr:nvSpPr>
      <xdr:spPr>
        <a:xfrm>
          <a:off x="857250" y="94964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42,939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fLocksText="0">
      <xdr:nvSpPr>
        <xdr:cNvPr id="148" name="正方形/長方形 147"/>
        <xdr:cNvSpPr/>
      </xdr:nvSpPr>
      <xdr:spPr>
        <a:xfrm>
          <a:off x="762000" y="102679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fLocksText="0">
      <xdr:nvSpPr>
        <xdr:cNvPr id="149" name="正方形/長方形 148"/>
        <xdr:cNvSpPr/>
      </xdr:nvSpPr>
      <xdr:spPr>
        <a:xfrm>
          <a:off x="885825" y="10591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fLocksText="0">
      <xdr:nvSpPr>
        <xdr:cNvPr id="150" name="正方形/長方形 149"/>
        <xdr:cNvSpPr/>
      </xdr:nvSpPr>
      <xdr:spPr>
        <a:xfrm>
          <a:off x="885825" y="10782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88/108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fLocksText="0">
      <xdr:nvSpPr>
        <xdr:cNvPr id="151" name="正方形/長方形 150"/>
        <xdr:cNvSpPr/>
      </xdr:nvSpPr>
      <xdr:spPr>
        <a:xfrm>
          <a:off x="1905000" y="10591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fLocksText="0">
      <xdr:nvSpPr>
        <xdr:cNvPr id="152" name="正方形/長方形 151"/>
        <xdr:cNvSpPr/>
      </xdr:nvSpPr>
      <xdr:spPr>
        <a:xfrm>
          <a:off x="1905000" y="10782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6,251</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fLocksText="0">
      <xdr:nvSpPr>
        <xdr:cNvPr id="153" name="正方形/長方形 152"/>
        <xdr:cNvSpPr/>
      </xdr:nvSpPr>
      <xdr:spPr>
        <a:xfrm>
          <a:off x="3048000" y="10591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fLocksText="0">
      <xdr:nvSpPr>
        <xdr:cNvPr id="154" name="正方形/長方形 153"/>
        <xdr:cNvSpPr/>
      </xdr:nvSpPr>
      <xdr:spPr>
        <a:xfrm>
          <a:off x="3048000" y="10782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5,634</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fLocksText="0">
      <xdr:nvSpPr>
        <xdr:cNvPr id="155" name="正方形/長方形 154"/>
        <xdr:cNvSpPr/>
      </xdr:nvSpPr>
      <xdr:spPr>
        <a:xfrm>
          <a:off x="762000" y="11049000"/>
          <a:ext cx="46863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xdr:col>
      <xdr:colOff>152400</xdr:colOff>
      <xdr:row>67</xdr:row>
      <xdr:rowOff>9525</xdr:rowOff>
    </xdr:from>
    <xdr:ext cx="352425" cy="228600"/>
    <xdr:sp>
      <xdr:nvSpPr>
        <xdr:cNvPr id="156" name="テキスト ボックス 155"/>
        <xdr:cNvSpPr txBox="1"/>
      </xdr:nvSpPr>
      <xdr:spPr>
        <a:xfrm>
          <a:off x="723900" y="108680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sp>
      <xdr:nvSpPr>
        <xdr:cNvPr id="157" name="直線コネクタ 156"/>
        <xdr:cNvSpPr/>
      </xdr:nvSpPr>
      <xdr:spPr>
        <a:xfrm>
          <a:off x="762000" y="132111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xdr:col>
      <xdr:colOff>0</xdr:colOff>
      <xdr:row>79</xdr:row>
      <xdr:rowOff>44450</xdr:rowOff>
    </xdr:from>
    <xdr:to>
      <xdr:col>28</xdr:col>
      <xdr:colOff>114300</xdr:colOff>
      <xdr:row>79</xdr:row>
      <xdr:rowOff>44450</xdr:rowOff>
    </xdr:to>
    <xdr:sp>
      <xdr:nvSpPr>
        <xdr:cNvPr id="158" name="直線コネクタ 157"/>
        <xdr:cNvSpPr/>
      </xdr:nvSpPr>
      <xdr:spPr>
        <a:xfrm>
          <a:off x="762000" y="128492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xdr:col>
      <xdr:colOff>123825</xdr:colOff>
      <xdr:row>78</xdr:row>
      <xdr:rowOff>76200</xdr:rowOff>
    </xdr:from>
    <xdr:ext cx="247650" cy="257175"/>
    <xdr:sp>
      <xdr:nvSpPr>
        <xdr:cNvPr id="159" name="テキスト ボックス 158"/>
        <xdr:cNvSpPr txBox="1"/>
      </xdr:nvSpPr>
      <xdr:spPr>
        <a:xfrm>
          <a:off x="504825" y="127158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sp>
      <xdr:nvSpPr>
        <xdr:cNvPr id="160" name="直線コネクタ 159"/>
        <xdr:cNvSpPr/>
      </xdr:nvSpPr>
      <xdr:spPr>
        <a:xfrm>
          <a:off x="762000" y="124872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38100</xdr:colOff>
      <xdr:row>76</xdr:row>
      <xdr:rowOff>38100</xdr:rowOff>
    </xdr:from>
    <xdr:ext cx="533400" cy="257175"/>
    <xdr:sp>
      <xdr:nvSpPr>
        <xdr:cNvPr id="161" name="テキスト ボックス 160"/>
        <xdr:cNvSpPr txBox="1"/>
      </xdr:nvSpPr>
      <xdr:spPr>
        <a:xfrm>
          <a:off x="228600" y="123539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sp>
      <xdr:nvSpPr>
        <xdr:cNvPr id="162" name="直線コネクタ 161"/>
        <xdr:cNvSpPr/>
      </xdr:nvSpPr>
      <xdr:spPr>
        <a:xfrm>
          <a:off x="762000" y="121348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38100</xdr:colOff>
      <xdr:row>73</xdr:row>
      <xdr:rowOff>171450</xdr:rowOff>
    </xdr:from>
    <xdr:ext cx="533400" cy="257175"/>
    <xdr:sp>
      <xdr:nvSpPr>
        <xdr:cNvPr id="163" name="テキスト ボックス 162"/>
        <xdr:cNvSpPr txBox="1"/>
      </xdr:nvSpPr>
      <xdr:spPr>
        <a:xfrm>
          <a:off x="228600" y="119919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sp>
      <xdr:nvSpPr>
        <xdr:cNvPr id="164" name="直線コネクタ 163"/>
        <xdr:cNvSpPr/>
      </xdr:nvSpPr>
      <xdr:spPr>
        <a:xfrm>
          <a:off x="762000" y="117729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38100</xdr:colOff>
      <xdr:row>71</xdr:row>
      <xdr:rowOff>133350</xdr:rowOff>
    </xdr:from>
    <xdr:ext cx="533400" cy="257175"/>
    <xdr:sp>
      <xdr:nvSpPr>
        <xdr:cNvPr id="165" name="テキスト ボックス 164"/>
        <xdr:cNvSpPr txBox="1"/>
      </xdr:nvSpPr>
      <xdr:spPr>
        <a:xfrm>
          <a:off x="228600" y="116395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30,000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sp>
      <xdr:nvSpPr>
        <xdr:cNvPr id="166" name="直線コネクタ 165"/>
        <xdr:cNvSpPr/>
      </xdr:nvSpPr>
      <xdr:spPr>
        <a:xfrm>
          <a:off x="762000" y="114109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38100</xdr:colOff>
      <xdr:row>69</xdr:row>
      <xdr:rowOff>95250</xdr:rowOff>
    </xdr:from>
    <xdr:ext cx="533400" cy="257175"/>
    <xdr:sp>
      <xdr:nvSpPr>
        <xdr:cNvPr id="167" name="テキスト ボックス 166"/>
        <xdr:cNvSpPr txBox="1"/>
      </xdr:nvSpPr>
      <xdr:spPr>
        <a:xfrm>
          <a:off x="228600" y="112776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sp>
      <xdr:nvSpPr>
        <xdr:cNvPr id="168" name="直線コネクタ 167"/>
        <xdr:cNvSpPr/>
      </xdr:nvSpPr>
      <xdr:spPr>
        <a:xfrm>
          <a:off x="762000" y="110490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38100</xdr:colOff>
      <xdr:row>67</xdr:row>
      <xdr:rowOff>57150</xdr:rowOff>
    </xdr:from>
    <xdr:ext cx="533400" cy="257175"/>
    <xdr:sp>
      <xdr:nvSpPr>
        <xdr:cNvPr id="169" name="テキスト ボックス 168"/>
        <xdr:cNvSpPr txBox="1"/>
      </xdr:nvSpPr>
      <xdr:spPr>
        <a:xfrm>
          <a:off x="228600" y="109156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fLocksText="0">
      <xdr:nvSpPr>
        <xdr:cNvPr id="170" name="維持補修費グラフ枠"/>
        <xdr:cNvSpPr/>
      </xdr:nvSpPr>
      <xdr:spPr>
        <a:xfrm>
          <a:off x="762000" y="11049000"/>
          <a:ext cx="46863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sp>
      <xdr:nvSpPr>
        <xdr:cNvPr id="171" name="直線コネクタ 170"/>
        <xdr:cNvSpPr/>
      </xdr:nvSpPr>
      <xdr:spPr>
        <a:xfrm flipV="1">
          <a:off x="4629150" y="11430000"/>
          <a:ext cx="0" cy="13906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79</xdr:row>
      <xdr:rowOff>28575</xdr:rowOff>
    </xdr:from>
    <xdr:ext cx="381000" cy="257175"/>
    <xdr:sp>
      <xdr:nvSpPr>
        <xdr:cNvPr id="172" name="維持補修費最小値テキスト"/>
        <xdr:cNvSpPr txBox="1"/>
      </xdr:nvSpPr>
      <xdr:spPr>
        <a:xfrm>
          <a:off x="4686300" y="12830175"/>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496</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sp>
      <xdr:nvSpPr>
        <xdr:cNvPr id="173" name="直線コネクタ 172"/>
        <xdr:cNvSpPr/>
      </xdr:nvSpPr>
      <xdr:spPr>
        <a:xfrm>
          <a:off x="4543425" y="128301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69</xdr:row>
      <xdr:rowOff>38100</xdr:rowOff>
    </xdr:from>
    <xdr:ext cx="533400" cy="257175"/>
    <xdr:sp>
      <xdr:nvSpPr>
        <xdr:cNvPr id="174" name="維持補修費最大値テキスト"/>
        <xdr:cNvSpPr txBox="1"/>
      </xdr:nvSpPr>
      <xdr:spPr>
        <a:xfrm>
          <a:off x="4686300" y="112204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39,320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sp>
      <xdr:nvSpPr>
        <xdr:cNvPr id="175" name="直線コネクタ 174"/>
        <xdr:cNvSpPr/>
      </xdr:nvSpPr>
      <xdr:spPr>
        <a:xfrm>
          <a:off x="4543425" y="114300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177800</xdr:colOff>
      <xdr:row>78</xdr:row>
      <xdr:rowOff>157759</xdr:rowOff>
    </xdr:from>
    <xdr:to>
      <xdr:col>24</xdr:col>
      <xdr:colOff>63500</xdr:colOff>
      <xdr:row>78</xdr:row>
      <xdr:rowOff>165036</xdr:rowOff>
    </xdr:to>
    <xdr:sp>
      <xdr:nvSpPr>
        <xdr:cNvPr id="176" name="直線コネクタ 175"/>
        <xdr:cNvSpPr/>
      </xdr:nvSpPr>
      <xdr:spPr>
        <a:xfrm flipV="1">
          <a:off x="3800475" y="12801600"/>
          <a:ext cx="8382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77</xdr:row>
      <xdr:rowOff>19050</xdr:rowOff>
    </xdr:from>
    <xdr:ext cx="466725" cy="257175"/>
    <xdr:sp>
      <xdr:nvSpPr>
        <xdr:cNvPr id="177" name="維持補修費平均値テキスト"/>
        <xdr:cNvSpPr txBox="1"/>
      </xdr:nvSpPr>
      <xdr:spPr>
        <a:xfrm>
          <a:off x="4686300" y="12496800"/>
          <a:ext cx="46672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4,482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fLocksText="0">
      <xdr:nvSpPr>
        <xdr:cNvPr id="178" name="フローチャート: 判断 177"/>
        <xdr:cNvSpPr/>
      </xdr:nvSpPr>
      <xdr:spPr>
        <a:xfrm>
          <a:off x="4581525" y="126396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50800</xdr:colOff>
      <xdr:row>78</xdr:row>
      <xdr:rowOff>163664</xdr:rowOff>
    </xdr:from>
    <xdr:to>
      <xdr:col>19</xdr:col>
      <xdr:colOff>177800</xdr:colOff>
      <xdr:row>78</xdr:row>
      <xdr:rowOff>165036</xdr:rowOff>
    </xdr:to>
    <xdr:sp>
      <xdr:nvSpPr>
        <xdr:cNvPr id="179" name="直線コネクタ 178"/>
        <xdr:cNvSpPr/>
      </xdr:nvSpPr>
      <xdr:spPr>
        <a:xfrm>
          <a:off x="2905125" y="1280160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127000</xdr:colOff>
      <xdr:row>78</xdr:row>
      <xdr:rowOff>433</xdr:rowOff>
    </xdr:from>
    <xdr:to>
      <xdr:col>20</xdr:col>
      <xdr:colOff>38100</xdr:colOff>
      <xdr:row>78</xdr:row>
      <xdr:rowOff>102033</xdr:rowOff>
    </xdr:to>
    <xdr:sp fLocksText="0">
      <xdr:nvSpPr>
        <xdr:cNvPr id="180" name="フローチャート: 判断 179"/>
        <xdr:cNvSpPr/>
      </xdr:nvSpPr>
      <xdr:spPr>
        <a:xfrm>
          <a:off x="3743325" y="126396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18</xdr:col>
      <xdr:colOff>133350</xdr:colOff>
      <xdr:row>76</xdr:row>
      <xdr:rowOff>114300</xdr:rowOff>
    </xdr:from>
    <xdr:ext cx="466725" cy="257175"/>
    <xdr:sp>
      <xdr:nvSpPr>
        <xdr:cNvPr id="181" name="テキスト ボックス 180"/>
        <xdr:cNvSpPr txBox="1"/>
      </xdr:nvSpPr>
      <xdr:spPr>
        <a:xfrm>
          <a:off x="3562350" y="124301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4,322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152997</xdr:rowOff>
    </xdr:from>
    <xdr:to>
      <xdr:col>15</xdr:col>
      <xdr:colOff>50800</xdr:colOff>
      <xdr:row>78</xdr:row>
      <xdr:rowOff>163664</xdr:rowOff>
    </xdr:to>
    <xdr:sp>
      <xdr:nvSpPr>
        <xdr:cNvPr id="182" name="直線コネクタ 181"/>
        <xdr:cNvSpPr/>
      </xdr:nvSpPr>
      <xdr:spPr>
        <a:xfrm>
          <a:off x="2019300" y="12792075"/>
          <a:ext cx="885825"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77</xdr:row>
      <xdr:rowOff>171386</xdr:rowOff>
    </xdr:from>
    <xdr:to>
      <xdr:col>15</xdr:col>
      <xdr:colOff>101600</xdr:colOff>
      <xdr:row>78</xdr:row>
      <xdr:rowOff>101536</xdr:rowOff>
    </xdr:to>
    <xdr:sp fLocksText="0">
      <xdr:nvSpPr>
        <xdr:cNvPr id="183" name="フローチャート: 判断 182"/>
        <xdr:cNvSpPr/>
      </xdr:nvSpPr>
      <xdr:spPr>
        <a:xfrm>
          <a:off x="2857500" y="126396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14</xdr:col>
      <xdr:colOff>0</xdr:colOff>
      <xdr:row>76</xdr:row>
      <xdr:rowOff>114300</xdr:rowOff>
    </xdr:from>
    <xdr:ext cx="466725" cy="257175"/>
    <xdr:sp>
      <xdr:nvSpPr>
        <xdr:cNvPr id="184" name="テキスト ボックス 183"/>
        <xdr:cNvSpPr txBox="1"/>
      </xdr:nvSpPr>
      <xdr:spPr>
        <a:xfrm>
          <a:off x="2667000" y="124301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4,335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135243</xdr:rowOff>
    </xdr:from>
    <xdr:to>
      <xdr:col>10</xdr:col>
      <xdr:colOff>114300</xdr:colOff>
      <xdr:row>78</xdr:row>
      <xdr:rowOff>152997</xdr:rowOff>
    </xdr:to>
    <xdr:sp>
      <xdr:nvSpPr>
        <xdr:cNvPr id="185" name="直線コネクタ 184"/>
        <xdr:cNvSpPr/>
      </xdr:nvSpPr>
      <xdr:spPr>
        <a:xfrm>
          <a:off x="1133475" y="12773025"/>
          <a:ext cx="885825"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77</xdr:row>
      <xdr:rowOff>167920</xdr:rowOff>
    </xdr:from>
    <xdr:to>
      <xdr:col>10</xdr:col>
      <xdr:colOff>165100</xdr:colOff>
      <xdr:row>78</xdr:row>
      <xdr:rowOff>98070</xdr:rowOff>
    </xdr:to>
    <xdr:sp fLocksText="0">
      <xdr:nvSpPr>
        <xdr:cNvPr id="186" name="フローチャート: 判断 185"/>
        <xdr:cNvSpPr/>
      </xdr:nvSpPr>
      <xdr:spPr>
        <a:xfrm>
          <a:off x="1971675" y="126396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66675</xdr:colOff>
      <xdr:row>76</xdr:row>
      <xdr:rowOff>114300</xdr:rowOff>
    </xdr:from>
    <xdr:ext cx="466725" cy="257175"/>
    <xdr:sp>
      <xdr:nvSpPr>
        <xdr:cNvPr id="187" name="テキスト ボックス 186"/>
        <xdr:cNvSpPr txBox="1"/>
      </xdr:nvSpPr>
      <xdr:spPr>
        <a:xfrm>
          <a:off x="1781175" y="124301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4,426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fLocksText="0">
      <xdr:nvSpPr>
        <xdr:cNvPr id="188" name="フローチャート: 判断 187"/>
        <xdr:cNvSpPr/>
      </xdr:nvSpPr>
      <xdr:spPr>
        <a:xfrm>
          <a:off x="1076325" y="126682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xdr:col>
      <xdr:colOff>133350</xdr:colOff>
      <xdr:row>76</xdr:row>
      <xdr:rowOff>142875</xdr:rowOff>
    </xdr:from>
    <xdr:ext cx="466725" cy="257175"/>
    <xdr:sp>
      <xdr:nvSpPr>
        <xdr:cNvPr id="189" name="テキスト ボックス 188"/>
        <xdr:cNvSpPr txBox="1"/>
      </xdr:nvSpPr>
      <xdr:spPr>
        <a:xfrm>
          <a:off x="895350" y="124587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3,699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81</xdr:row>
      <xdr:rowOff>76200</xdr:rowOff>
    </xdr:from>
    <xdr:ext cx="762000" cy="257175"/>
    <xdr:sp>
      <xdr:nvSpPr>
        <xdr:cNvPr id="190" name="テキスト ボックス 189"/>
        <xdr:cNvSpPr txBox="1"/>
      </xdr:nvSpPr>
      <xdr:spPr>
        <a:xfrm>
          <a:off x="4438650"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81</xdr:row>
      <xdr:rowOff>76200</xdr:rowOff>
    </xdr:from>
    <xdr:ext cx="762000" cy="257175"/>
    <xdr:sp>
      <xdr:nvSpPr>
        <xdr:cNvPr id="191" name="テキスト ボックス 190"/>
        <xdr:cNvSpPr txBox="1"/>
      </xdr:nvSpPr>
      <xdr:spPr>
        <a:xfrm>
          <a:off x="3600450"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81</xdr:row>
      <xdr:rowOff>76200</xdr:rowOff>
    </xdr:from>
    <xdr:ext cx="762000" cy="257175"/>
    <xdr:sp>
      <xdr:nvSpPr>
        <xdr:cNvPr id="192" name="テキスト ボックス 191"/>
        <xdr:cNvSpPr txBox="1"/>
      </xdr:nvSpPr>
      <xdr:spPr>
        <a:xfrm>
          <a:off x="2714625"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76200</xdr:rowOff>
    </xdr:from>
    <xdr:ext cx="762000" cy="257175"/>
    <xdr:sp>
      <xdr:nvSpPr>
        <xdr:cNvPr id="193" name="テキスト ボックス 192"/>
        <xdr:cNvSpPr txBox="1"/>
      </xdr:nvSpPr>
      <xdr:spPr>
        <a:xfrm>
          <a:off x="1828800"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81</xdr:row>
      <xdr:rowOff>76200</xdr:rowOff>
    </xdr:from>
    <xdr:ext cx="762000" cy="257175"/>
    <xdr:sp>
      <xdr:nvSpPr>
        <xdr:cNvPr id="194" name="テキスト ボックス 193"/>
        <xdr:cNvSpPr txBox="1"/>
      </xdr:nvSpPr>
      <xdr:spPr>
        <a:xfrm>
          <a:off x="933450"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106959</xdr:rowOff>
    </xdr:from>
    <xdr:to>
      <xdr:col>24</xdr:col>
      <xdr:colOff>114300</xdr:colOff>
      <xdr:row>79</xdr:row>
      <xdr:rowOff>37109</xdr:rowOff>
    </xdr:to>
    <xdr:sp fLocksText="0">
      <xdr:nvSpPr>
        <xdr:cNvPr id="195" name="楕円 194"/>
        <xdr:cNvSpPr/>
      </xdr:nvSpPr>
      <xdr:spPr>
        <a:xfrm>
          <a:off x="4581525" y="127444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24</xdr:col>
      <xdr:colOff>114300</xdr:colOff>
      <xdr:row>78</xdr:row>
      <xdr:rowOff>19050</xdr:rowOff>
    </xdr:from>
    <xdr:ext cx="466725" cy="257175"/>
    <xdr:sp>
      <xdr:nvSpPr>
        <xdr:cNvPr id="196" name="維持補修費該当値テキスト"/>
        <xdr:cNvSpPr txBox="1"/>
      </xdr:nvSpPr>
      <xdr:spPr>
        <a:xfrm>
          <a:off x="4686300" y="126587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1,526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114236</xdr:rowOff>
    </xdr:from>
    <xdr:to>
      <xdr:col>20</xdr:col>
      <xdr:colOff>38100</xdr:colOff>
      <xdr:row>79</xdr:row>
      <xdr:rowOff>44386</xdr:rowOff>
    </xdr:to>
    <xdr:sp fLocksText="0">
      <xdr:nvSpPr>
        <xdr:cNvPr id="197" name="楕円 196"/>
        <xdr:cNvSpPr/>
      </xdr:nvSpPr>
      <xdr:spPr>
        <a:xfrm>
          <a:off x="3743325" y="127539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18</xdr:col>
      <xdr:colOff>133350</xdr:colOff>
      <xdr:row>79</xdr:row>
      <xdr:rowOff>38100</xdr:rowOff>
    </xdr:from>
    <xdr:ext cx="466725" cy="257175"/>
    <xdr:sp>
      <xdr:nvSpPr>
        <xdr:cNvPr id="198" name="テキスト ボックス 197"/>
        <xdr:cNvSpPr txBox="1"/>
      </xdr:nvSpPr>
      <xdr:spPr>
        <a:xfrm>
          <a:off x="3562350" y="128397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1,335</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112864</xdr:rowOff>
    </xdr:from>
    <xdr:to>
      <xdr:col>15</xdr:col>
      <xdr:colOff>101600</xdr:colOff>
      <xdr:row>79</xdr:row>
      <xdr:rowOff>43014</xdr:rowOff>
    </xdr:to>
    <xdr:sp fLocksText="0">
      <xdr:nvSpPr>
        <xdr:cNvPr id="199" name="楕円 198"/>
        <xdr:cNvSpPr/>
      </xdr:nvSpPr>
      <xdr:spPr>
        <a:xfrm>
          <a:off x="2857500" y="127539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14</xdr:col>
      <xdr:colOff>0</xdr:colOff>
      <xdr:row>79</xdr:row>
      <xdr:rowOff>38100</xdr:rowOff>
    </xdr:from>
    <xdr:ext cx="466725" cy="257175"/>
    <xdr:sp>
      <xdr:nvSpPr>
        <xdr:cNvPr id="200" name="テキスト ボックス 199"/>
        <xdr:cNvSpPr txBox="1"/>
      </xdr:nvSpPr>
      <xdr:spPr>
        <a:xfrm>
          <a:off x="2667000" y="128397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1,371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102197</xdr:rowOff>
    </xdr:from>
    <xdr:to>
      <xdr:col>10</xdr:col>
      <xdr:colOff>165100</xdr:colOff>
      <xdr:row>79</xdr:row>
      <xdr:rowOff>32347</xdr:rowOff>
    </xdr:to>
    <xdr:sp fLocksText="0">
      <xdr:nvSpPr>
        <xdr:cNvPr id="201" name="楕円 200"/>
        <xdr:cNvSpPr/>
      </xdr:nvSpPr>
      <xdr:spPr>
        <a:xfrm>
          <a:off x="1971675" y="127444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66675</xdr:colOff>
      <xdr:row>79</xdr:row>
      <xdr:rowOff>19050</xdr:rowOff>
    </xdr:from>
    <xdr:ext cx="466725" cy="257175"/>
    <xdr:sp>
      <xdr:nvSpPr>
        <xdr:cNvPr id="202" name="テキスト ボックス 201"/>
        <xdr:cNvSpPr txBox="1"/>
      </xdr:nvSpPr>
      <xdr:spPr>
        <a:xfrm>
          <a:off x="1781175" y="128206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1,651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84443</xdr:rowOff>
    </xdr:from>
    <xdr:to>
      <xdr:col>6</xdr:col>
      <xdr:colOff>38100</xdr:colOff>
      <xdr:row>79</xdr:row>
      <xdr:rowOff>14593</xdr:rowOff>
    </xdr:to>
    <xdr:sp fLocksText="0">
      <xdr:nvSpPr>
        <xdr:cNvPr id="203" name="楕円 202"/>
        <xdr:cNvSpPr/>
      </xdr:nvSpPr>
      <xdr:spPr>
        <a:xfrm>
          <a:off x="1076325" y="127254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xdr:col>
      <xdr:colOff>133350</xdr:colOff>
      <xdr:row>79</xdr:row>
      <xdr:rowOff>9525</xdr:rowOff>
    </xdr:from>
    <xdr:ext cx="466725" cy="257175"/>
    <xdr:sp>
      <xdr:nvSpPr>
        <xdr:cNvPr id="204" name="テキスト ボックス 203"/>
        <xdr:cNvSpPr txBox="1"/>
      </xdr:nvSpPr>
      <xdr:spPr>
        <a:xfrm>
          <a:off x="895350" y="128111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2,117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fLocksText="0">
      <xdr:nvSpPr>
        <xdr:cNvPr id="205" name="正方形/長方形 204"/>
        <xdr:cNvSpPr/>
      </xdr:nvSpPr>
      <xdr:spPr>
        <a:xfrm>
          <a:off x="762000" y="135064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fLocksText="0">
      <xdr:nvSpPr>
        <xdr:cNvPr id="206" name="正方形/長方形 205"/>
        <xdr:cNvSpPr/>
      </xdr:nvSpPr>
      <xdr:spPr>
        <a:xfrm>
          <a:off x="885825" y="13830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fLocksText="0">
      <xdr:nvSpPr>
        <xdr:cNvPr id="207" name="正方形/長方形 206"/>
        <xdr:cNvSpPr/>
      </xdr:nvSpPr>
      <xdr:spPr>
        <a:xfrm>
          <a:off x="885825" y="14020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25/108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fLocksText="0">
      <xdr:nvSpPr>
        <xdr:cNvPr id="208" name="正方形/長方形 207"/>
        <xdr:cNvSpPr/>
      </xdr:nvSpPr>
      <xdr:spPr>
        <a:xfrm>
          <a:off x="1905000" y="13830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fLocksText="0">
      <xdr:nvSpPr>
        <xdr:cNvPr id="209" name="正方形/長方形 208"/>
        <xdr:cNvSpPr/>
      </xdr:nvSpPr>
      <xdr:spPr>
        <a:xfrm>
          <a:off x="1905000" y="14020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136,130</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fLocksText="0">
      <xdr:nvSpPr>
        <xdr:cNvPr id="210" name="正方形/長方形 209"/>
        <xdr:cNvSpPr/>
      </xdr:nvSpPr>
      <xdr:spPr>
        <a:xfrm>
          <a:off x="3048000" y="13830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fLocksText="0">
      <xdr:nvSpPr>
        <xdr:cNvPr id="211" name="正方形/長方形 210"/>
        <xdr:cNvSpPr/>
      </xdr:nvSpPr>
      <xdr:spPr>
        <a:xfrm>
          <a:off x="3048000" y="14020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187,365</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fLocksText="0">
      <xdr:nvSpPr>
        <xdr:cNvPr id="212" name="正方形/長方形 211"/>
        <xdr:cNvSpPr/>
      </xdr:nvSpPr>
      <xdr:spPr>
        <a:xfrm>
          <a:off x="762000" y="14287500"/>
          <a:ext cx="4686300" cy="225742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xdr:col>
      <xdr:colOff>152400</xdr:colOff>
      <xdr:row>87</xdr:row>
      <xdr:rowOff>9525</xdr:rowOff>
    </xdr:from>
    <xdr:ext cx="352425" cy="228600"/>
    <xdr:sp>
      <xdr:nvSpPr>
        <xdr:cNvPr id="213" name="テキスト ボックス 212"/>
        <xdr:cNvSpPr txBox="1"/>
      </xdr:nvSpPr>
      <xdr:spPr>
        <a:xfrm>
          <a:off x="723900" y="141065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sp>
      <xdr:nvSpPr>
        <xdr:cNvPr id="214" name="直線コネクタ 213"/>
        <xdr:cNvSpPr/>
      </xdr:nvSpPr>
      <xdr:spPr>
        <a:xfrm>
          <a:off x="762000" y="165449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38100</xdr:colOff>
      <xdr:row>100</xdr:row>
      <xdr:rowOff>114300</xdr:rowOff>
    </xdr:from>
    <xdr:ext cx="533400" cy="257175"/>
    <xdr:sp>
      <xdr:nvSpPr>
        <xdr:cNvPr id="215" name="テキスト ボックス 214"/>
        <xdr:cNvSpPr txBox="1"/>
      </xdr:nvSpPr>
      <xdr:spPr>
        <a:xfrm>
          <a:off x="228600" y="164020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30,000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sp>
      <xdr:nvSpPr>
        <xdr:cNvPr id="216" name="直線コネクタ 215"/>
        <xdr:cNvSpPr/>
      </xdr:nvSpPr>
      <xdr:spPr>
        <a:xfrm>
          <a:off x="762000" y="162115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38100</xdr:colOff>
      <xdr:row>98</xdr:row>
      <xdr:rowOff>123825</xdr:rowOff>
    </xdr:from>
    <xdr:ext cx="533400" cy="257175"/>
    <xdr:sp>
      <xdr:nvSpPr>
        <xdr:cNvPr id="217" name="テキスト ボックス 216"/>
        <xdr:cNvSpPr txBox="1"/>
      </xdr:nvSpPr>
      <xdr:spPr>
        <a:xfrm>
          <a:off x="228600" y="160686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sp>
      <xdr:nvSpPr>
        <xdr:cNvPr id="218" name="直線コネクタ 217"/>
        <xdr:cNvSpPr/>
      </xdr:nvSpPr>
      <xdr:spPr>
        <a:xfrm>
          <a:off x="762000" y="158877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38100</xdr:colOff>
      <xdr:row>96</xdr:row>
      <xdr:rowOff>142875</xdr:rowOff>
    </xdr:from>
    <xdr:ext cx="533400" cy="257175"/>
    <xdr:sp>
      <xdr:nvSpPr>
        <xdr:cNvPr id="219" name="テキスト ボックス 218"/>
        <xdr:cNvSpPr txBox="1"/>
      </xdr:nvSpPr>
      <xdr:spPr>
        <a:xfrm>
          <a:off x="228600" y="157448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90,000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sp>
      <xdr:nvSpPr>
        <xdr:cNvPr id="220" name="直線コネクタ 219"/>
        <xdr:cNvSpPr/>
      </xdr:nvSpPr>
      <xdr:spPr>
        <a:xfrm>
          <a:off x="762000" y="155638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94</xdr:row>
      <xdr:rowOff>161925</xdr:rowOff>
    </xdr:from>
    <xdr:ext cx="600075" cy="257175"/>
    <xdr:sp>
      <xdr:nvSpPr>
        <xdr:cNvPr id="221" name="テキスト ボックス 220"/>
        <xdr:cNvSpPr txBox="1"/>
      </xdr:nvSpPr>
      <xdr:spPr>
        <a:xfrm>
          <a:off x="161925" y="1542097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sp>
      <xdr:nvSpPr>
        <xdr:cNvPr id="222" name="直線コネクタ 221"/>
        <xdr:cNvSpPr/>
      </xdr:nvSpPr>
      <xdr:spPr>
        <a:xfrm>
          <a:off x="762000" y="152400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93</xdr:row>
      <xdr:rowOff>9525</xdr:rowOff>
    </xdr:from>
    <xdr:ext cx="600075" cy="257175"/>
    <xdr:sp>
      <xdr:nvSpPr>
        <xdr:cNvPr id="223" name="テキスト ボックス 222"/>
        <xdr:cNvSpPr txBox="1"/>
      </xdr:nvSpPr>
      <xdr:spPr>
        <a:xfrm>
          <a:off x="161925" y="1509712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sp>
      <xdr:nvSpPr>
        <xdr:cNvPr id="224" name="直線コネクタ 223"/>
        <xdr:cNvSpPr/>
      </xdr:nvSpPr>
      <xdr:spPr>
        <a:xfrm>
          <a:off x="762000" y="149066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91</xdr:row>
      <xdr:rowOff>19050</xdr:rowOff>
    </xdr:from>
    <xdr:ext cx="600075" cy="257175"/>
    <xdr:sp>
      <xdr:nvSpPr>
        <xdr:cNvPr id="225" name="テキスト ボックス 224"/>
        <xdr:cNvSpPr txBox="1"/>
      </xdr:nvSpPr>
      <xdr:spPr>
        <a:xfrm>
          <a:off x="161925" y="147637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180,000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sp>
      <xdr:nvSpPr>
        <xdr:cNvPr id="226" name="直線コネクタ 225"/>
        <xdr:cNvSpPr/>
      </xdr:nvSpPr>
      <xdr:spPr>
        <a:xfrm>
          <a:off x="762000" y="145923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89</xdr:row>
      <xdr:rowOff>38100</xdr:rowOff>
    </xdr:from>
    <xdr:ext cx="600075" cy="257175"/>
    <xdr:sp>
      <xdr:nvSpPr>
        <xdr:cNvPr id="227" name="テキスト ボックス 226"/>
        <xdr:cNvSpPr txBox="1"/>
      </xdr:nvSpPr>
      <xdr:spPr>
        <a:xfrm>
          <a:off x="161925" y="144589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210,000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sp>
      <xdr:nvSpPr>
        <xdr:cNvPr id="228" name="直線コネクタ 227"/>
        <xdr:cNvSpPr/>
      </xdr:nvSpPr>
      <xdr:spPr>
        <a:xfrm>
          <a:off x="762000" y="142875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87</xdr:row>
      <xdr:rowOff>57150</xdr:rowOff>
    </xdr:from>
    <xdr:ext cx="600075" cy="257175"/>
    <xdr:sp>
      <xdr:nvSpPr>
        <xdr:cNvPr id="229" name="テキスト ボックス 228"/>
        <xdr:cNvSpPr txBox="1"/>
      </xdr:nvSpPr>
      <xdr:spPr>
        <a:xfrm>
          <a:off x="161925" y="141541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240,000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fLocksText="0">
      <xdr:nvSpPr>
        <xdr:cNvPr id="230" name="扶助費グラフ枠"/>
        <xdr:cNvSpPr/>
      </xdr:nvSpPr>
      <xdr:spPr>
        <a:xfrm>
          <a:off x="762000" y="14287500"/>
          <a:ext cx="4686300" cy="225742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sp>
      <xdr:nvSpPr>
        <xdr:cNvPr id="231" name="直線コネクタ 230"/>
        <xdr:cNvSpPr/>
      </xdr:nvSpPr>
      <xdr:spPr>
        <a:xfrm flipV="1">
          <a:off x="4629150" y="14535150"/>
          <a:ext cx="0" cy="14668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98</xdr:row>
      <xdr:rowOff>66675</xdr:rowOff>
    </xdr:from>
    <xdr:ext cx="533400" cy="257175"/>
    <xdr:sp>
      <xdr:nvSpPr>
        <xdr:cNvPr id="232" name="扶助費最小値テキスト"/>
        <xdr:cNvSpPr txBox="1"/>
      </xdr:nvSpPr>
      <xdr:spPr>
        <a:xfrm>
          <a:off x="4686300" y="160115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79,219</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sp>
      <xdr:nvSpPr>
        <xdr:cNvPr id="233" name="直線コネクタ 232"/>
        <xdr:cNvSpPr/>
      </xdr:nvSpPr>
      <xdr:spPr>
        <a:xfrm>
          <a:off x="4543425" y="160020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88</xdr:row>
      <xdr:rowOff>66675</xdr:rowOff>
    </xdr:from>
    <xdr:ext cx="600075" cy="257175"/>
    <xdr:sp>
      <xdr:nvSpPr>
        <xdr:cNvPr id="234" name="扶助費最大値テキスト"/>
        <xdr:cNvSpPr txBox="1"/>
      </xdr:nvSpPr>
      <xdr:spPr>
        <a:xfrm>
          <a:off x="4686300" y="1432560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215,961</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sp>
      <xdr:nvSpPr>
        <xdr:cNvPr id="235" name="直線コネクタ 234"/>
        <xdr:cNvSpPr/>
      </xdr:nvSpPr>
      <xdr:spPr>
        <a:xfrm>
          <a:off x="4543425" y="145351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177800</xdr:colOff>
      <xdr:row>94</xdr:row>
      <xdr:rowOff>124340</xdr:rowOff>
    </xdr:from>
    <xdr:to>
      <xdr:col>24</xdr:col>
      <xdr:colOff>63500</xdr:colOff>
      <xdr:row>95</xdr:row>
      <xdr:rowOff>83595</xdr:rowOff>
    </xdr:to>
    <xdr:sp>
      <xdr:nvSpPr>
        <xdr:cNvPr id="236" name="直線コネクタ 235"/>
        <xdr:cNvSpPr/>
      </xdr:nvSpPr>
      <xdr:spPr>
        <a:xfrm flipV="1">
          <a:off x="3800475" y="15382875"/>
          <a:ext cx="838200" cy="1333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95</xdr:row>
      <xdr:rowOff>38100</xdr:rowOff>
    </xdr:from>
    <xdr:ext cx="600075" cy="257175"/>
    <xdr:sp>
      <xdr:nvSpPr>
        <xdr:cNvPr id="237" name="扶助費平均値テキスト"/>
        <xdr:cNvSpPr txBox="1"/>
      </xdr:nvSpPr>
      <xdr:spPr>
        <a:xfrm>
          <a:off x="4686300" y="15468600"/>
          <a:ext cx="60007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122,194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fLocksText="0">
      <xdr:nvSpPr>
        <xdr:cNvPr id="238" name="フローチャート: 判断 237"/>
        <xdr:cNvSpPr/>
      </xdr:nvSpPr>
      <xdr:spPr>
        <a:xfrm>
          <a:off x="4581525" y="154876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50800</xdr:colOff>
      <xdr:row>94</xdr:row>
      <xdr:rowOff>115719</xdr:rowOff>
    </xdr:from>
    <xdr:to>
      <xdr:col>19</xdr:col>
      <xdr:colOff>177800</xdr:colOff>
      <xdr:row>95</xdr:row>
      <xdr:rowOff>83595</xdr:rowOff>
    </xdr:to>
    <xdr:sp>
      <xdr:nvSpPr>
        <xdr:cNvPr id="239" name="直線コネクタ 238"/>
        <xdr:cNvSpPr/>
      </xdr:nvSpPr>
      <xdr:spPr>
        <a:xfrm>
          <a:off x="2905125" y="15373350"/>
          <a:ext cx="885825" cy="1428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127000</xdr:colOff>
      <xdr:row>95</xdr:row>
      <xdr:rowOff>147073</xdr:rowOff>
    </xdr:from>
    <xdr:to>
      <xdr:col>20</xdr:col>
      <xdr:colOff>38100</xdr:colOff>
      <xdr:row>96</xdr:row>
      <xdr:rowOff>77223</xdr:rowOff>
    </xdr:to>
    <xdr:sp fLocksText="0">
      <xdr:nvSpPr>
        <xdr:cNvPr id="240" name="フローチャート: 判断 239"/>
        <xdr:cNvSpPr/>
      </xdr:nvSpPr>
      <xdr:spPr>
        <a:xfrm>
          <a:off x="3743325" y="155733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18</xdr:col>
      <xdr:colOff>66675</xdr:colOff>
      <xdr:row>96</xdr:row>
      <xdr:rowOff>66675</xdr:rowOff>
    </xdr:from>
    <xdr:ext cx="600075" cy="257175"/>
    <xdr:sp>
      <xdr:nvSpPr>
        <xdr:cNvPr id="241" name="テキスト ボックス 240"/>
        <xdr:cNvSpPr txBox="1"/>
      </xdr:nvSpPr>
      <xdr:spPr>
        <a:xfrm>
          <a:off x="3495675" y="1566862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113,906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115719</xdr:rowOff>
    </xdr:from>
    <xdr:to>
      <xdr:col>15</xdr:col>
      <xdr:colOff>50800</xdr:colOff>
      <xdr:row>96</xdr:row>
      <xdr:rowOff>37592</xdr:rowOff>
    </xdr:to>
    <xdr:sp>
      <xdr:nvSpPr>
        <xdr:cNvPr id="242" name="直線コネクタ 241"/>
        <xdr:cNvSpPr/>
      </xdr:nvSpPr>
      <xdr:spPr>
        <a:xfrm flipV="1">
          <a:off x="2019300" y="15373350"/>
          <a:ext cx="885825" cy="2667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95</xdr:row>
      <xdr:rowOff>9685</xdr:rowOff>
    </xdr:from>
    <xdr:to>
      <xdr:col>15</xdr:col>
      <xdr:colOff>101600</xdr:colOff>
      <xdr:row>95</xdr:row>
      <xdr:rowOff>111285</xdr:rowOff>
    </xdr:to>
    <xdr:sp fLocksText="0">
      <xdr:nvSpPr>
        <xdr:cNvPr id="243" name="フローチャート: 判断 242"/>
        <xdr:cNvSpPr/>
      </xdr:nvSpPr>
      <xdr:spPr>
        <a:xfrm>
          <a:off x="2857500" y="154400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13</xdr:col>
      <xdr:colOff>123825</xdr:colOff>
      <xdr:row>95</xdr:row>
      <xdr:rowOff>104775</xdr:rowOff>
    </xdr:from>
    <xdr:ext cx="600075" cy="257175"/>
    <xdr:sp>
      <xdr:nvSpPr>
        <xdr:cNvPr id="244" name="テキスト ボックス 243"/>
        <xdr:cNvSpPr txBox="1"/>
      </xdr:nvSpPr>
      <xdr:spPr>
        <a:xfrm>
          <a:off x="2600325" y="1553527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126,527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37592</xdr:rowOff>
    </xdr:from>
    <xdr:to>
      <xdr:col>10</xdr:col>
      <xdr:colOff>114300</xdr:colOff>
      <xdr:row>96</xdr:row>
      <xdr:rowOff>110134</xdr:rowOff>
    </xdr:to>
    <xdr:sp>
      <xdr:nvSpPr>
        <xdr:cNvPr id="245" name="直線コネクタ 244"/>
        <xdr:cNvSpPr/>
      </xdr:nvSpPr>
      <xdr:spPr>
        <a:xfrm flipV="1">
          <a:off x="1133475" y="15640050"/>
          <a:ext cx="885825" cy="762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96</xdr:row>
      <xdr:rowOff>120969</xdr:rowOff>
    </xdr:from>
    <xdr:to>
      <xdr:col>10</xdr:col>
      <xdr:colOff>165100</xdr:colOff>
      <xdr:row>97</xdr:row>
      <xdr:rowOff>51119</xdr:rowOff>
    </xdr:to>
    <xdr:sp fLocksText="0">
      <xdr:nvSpPr>
        <xdr:cNvPr id="246" name="フローチャート: 判断 245"/>
        <xdr:cNvSpPr/>
      </xdr:nvSpPr>
      <xdr:spPr>
        <a:xfrm>
          <a:off x="1971675" y="157257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0</xdr:colOff>
      <xdr:row>97</xdr:row>
      <xdr:rowOff>38100</xdr:rowOff>
    </xdr:from>
    <xdr:ext cx="600075" cy="257175"/>
    <xdr:sp>
      <xdr:nvSpPr>
        <xdr:cNvPr id="247" name="テキスト ボックス 246"/>
        <xdr:cNvSpPr txBox="1"/>
      </xdr:nvSpPr>
      <xdr:spPr>
        <a:xfrm>
          <a:off x="1714500" y="1581150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100,554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fLocksText="0">
      <xdr:nvSpPr>
        <xdr:cNvPr id="248" name="フローチャート: 判断 247"/>
        <xdr:cNvSpPr/>
      </xdr:nvSpPr>
      <xdr:spPr>
        <a:xfrm>
          <a:off x="1076325" y="157734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xdr:col>
      <xdr:colOff>95250</xdr:colOff>
      <xdr:row>97</xdr:row>
      <xdr:rowOff>95250</xdr:rowOff>
    </xdr:from>
    <xdr:ext cx="533400" cy="257175"/>
    <xdr:sp>
      <xdr:nvSpPr>
        <xdr:cNvPr id="249" name="テキスト ボックス 248"/>
        <xdr:cNvSpPr txBox="1"/>
      </xdr:nvSpPr>
      <xdr:spPr>
        <a:xfrm>
          <a:off x="857250" y="158686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95,887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101</xdr:row>
      <xdr:rowOff>76200</xdr:rowOff>
    </xdr:from>
    <xdr:ext cx="762000" cy="257175"/>
    <xdr:sp>
      <xdr:nvSpPr>
        <xdr:cNvPr id="250" name="テキスト ボックス 249"/>
        <xdr:cNvSpPr txBox="1"/>
      </xdr:nvSpPr>
      <xdr:spPr>
        <a:xfrm>
          <a:off x="4438650"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101</xdr:row>
      <xdr:rowOff>76200</xdr:rowOff>
    </xdr:from>
    <xdr:ext cx="762000" cy="257175"/>
    <xdr:sp>
      <xdr:nvSpPr>
        <xdr:cNvPr id="251" name="テキスト ボックス 250"/>
        <xdr:cNvSpPr txBox="1"/>
      </xdr:nvSpPr>
      <xdr:spPr>
        <a:xfrm>
          <a:off x="3600450"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101</xdr:row>
      <xdr:rowOff>76200</xdr:rowOff>
    </xdr:from>
    <xdr:ext cx="762000" cy="257175"/>
    <xdr:sp>
      <xdr:nvSpPr>
        <xdr:cNvPr id="252" name="テキスト ボックス 251"/>
        <xdr:cNvSpPr txBox="1"/>
      </xdr:nvSpPr>
      <xdr:spPr>
        <a:xfrm>
          <a:off x="2714625"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76200</xdr:rowOff>
    </xdr:from>
    <xdr:ext cx="762000" cy="257175"/>
    <xdr:sp>
      <xdr:nvSpPr>
        <xdr:cNvPr id="253" name="テキスト ボックス 252"/>
        <xdr:cNvSpPr txBox="1"/>
      </xdr:nvSpPr>
      <xdr:spPr>
        <a:xfrm>
          <a:off x="1828800"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101</xdr:row>
      <xdr:rowOff>76200</xdr:rowOff>
    </xdr:from>
    <xdr:ext cx="762000" cy="257175"/>
    <xdr:sp>
      <xdr:nvSpPr>
        <xdr:cNvPr id="254" name="テキスト ボックス 253"/>
        <xdr:cNvSpPr txBox="1"/>
      </xdr:nvSpPr>
      <xdr:spPr>
        <a:xfrm>
          <a:off x="933450"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73540</xdr:rowOff>
    </xdr:from>
    <xdr:to>
      <xdr:col>24</xdr:col>
      <xdr:colOff>114300</xdr:colOff>
      <xdr:row>95</xdr:row>
      <xdr:rowOff>3690</xdr:rowOff>
    </xdr:to>
    <xdr:sp fLocksText="0">
      <xdr:nvSpPr>
        <xdr:cNvPr id="255" name="楕円 254"/>
        <xdr:cNvSpPr/>
      </xdr:nvSpPr>
      <xdr:spPr>
        <a:xfrm>
          <a:off x="4581525" y="153352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24</xdr:col>
      <xdr:colOff>114300</xdr:colOff>
      <xdr:row>93</xdr:row>
      <xdr:rowOff>95250</xdr:rowOff>
    </xdr:from>
    <xdr:ext cx="600075" cy="257175"/>
    <xdr:sp>
      <xdr:nvSpPr>
        <xdr:cNvPr id="256" name="扶助費該当値テキスト"/>
        <xdr:cNvSpPr txBox="1"/>
      </xdr:nvSpPr>
      <xdr:spPr>
        <a:xfrm>
          <a:off x="4686300" y="151828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136,411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32795</xdr:rowOff>
    </xdr:from>
    <xdr:to>
      <xdr:col>20</xdr:col>
      <xdr:colOff>38100</xdr:colOff>
      <xdr:row>95</xdr:row>
      <xdr:rowOff>134395</xdr:rowOff>
    </xdr:to>
    <xdr:sp fLocksText="0">
      <xdr:nvSpPr>
        <xdr:cNvPr id="257" name="楕円 256"/>
        <xdr:cNvSpPr/>
      </xdr:nvSpPr>
      <xdr:spPr>
        <a:xfrm>
          <a:off x="3743325" y="154590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18</xdr:col>
      <xdr:colOff>66675</xdr:colOff>
      <xdr:row>93</xdr:row>
      <xdr:rowOff>152400</xdr:rowOff>
    </xdr:from>
    <xdr:ext cx="600075" cy="257175"/>
    <xdr:sp>
      <xdr:nvSpPr>
        <xdr:cNvPr id="258" name="テキスト ボックス 257"/>
        <xdr:cNvSpPr txBox="1"/>
      </xdr:nvSpPr>
      <xdr:spPr>
        <a:xfrm>
          <a:off x="3495675" y="1524000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124,404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64919</xdr:rowOff>
    </xdr:from>
    <xdr:to>
      <xdr:col>15</xdr:col>
      <xdr:colOff>101600</xdr:colOff>
      <xdr:row>94</xdr:row>
      <xdr:rowOff>166519</xdr:rowOff>
    </xdr:to>
    <xdr:sp fLocksText="0">
      <xdr:nvSpPr>
        <xdr:cNvPr id="259" name="楕円 258"/>
        <xdr:cNvSpPr/>
      </xdr:nvSpPr>
      <xdr:spPr>
        <a:xfrm>
          <a:off x="2857500" y="153257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13</xdr:col>
      <xdr:colOff>123825</xdr:colOff>
      <xdr:row>93</xdr:row>
      <xdr:rowOff>9525</xdr:rowOff>
    </xdr:from>
    <xdr:ext cx="600075" cy="257175"/>
    <xdr:sp>
      <xdr:nvSpPr>
        <xdr:cNvPr id="260" name="テキスト ボックス 259"/>
        <xdr:cNvSpPr txBox="1"/>
      </xdr:nvSpPr>
      <xdr:spPr>
        <a:xfrm>
          <a:off x="2600325" y="1509712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137,203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158242</xdr:rowOff>
    </xdr:from>
    <xdr:to>
      <xdr:col>10</xdr:col>
      <xdr:colOff>165100</xdr:colOff>
      <xdr:row>96</xdr:row>
      <xdr:rowOff>88392</xdr:rowOff>
    </xdr:to>
    <xdr:sp fLocksText="0">
      <xdr:nvSpPr>
        <xdr:cNvPr id="261" name="楕円 260"/>
        <xdr:cNvSpPr/>
      </xdr:nvSpPr>
      <xdr:spPr>
        <a:xfrm>
          <a:off x="1971675" y="155924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0</xdr:colOff>
      <xdr:row>94</xdr:row>
      <xdr:rowOff>104775</xdr:rowOff>
    </xdr:from>
    <xdr:ext cx="600075" cy="257175"/>
    <xdr:sp>
      <xdr:nvSpPr>
        <xdr:cNvPr id="262" name="テキスト ボックス 261"/>
        <xdr:cNvSpPr txBox="1"/>
      </xdr:nvSpPr>
      <xdr:spPr>
        <a:xfrm>
          <a:off x="1714500" y="1536382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112,880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59334</xdr:rowOff>
    </xdr:from>
    <xdr:to>
      <xdr:col>6</xdr:col>
      <xdr:colOff>38100</xdr:colOff>
      <xdr:row>96</xdr:row>
      <xdr:rowOff>160934</xdr:rowOff>
    </xdr:to>
    <xdr:sp fLocksText="0">
      <xdr:nvSpPr>
        <xdr:cNvPr id="263" name="楕円 262"/>
        <xdr:cNvSpPr/>
      </xdr:nvSpPr>
      <xdr:spPr>
        <a:xfrm>
          <a:off x="1076325" y="156591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xdr:col>
      <xdr:colOff>66675</xdr:colOff>
      <xdr:row>95</xdr:row>
      <xdr:rowOff>9525</xdr:rowOff>
    </xdr:from>
    <xdr:ext cx="600075" cy="257175"/>
    <xdr:sp>
      <xdr:nvSpPr>
        <xdr:cNvPr id="264" name="テキスト ボックス 263"/>
        <xdr:cNvSpPr txBox="1"/>
      </xdr:nvSpPr>
      <xdr:spPr>
        <a:xfrm>
          <a:off x="828675" y="1544002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106,216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fLocksText="0">
      <xdr:nvSpPr>
        <xdr:cNvPr id="265" name="正方形/長方形 264"/>
        <xdr:cNvSpPr/>
      </xdr:nvSpPr>
      <xdr:spPr>
        <a:xfrm>
          <a:off x="6600825" y="37909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fLocksText="0">
      <xdr:nvSpPr>
        <xdr:cNvPr id="266" name="正方形/長方形 265"/>
        <xdr:cNvSpPr/>
      </xdr:nvSpPr>
      <xdr:spPr>
        <a:xfrm>
          <a:off x="6734175" y="4114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fLocksText="0">
      <xdr:nvSpPr>
        <xdr:cNvPr id="267" name="正方形/長方形 266"/>
        <xdr:cNvSpPr/>
      </xdr:nvSpPr>
      <xdr:spPr>
        <a:xfrm>
          <a:off x="6734175" y="4305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25/108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fLocksText="0">
      <xdr:nvSpPr>
        <xdr:cNvPr id="268" name="正方形/長方形 267"/>
        <xdr:cNvSpPr/>
      </xdr:nvSpPr>
      <xdr:spPr>
        <a:xfrm>
          <a:off x="7743825" y="4114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fLocksText="0">
      <xdr:nvSpPr>
        <xdr:cNvPr id="269" name="正方形/長方形 268"/>
        <xdr:cNvSpPr/>
      </xdr:nvSpPr>
      <xdr:spPr>
        <a:xfrm>
          <a:off x="7743825" y="4305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54,618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fLocksText="0">
      <xdr:nvSpPr>
        <xdr:cNvPr id="270" name="正方形/長方形 269"/>
        <xdr:cNvSpPr/>
      </xdr:nvSpPr>
      <xdr:spPr>
        <a:xfrm>
          <a:off x="8886825" y="4114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fLocksText="0">
      <xdr:nvSpPr>
        <xdr:cNvPr id="271" name="正方形/長方形 270"/>
        <xdr:cNvSpPr/>
      </xdr:nvSpPr>
      <xdr:spPr>
        <a:xfrm>
          <a:off x="8886825" y="4305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45,852</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fLocksText="0">
      <xdr:nvSpPr>
        <xdr:cNvPr id="272" name="正方形/長方形 271"/>
        <xdr:cNvSpPr/>
      </xdr:nvSpPr>
      <xdr:spPr>
        <a:xfrm>
          <a:off x="6600825" y="4572000"/>
          <a:ext cx="46863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34</xdr:col>
      <xdr:colOff>85725</xdr:colOff>
      <xdr:row>27</xdr:row>
      <xdr:rowOff>9525</xdr:rowOff>
    </xdr:from>
    <xdr:ext cx="352425" cy="228600"/>
    <xdr:sp>
      <xdr:nvSpPr>
        <xdr:cNvPr id="273" name="テキスト ボックス 272"/>
        <xdr:cNvSpPr txBox="1"/>
      </xdr:nvSpPr>
      <xdr:spPr>
        <a:xfrm>
          <a:off x="6562725" y="43910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sp>
      <xdr:nvSpPr>
        <xdr:cNvPr id="274" name="直線コネクタ 273"/>
        <xdr:cNvSpPr/>
      </xdr:nvSpPr>
      <xdr:spPr>
        <a:xfrm>
          <a:off x="6600825" y="67341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39</xdr:row>
      <xdr:rowOff>44450</xdr:rowOff>
    </xdr:from>
    <xdr:to>
      <xdr:col>59</xdr:col>
      <xdr:colOff>50800</xdr:colOff>
      <xdr:row>39</xdr:row>
      <xdr:rowOff>44450</xdr:rowOff>
    </xdr:to>
    <xdr:sp>
      <xdr:nvSpPr>
        <xdr:cNvPr id="275" name="直線コネクタ 274"/>
        <xdr:cNvSpPr/>
      </xdr:nvSpPr>
      <xdr:spPr>
        <a:xfrm>
          <a:off x="6600825" y="63722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33</xdr:col>
      <xdr:colOff>66675</xdr:colOff>
      <xdr:row>38</xdr:row>
      <xdr:rowOff>76200</xdr:rowOff>
    </xdr:from>
    <xdr:ext cx="247650" cy="257175"/>
    <xdr:sp>
      <xdr:nvSpPr>
        <xdr:cNvPr id="276" name="テキスト ボックス 275"/>
        <xdr:cNvSpPr txBox="1"/>
      </xdr:nvSpPr>
      <xdr:spPr>
        <a:xfrm>
          <a:off x="6353175" y="62388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sp>
      <xdr:nvSpPr>
        <xdr:cNvPr id="277" name="直線コネクタ 276"/>
        <xdr:cNvSpPr/>
      </xdr:nvSpPr>
      <xdr:spPr>
        <a:xfrm>
          <a:off x="6600825" y="60102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36</xdr:row>
      <xdr:rowOff>38100</xdr:rowOff>
    </xdr:from>
    <xdr:ext cx="533400" cy="257175"/>
    <xdr:sp>
      <xdr:nvSpPr>
        <xdr:cNvPr id="278" name="テキスト ボックス 277"/>
        <xdr:cNvSpPr txBox="1"/>
      </xdr:nvSpPr>
      <xdr:spPr>
        <a:xfrm>
          <a:off x="6067425" y="58769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sp>
      <xdr:nvSpPr>
        <xdr:cNvPr id="279" name="直線コネクタ 278"/>
        <xdr:cNvSpPr/>
      </xdr:nvSpPr>
      <xdr:spPr>
        <a:xfrm>
          <a:off x="6600825" y="56578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95250</xdr:colOff>
      <xdr:row>33</xdr:row>
      <xdr:rowOff>171450</xdr:rowOff>
    </xdr:from>
    <xdr:ext cx="600075" cy="257175"/>
    <xdr:sp>
      <xdr:nvSpPr>
        <xdr:cNvPr id="280" name="テキスト ボックス 279"/>
        <xdr:cNvSpPr txBox="1"/>
      </xdr:nvSpPr>
      <xdr:spPr>
        <a:xfrm>
          <a:off x="6000750" y="551497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sp>
      <xdr:nvSpPr>
        <xdr:cNvPr id="281" name="直線コネクタ 280"/>
        <xdr:cNvSpPr/>
      </xdr:nvSpPr>
      <xdr:spPr>
        <a:xfrm>
          <a:off x="6600825" y="52959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95250</xdr:colOff>
      <xdr:row>31</xdr:row>
      <xdr:rowOff>133350</xdr:rowOff>
    </xdr:from>
    <xdr:ext cx="600075" cy="257175"/>
    <xdr:sp>
      <xdr:nvSpPr>
        <xdr:cNvPr id="282" name="テキスト ボックス 281"/>
        <xdr:cNvSpPr txBox="1"/>
      </xdr:nvSpPr>
      <xdr:spPr>
        <a:xfrm>
          <a:off x="6000750" y="51625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sp>
      <xdr:nvSpPr>
        <xdr:cNvPr id="283" name="直線コネクタ 282"/>
        <xdr:cNvSpPr/>
      </xdr:nvSpPr>
      <xdr:spPr>
        <a:xfrm>
          <a:off x="6600825" y="49339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95250</xdr:colOff>
      <xdr:row>29</xdr:row>
      <xdr:rowOff>95250</xdr:rowOff>
    </xdr:from>
    <xdr:ext cx="600075" cy="257175"/>
    <xdr:sp>
      <xdr:nvSpPr>
        <xdr:cNvPr id="284" name="テキスト ボックス 283"/>
        <xdr:cNvSpPr txBox="1"/>
      </xdr:nvSpPr>
      <xdr:spPr>
        <a:xfrm>
          <a:off x="6000750" y="480060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sp>
      <xdr:nvSpPr>
        <xdr:cNvPr id="285" name="直線コネクタ 284"/>
        <xdr:cNvSpPr/>
      </xdr:nvSpPr>
      <xdr:spPr>
        <a:xfrm>
          <a:off x="6600825" y="45720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95250</xdr:colOff>
      <xdr:row>27</xdr:row>
      <xdr:rowOff>57150</xdr:rowOff>
    </xdr:from>
    <xdr:ext cx="600075" cy="257175"/>
    <xdr:sp>
      <xdr:nvSpPr>
        <xdr:cNvPr id="286" name="テキスト ボックス 285"/>
        <xdr:cNvSpPr txBox="1"/>
      </xdr:nvSpPr>
      <xdr:spPr>
        <a:xfrm>
          <a:off x="6000750" y="44386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fLocksText="0">
      <xdr:nvSpPr>
        <xdr:cNvPr id="287" name="補助費等グラフ枠"/>
        <xdr:cNvSpPr/>
      </xdr:nvSpPr>
      <xdr:spPr>
        <a:xfrm>
          <a:off x="6600825" y="4572000"/>
          <a:ext cx="46863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sp>
      <xdr:nvSpPr>
        <xdr:cNvPr id="288" name="直線コネクタ 287"/>
        <xdr:cNvSpPr/>
      </xdr:nvSpPr>
      <xdr:spPr>
        <a:xfrm flipV="1">
          <a:off x="10477500" y="4953000"/>
          <a:ext cx="0" cy="12382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38</xdr:row>
      <xdr:rowOff>28575</xdr:rowOff>
    </xdr:from>
    <xdr:ext cx="533400" cy="257175"/>
    <xdr:sp>
      <xdr:nvSpPr>
        <xdr:cNvPr id="289" name="補助費等最小値テキスト"/>
        <xdr:cNvSpPr txBox="1"/>
      </xdr:nvSpPr>
      <xdr:spPr>
        <a:xfrm>
          <a:off x="10525125" y="61912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25,119</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sp>
      <xdr:nvSpPr>
        <xdr:cNvPr id="290" name="直線コネクタ 289"/>
        <xdr:cNvSpPr/>
      </xdr:nvSpPr>
      <xdr:spPr>
        <a:xfrm>
          <a:off x="10391775" y="61912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29</xdr:row>
      <xdr:rowOff>28575</xdr:rowOff>
    </xdr:from>
    <xdr:ext cx="600075" cy="257175"/>
    <xdr:sp>
      <xdr:nvSpPr>
        <xdr:cNvPr id="291" name="補助費等最大値テキスト"/>
        <xdr:cNvSpPr txBox="1"/>
      </xdr:nvSpPr>
      <xdr:spPr>
        <a:xfrm>
          <a:off x="10525125" y="473392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197,158</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sp>
      <xdr:nvSpPr>
        <xdr:cNvPr id="292" name="直線コネクタ 291"/>
        <xdr:cNvSpPr/>
      </xdr:nvSpPr>
      <xdr:spPr>
        <a:xfrm>
          <a:off x="10391775" y="49530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114300</xdr:colOff>
      <xdr:row>36</xdr:row>
      <xdr:rowOff>32631</xdr:rowOff>
    </xdr:from>
    <xdr:to>
      <xdr:col>55</xdr:col>
      <xdr:colOff>0</xdr:colOff>
      <xdr:row>36</xdr:row>
      <xdr:rowOff>41471</xdr:rowOff>
    </xdr:to>
    <xdr:sp>
      <xdr:nvSpPr>
        <xdr:cNvPr id="293" name="直線コネクタ 292"/>
        <xdr:cNvSpPr/>
      </xdr:nvSpPr>
      <xdr:spPr>
        <a:xfrm>
          <a:off x="9639300" y="5867400"/>
          <a:ext cx="838200"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36</xdr:row>
      <xdr:rowOff>66675</xdr:rowOff>
    </xdr:from>
    <xdr:ext cx="533400" cy="257175"/>
    <xdr:sp>
      <xdr:nvSpPr>
        <xdr:cNvPr id="294" name="補助費等平均値テキスト"/>
        <xdr:cNvSpPr txBox="1"/>
      </xdr:nvSpPr>
      <xdr:spPr>
        <a:xfrm>
          <a:off x="10525125" y="5905500"/>
          <a:ext cx="5334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55,597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fLocksText="0">
      <xdr:nvSpPr>
        <xdr:cNvPr id="295" name="フローチャート: 判断 294"/>
        <xdr:cNvSpPr/>
      </xdr:nvSpPr>
      <xdr:spPr>
        <a:xfrm>
          <a:off x="10429875" y="59245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45</xdr:col>
      <xdr:colOff>177800</xdr:colOff>
      <xdr:row>36</xdr:row>
      <xdr:rowOff>32631</xdr:rowOff>
    </xdr:from>
    <xdr:to>
      <xdr:col>50</xdr:col>
      <xdr:colOff>114300</xdr:colOff>
      <xdr:row>36</xdr:row>
      <xdr:rowOff>54653</xdr:rowOff>
    </xdr:to>
    <xdr:sp>
      <xdr:nvSpPr>
        <xdr:cNvPr id="296" name="直線コネクタ 295"/>
        <xdr:cNvSpPr/>
      </xdr:nvSpPr>
      <xdr:spPr>
        <a:xfrm flipV="1">
          <a:off x="8753475" y="5867400"/>
          <a:ext cx="885825"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63500</xdr:colOff>
      <xdr:row>36</xdr:row>
      <xdr:rowOff>73630</xdr:rowOff>
    </xdr:from>
    <xdr:to>
      <xdr:col>50</xdr:col>
      <xdr:colOff>165100</xdr:colOff>
      <xdr:row>37</xdr:row>
      <xdr:rowOff>3780</xdr:rowOff>
    </xdr:to>
    <xdr:sp fLocksText="0">
      <xdr:nvSpPr>
        <xdr:cNvPr id="297" name="フローチャート: 判断 296"/>
        <xdr:cNvSpPr/>
      </xdr:nvSpPr>
      <xdr:spPr>
        <a:xfrm>
          <a:off x="9591675" y="59150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49</xdr:col>
      <xdr:colOff>28575</xdr:colOff>
      <xdr:row>36</xdr:row>
      <xdr:rowOff>161925</xdr:rowOff>
    </xdr:from>
    <xdr:ext cx="533400" cy="257175"/>
    <xdr:sp>
      <xdr:nvSpPr>
        <xdr:cNvPr id="298" name="テキスト ボックス 297"/>
        <xdr:cNvSpPr txBox="1"/>
      </xdr:nvSpPr>
      <xdr:spPr>
        <a:xfrm>
          <a:off x="9363075" y="60007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57,004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150780</xdr:rowOff>
    </xdr:from>
    <xdr:to>
      <xdr:col>45</xdr:col>
      <xdr:colOff>177800</xdr:colOff>
      <xdr:row>36</xdr:row>
      <xdr:rowOff>54653</xdr:rowOff>
    </xdr:to>
    <xdr:sp>
      <xdr:nvSpPr>
        <xdr:cNvPr id="299" name="直線コネクタ 298"/>
        <xdr:cNvSpPr/>
      </xdr:nvSpPr>
      <xdr:spPr>
        <a:xfrm>
          <a:off x="7858125" y="5181600"/>
          <a:ext cx="885825" cy="7143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36</xdr:row>
      <xdr:rowOff>113391</xdr:rowOff>
    </xdr:from>
    <xdr:to>
      <xdr:col>46</xdr:col>
      <xdr:colOff>38100</xdr:colOff>
      <xdr:row>37</xdr:row>
      <xdr:rowOff>43541</xdr:rowOff>
    </xdr:to>
    <xdr:sp fLocksText="0">
      <xdr:nvSpPr>
        <xdr:cNvPr id="300" name="フローチャート: 判断 299"/>
        <xdr:cNvSpPr/>
      </xdr:nvSpPr>
      <xdr:spPr>
        <a:xfrm>
          <a:off x="8696325" y="59531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44</xdr:col>
      <xdr:colOff>95250</xdr:colOff>
      <xdr:row>37</xdr:row>
      <xdr:rowOff>38100</xdr:rowOff>
    </xdr:from>
    <xdr:ext cx="533400" cy="257175"/>
    <xdr:sp>
      <xdr:nvSpPr>
        <xdr:cNvPr id="301" name="テキスト ボックス 300"/>
        <xdr:cNvSpPr txBox="1"/>
      </xdr:nvSpPr>
      <xdr:spPr>
        <a:xfrm>
          <a:off x="8477250" y="60388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51,786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150780</xdr:rowOff>
    </xdr:from>
    <xdr:to>
      <xdr:col>41</xdr:col>
      <xdr:colOff>50800</xdr:colOff>
      <xdr:row>36</xdr:row>
      <xdr:rowOff>72926</xdr:rowOff>
    </xdr:to>
    <xdr:sp>
      <xdr:nvSpPr>
        <xdr:cNvPr id="302" name="直線コネクタ 301"/>
        <xdr:cNvSpPr/>
      </xdr:nvSpPr>
      <xdr:spPr>
        <a:xfrm flipV="1">
          <a:off x="6972300" y="5181600"/>
          <a:ext cx="885825" cy="7334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32</xdr:row>
      <xdr:rowOff>16053</xdr:rowOff>
    </xdr:from>
    <xdr:to>
      <xdr:col>41</xdr:col>
      <xdr:colOff>101600</xdr:colOff>
      <xdr:row>32</xdr:row>
      <xdr:rowOff>117653</xdr:rowOff>
    </xdr:to>
    <xdr:sp fLocksText="0">
      <xdr:nvSpPr>
        <xdr:cNvPr id="303" name="フローチャート: 判断 302"/>
        <xdr:cNvSpPr/>
      </xdr:nvSpPr>
      <xdr:spPr>
        <a:xfrm>
          <a:off x="7810500" y="52101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39</xdr:col>
      <xdr:colOff>123825</xdr:colOff>
      <xdr:row>32</xdr:row>
      <xdr:rowOff>104775</xdr:rowOff>
    </xdr:from>
    <xdr:ext cx="600075" cy="257175"/>
    <xdr:sp>
      <xdr:nvSpPr>
        <xdr:cNvPr id="304" name="テキスト ボックス 303"/>
        <xdr:cNvSpPr txBox="1"/>
      </xdr:nvSpPr>
      <xdr:spPr>
        <a:xfrm>
          <a:off x="7553325" y="529590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154,560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fLocksText="0">
      <xdr:nvSpPr>
        <xdr:cNvPr id="305" name="フローチャート: 判断 304"/>
        <xdr:cNvSpPr/>
      </xdr:nvSpPr>
      <xdr:spPr>
        <a:xfrm>
          <a:off x="6924675" y="60007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35</xdr:col>
      <xdr:colOff>28575</xdr:colOff>
      <xdr:row>37</xdr:row>
      <xdr:rowOff>95250</xdr:rowOff>
    </xdr:from>
    <xdr:ext cx="533400" cy="257175"/>
    <xdr:sp>
      <xdr:nvSpPr>
        <xdr:cNvPr id="306" name="テキスト ボックス 305"/>
        <xdr:cNvSpPr txBox="1"/>
      </xdr:nvSpPr>
      <xdr:spPr>
        <a:xfrm>
          <a:off x="6696075" y="60960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44,096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76200</xdr:rowOff>
    </xdr:from>
    <xdr:ext cx="762000" cy="257175"/>
    <xdr:sp>
      <xdr:nvSpPr>
        <xdr:cNvPr id="307" name="テキスト ボックス 306"/>
        <xdr:cNvSpPr txBox="1"/>
      </xdr:nvSpPr>
      <xdr:spPr>
        <a:xfrm>
          <a:off x="1028700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76200</xdr:rowOff>
    </xdr:from>
    <xdr:ext cx="762000" cy="257175"/>
    <xdr:sp>
      <xdr:nvSpPr>
        <xdr:cNvPr id="308" name="テキスト ボックス 307"/>
        <xdr:cNvSpPr txBox="1"/>
      </xdr:nvSpPr>
      <xdr:spPr>
        <a:xfrm>
          <a:off x="944880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41</xdr:row>
      <xdr:rowOff>76200</xdr:rowOff>
    </xdr:from>
    <xdr:ext cx="762000" cy="257175"/>
    <xdr:sp>
      <xdr:nvSpPr>
        <xdr:cNvPr id="309" name="テキスト ボックス 308"/>
        <xdr:cNvSpPr txBox="1"/>
      </xdr:nvSpPr>
      <xdr:spPr>
        <a:xfrm>
          <a:off x="855345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41</xdr:row>
      <xdr:rowOff>76200</xdr:rowOff>
    </xdr:from>
    <xdr:ext cx="762000" cy="257175"/>
    <xdr:sp>
      <xdr:nvSpPr>
        <xdr:cNvPr id="310" name="テキスト ボックス 309"/>
        <xdr:cNvSpPr txBox="1"/>
      </xdr:nvSpPr>
      <xdr:spPr>
        <a:xfrm>
          <a:off x="7667625"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76200</xdr:rowOff>
    </xdr:from>
    <xdr:ext cx="762000" cy="257175"/>
    <xdr:sp>
      <xdr:nvSpPr>
        <xdr:cNvPr id="311" name="テキスト ボックス 310"/>
        <xdr:cNvSpPr txBox="1"/>
      </xdr:nvSpPr>
      <xdr:spPr>
        <a:xfrm>
          <a:off x="678180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162121</xdr:rowOff>
    </xdr:from>
    <xdr:to>
      <xdr:col>55</xdr:col>
      <xdr:colOff>50800</xdr:colOff>
      <xdr:row>36</xdr:row>
      <xdr:rowOff>92271</xdr:rowOff>
    </xdr:to>
    <xdr:sp fLocksText="0">
      <xdr:nvSpPr>
        <xdr:cNvPr id="312" name="楕円 311"/>
        <xdr:cNvSpPr/>
      </xdr:nvSpPr>
      <xdr:spPr>
        <a:xfrm>
          <a:off x="10429875" y="58388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55</xdr:col>
      <xdr:colOff>47625</xdr:colOff>
      <xdr:row>35</xdr:row>
      <xdr:rowOff>9525</xdr:rowOff>
    </xdr:from>
    <xdr:ext cx="533400" cy="257175"/>
    <xdr:sp>
      <xdr:nvSpPr>
        <xdr:cNvPr id="313" name="補助費等該当値テキスト"/>
        <xdr:cNvSpPr txBox="1"/>
      </xdr:nvSpPr>
      <xdr:spPr>
        <a:xfrm>
          <a:off x="10525125" y="56864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67,891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153281</xdr:rowOff>
    </xdr:from>
    <xdr:to>
      <xdr:col>50</xdr:col>
      <xdr:colOff>165100</xdr:colOff>
      <xdr:row>36</xdr:row>
      <xdr:rowOff>83431</xdr:rowOff>
    </xdr:to>
    <xdr:sp fLocksText="0">
      <xdr:nvSpPr>
        <xdr:cNvPr id="314" name="楕円 313"/>
        <xdr:cNvSpPr/>
      </xdr:nvSpPr>
      <xdr:spPr>
        <a:xfrm>
          <a:off x="9591675" y="58293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49</xdr:col>
      <xdr:colOff>28575</xdr:colOff>
      <xdr:row>34</xdr:row>
      <xdr:rowOff>95250</xdr:rowOff>
    </xdr:from>
    <xdr:ext cx="533400" cy="257175"/>
    <xdr:sp>
      <xdr:nvSpPr>
        <xdr:cNvPr id="315" name="テキスト ボックス 314"/>
        <xdr:cNvSpPr txBox="1"/>
      </xdr:nvSpPr>
      <xdr:spPr>
        <a:xfrm>
          <a:off x="9363075" y="56102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69,051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3853</xdr:rowOff>
    </xdr:from>
    <xdr:to>
      <xdr:col>46</xdr:col>
      <xdr:colOff>38100</xdr:colOff>
      <xdr:row>36</xdr:row>
      <xdr:rowOff>105453</xdr:rowOff>
    </xdr:to>
    <xdr:sp fLocksText="0">
      <xdr:nvSpPr>
        <xdr:cNvPr id="316" name="楕円 315"/>
        <xdr:cNvSpPr/>
      </xdr:nvSpPr>
      <xdr:spPr>
        <a:xfrm>
          <a:off x="8696325" y="58388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44</xdr:col>
      <xdr:colOff>95250</xdr:colOff>
      <xdr:row>34</xdr:row>
      <xdr:rowOff>123825</xdr:rowOff>
    </xdr:from>
    <xdr:ext cx="533400" cy="257175"/>
    <xdr:sp>
      <xdr:nvSpPr>
        <xdr:cNvPr id="317" name="テキスト ボックス 316"/>
        <xdr:cNvSpPr txBox="1"/>
      </xdr:nvSpPr>
      <xdr:spPr>
        <a:xfrm>
          <a:off x="8477250" y="56388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66,161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99980</xdr:rowOff>
    </xdr:from>
    <xdr:to>
      <xdr:col>41</xdr:col>
      <xdr:colOff>101600</xdr:colOff>
      <xdr:row>32</xdr:row>
      <xdr:rowOff>30130</xdr:rowOff>
    </xdr:to>
    <xdr:sp fLocksText="0">
      <xdr:nvSpPr>
        <xdr:cNvPr id="318" name="楕円 317"/>
        <xdr:cNvSpPr/>
      </xdr:nvSpPr>
      <xdr:spPr>
        <a:xfrm>
          <a:off x="7810500" y="51244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39</xdr:col>
      <xdr:colOff>123825</xdr:colOff>
      <xdr:row>30</xdr:row>
      <xdr:rowOff>47625</xdr:rowOff>
    </xdr:from>
    <xdr:ext cx="600075" cy="257175"/>
    <xdr:sp>
      <xdr:nvSpPr>
        <xdr:cNvPr id="319" name="テキスト ボックス 318"/>
        <xdr:cNvSpPr txBox="1"/>
      </xdr:nvSpPr>
      <xdr:spPr>
        <a:xfrm>
          <a:off x="7553325" y="491490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166,046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22126</xdr:rowOff>
    </xdr:from>
    <xdr:to>
      <xdr:col>36</xdr:col>
      <xdr:colOff>165100</xdr:colOff>
      <xdr:row>36</xdr:row>
      <xdr:rowOff>123726</xdr:rowOff>
    </xdr:to>
    <xdr:sp fLocksText="0">
      <xdr:nvSpPr>
        <xdr:cNvPr id="320" name="楕円 319"/>
        <xdr:cNvSpPr/>
      </xdr:nvSpPr>
      <xdr:spPr>
        <a:xfrm>
          <a:off x="6924675" y="58578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35</xdr:col>
      <xdr:colOff>28575</xdr:colOff>
      <xdr:row>34</xdr:row>
      <xdr:rowOff>142875</xdr:rowOff>
    </xdr:from>
    <xdr:ext cx="533400" cy="257175"/>
    <xdr:sp>
      <xdr:nvSpPr>
        <xdr:cNvPr id="321" name="テキスト ボックス 320"/>
        <xdr:cNvSpPr txBox="1"/>
      </xdr:nvSpPr>
      <xdr:spPr>
        <a:xfrm>
          <a:off x="6696075" y="56578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63,763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fLocksText="0">
      <xdr:nvSpPr>
        <xdr:cNvPr id="322" name="正方形/長方形 321"/>
        <xdr:cNvSpPr/>
      </xdr:nvSpPr>
      <xdr:spPr>
        <a:xfrm>
          <a:off x="6600825" y="70294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fLocksText="0">
      <xdr:nvSpPr>
        <xdr:cNvPr id="323" name="正方形/長方形 322"/>
        <xdr:cNvSpPr/>
      </xdr:nvSpPr>
      <xdr:spPr>
        <a:xfrm>
          <a:off x="6734175" y="7353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fLocksText="0">
      <xdr:nvSpPr>
        <xdr:cNvPr id="324" name="正方形/長方形 323"/>
        <xdr:cNvSpPr/>
      </xdr:nvSpPr>
      <xdr:spPr>
        <a:xfrm>
          <a:off x="6734175" y="7543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108/108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fLocksText="0">
      <xdr:nvSpPr>
        <xdr:cNvPr id="325" name="正方形/長方形 324"/>
        <xdr:cNvSpPr/>
      </xdr:nvSpPr>
      <xdr:spPr>
        <a:xfrm>
          <a:off x="7743825" y="7353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fLocksText="0">
      <xdr:nvSpPr>
        <xdr:cNvPr id="326" name="正方形/長方形 325"/>
        <xdr:cNvSpPr/>
      </xdr:nvSpPr>
      <xdr:spPr>
        <a:xfrm>
          <a:off x="7743825" y="7543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60,753</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fLocksText="0">
      <xdr:nvSpPr>
        <xdr:cNvPr id="327" name="正方形/長方形 326"/>
        <xdr:cNvSpPr/>
      </xdr:nvSpPr>
      <xdr:spPr>
        <a:xfrm>
          <a:off x="8886825" y="7353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fLocksText="0">
      <xdr:nvSpPr>
        <xdr:cNvPr id="328" name="正方形/長方形 327"/>
        <xdr:cNvSpPr/>
      </xdr:nvSpPr>
      <xdr:spPr>
        <a:xfrm>
          <a:off x="8886825" y="7543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53,438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fLocksText="0">
      <xdr:nvSpPr>
        <xdr:cNvPr id="329" name="正方形/長方形 328"/>
        <xdr:cNvSpPr/>
      </xdr:nvSpPr>
      <xdr:spPr>
        <a:xfrm>
          <a:off x="6600825" y="7810500"/>
          <a:ext cx="46863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34</xdr:col>
      <xdr:colOff>85725</xdr:colOff>
      <xdr:row>47</xdr:row>
      <xdr:rowOff>9525</xdr:rowOff>
    </xdr:from>
    <xdr:ext cx="352425" cy="228600"/>
    <xdr:sp>
      <xdr:nvSpPr>
        <xdr:cNvPr id="330" name="テキスト ボックス 329"/>
        <xdr:cNvSpPr txBox="1"/>
      </xdr:nvSpPr>
      <xdr:spPr>
        <a:xfrm>
          <a:off x="6562725" y="76295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sp>
      <xdr:nvSpPr>
        <xdr:cNvPr id="331" name="直線コネクタ 330"/>
        <xdr:cNvSpPr/>
      </xdr:nvSpPr>
      <xdr:spPr>
        <a:xfrm>
          <a:off x="6600825" y="99726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59</xdr:row>
      <xdr:rowOff>44450</xdr:rowOff>
    </xdr:from>
    <xdr:to>
      <xdr:col>59</xdr:col>
      <xdr:colOff>50800</xdr:colOff>
      <xdr:row>59</xdr:row>
      <xdr:rowOff>44450</xdr:rowOff>
    </xdr:to>
    <xdr:sp>
      <xdr:nvSpPr>
        <xdr:cNvPr id="332" name="直線コネクタ 331"/>
        <xdr:cNvSpPr/>
      </xdr:nvSpPr>
      <xdr:spPr>
        <a:xfrm>
          <a:off x="6600825" y="96107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33</xdr:col>
      <xdr:colOff>66675</xdr:colOff>
      <xdr:row>58</xdr:row>
      <xdr:rowOff>76200</xdr:rowOff>
    </xdr:from>
    <xdr:ext cx="247650" cy="257175"/>
    <xdr:sp>
      <xdr:nvSpPr>
        <xdr:cNvPr id="333" name="テキスト ボックス 332"/>
        <xdr:cNvSpPr txBox="1"/>
      </xdr:nvSpPr>
      <xdr:spPr>
        <a:xfrm>
          <a:off x="6353175" y="94773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sp>
      <xdr:nvSpPr>
        <xdr:cNvPr id="334" name="直線コネクタ 333"/>
        <xdr:cNvSpPr/>
      </xdr:nvSpPr>
      <xdr:spPr>
        <a:xfrm>
          <a:off x="6600825" y="92487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56</xdr:row>
      <xdr:rowOff>38100</xdr:rowOff>
    </xdr:from>
    <xdr:ext cx="533400" cy="257175"/>
    <xdr:sp>
      <xdr:nvSpPr>
        <xdr:cNvPr id="335" name="テキスト ボックス 334"/>
        <xdr:cNvSpPr txBox="1"/>
      </xdr:nvSpPr>
      <xdr:spPr>
        <a:xfrm>
          <a:off x="6067425" y="91154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30,000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sp>
      <xdr:nvSpPr>
        <xdr:cNvPr id="336" name="直線コネクタ 335"/>
        <xdr:cNvSpPr/>
      </xdr:nvSpPr>
      <xdr:spPr>
        <a:xfrm>
          <a:off x="6600825" y="88963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53</xdr:row>
      <xdr:rowOff>171450</xdr:rowOff>
    </xdr:from>
    <xdr:ext cx="533400" cy="257175"/>
    <xdr:sp>
      <xdr:nvSpPr>
        <xdr:cNvPr id="337" name="テキスト ボックス 336"/>
        <xdr:cNvSpPr txBox="1"/>
      </xdr:nvSpPr>
      <xdr:spPr>
        <a:xfrm>
          <a:off x="6067425" y="87534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sp>
      <xdr:nvSpPr>
        <xdr:cNvPr id="338" name="直線コネクタ 337"/>
        <xdr:cNvSpPr/>
      </xdr:nvSpPr>
      <xdr:spPr>
        <a:xfrm>
          <a:off x="6600825" y="85344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51</xdr:row>
      <xdr:rowOff>133350</xdr:rowOff>
    </xdr:from>
    <xdr:ext cx="533400" cy="257175"/>
    <xdr:sp>
      <xdr:nvSpPr>
        <xdr:cNvPr id="339" name="テキスト ボックス 338"/>
        <xdr:cNvSpPr txBox="1"/>
      </xdr:nvSpPr>
      <xdr:spPr>
        <a:xfrm>
          <a:off x="6067425" y="84010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90,000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sp>
      <xdr:nvSpPr>
        <xdr:cNvPr id="340" name="直線コネクタ 339"/>
        <xdr:cNvSpPr/>
      </xdr:nvSpPr>
      <xdr:spPr>
        <a:xfrm>
          <a:off x="6600825" y="81724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95250</xdr:colOff>
      <xdr:row>49</xdr:row>
      <xdr:rowOff>95250</xdr:rowOff>
    </xdr:from>
    <xdr:ext cx="600075" cy="257175"/>
    <xdr:sp>
      <xdr:nvSpPr>
        <xdr:cNvPr id="341" name="テキスト ボックス 340"/>
        <xdr:cNvSpPr txBox="1"/>
      </xdr:nvSpPr>
      <xdr:spPr>
        <a:xfrm>
          <a:off x="6000750" y="803910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sp>
      <xdr:nvSpPr>
        <xdr:cNvPr id="342" name="直線コネクタ 341"/>
        <xdr:cNvSpPr/>
      </xdr:nvSpPr>
      <xdr:spPr>
        <a:xfrm>
          <a:off x="6600825" y="78105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95250</xdr:colOff>
      <xdr:row>47</xdr:row>
      <xdr:rowOff>57150</xdr:rowOff>
    </xdr:from>
    <xdr:ext cx="600075" cy="257175"/>
    <xdr:sp>
      <xdr:nvSpPr>
        <xdr:cNvPr id="343" name="テキスト ボックス 342"/>
        <xdr:cNvSpPr txBox="1"/>
      </xdr:nvSpPr>
      <xdr:spPr>
        <a:xfrm>
          <a:off x="6000750" y="76771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fLocksText="0">
      <xdr:nvSpPr>
        <xdr:cNvPr id="344" name="普通建設事業費グラフ枠"/>
        <xdr:cNvSpPr/>
      </xdr:nvSpPr>
      <xdr:spPr>
        <a:xfrm>
          <a:off x="6600825" y="7810500"/>
          <a:ext cx="46863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sp>
      <xdr:nvSpPr>
        <xdr:cNvPr id="345" name="直線コネクタ 344"/>
        <xdr:cNvSpPr/>
      </xdr:nvSpPr>
      <xdr:spPr>
        <a:xfrm flipV="1">
          <a:off x="10477500" y="8077200"/>
          <a:ext cx="0" cy="14668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58</xdr:row>
      <xdr:rowOff>142875</xdr:rowOff>
    </xdr:from>
    <xdr:ext cx="466725" cy="257175"/>
    <xdr:sp>
      <xdr:nvSpPr>
        <xdr:cNvPr id="346" name="普通建設事業費最小値テキスト"/>
        <xdr:cNvSpPr txBox="1"/>
      </xdr:nvSpPr>
      <xdr:spPr>
        <a:xfrm>
          <a:off x="10525125" y="95440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6,021</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sp>
      <xdr:nvSpPr>
        <xdr:cNvPr id="347" name="直線コネクタ 346"/>
        <xdr:cNvSpPr/>
      </xdr:nvSpPr>
      <xdr:spPr>
        <a:xfrm>
          <a:off x="10391775" y="95440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48</xdr:row>
      <xdr:rowOff>76200</xdr:rowOff>
    </xdr:from>
    <xdr:ext cx="600075" cy="257175"/>
    <xdr:sp>
      <xdr:nvSpPr>
        <xdr:cNvPr id="348" name="普通建設事業費最大値テキスト"/>
        <xdr:cNvSpPr txBox="1"/>
      </xdr:nvSpPr>
      <xdr:spPr>
        <a:xfrm>
          <a:off x="10525125" y="785812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128,307</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sp>
      <xdr:nvSpPr>
        <xdr:cNvPr id="349" name="直線コネクタ 348"/>
        <xdr:cNvSpPr/>
      </xdr:nvSpPr>
      <xdr:spPr>
        <a:xfrm>
          <a:off x="10391775" y="80772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114300</xdr:colOff>
      <xdr:row>58</xdr:row>
      <xdr:rowOff>139433</xdr:rowOff>
    </xdr:from>
    <xdr:to>
      <xdr:col>55</xdr:col>
      <xdr:colOff>0</xdr:colOff>
      <xdr:row>58</xdr:row>
      <xdr:rowOff>166700</xdr:rowOff>
    </xdr:to>
    <xdr:sp>
      <xdr:nvSpPr>
        <xdr:cNvPr id="350" name="直線コネクタ 349"/>
        <xdr:cNvSpPr/>
      </xdr:nvSpPr>
      <xdr:spPr>
        <a:xfrm flipV="1">
          <a:off x="9639300" y="9544050"/>
          <a:ext cx="838200"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54</xdr:row>
      <xdr:rowOff>114300</xdr:rowOff>
    </xdr:from>
    <xdr:ext cx="533400" cy="257175"/>
    <xdr:sp>
      <xdr:nvSpPr>
        <xdr:cNvPr id="351" name="普通建設事業費平均値テキスト"/>
        <xdr:cNvSpPr txBox="1"/>
      </xdr:nvSpPr>
      <xdr:spPr>
        <a:xfrm>
          <a:off x="10525125" y="8867775"/>
          <a:ext cx="5334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45,982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fLocksText="0">
      <xdr:nvSpPr>
        <xdr:cNvPr id="352" name="フローチャート: 判断 351"/>
        <xdr:cNvSpPr/>
      </xdr:nvSpPr>
      <xdr:spPr>
        <a:xfrm>
          <a:off x="10429875" y="90106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45</xdr:col>
      <xdr:colOff>177800</xdr:colOff>
      <xdr:row>58</xdr:row>
      <xdr:rowOff>150279</xdr:rowOff>
    </xdr:from>
    <xdr:to>
      <xdr:col>50</xdr:col>
      <xdr:colOff>114300</xdr:colOff>
      <xdr:row>58</xdr:row>
      <xdr:rowOff>166700</xdr:rowOff>
    </xdr:to>
    <xdr:sp>
      <xdr:nvSpPr>
        <xdr:cNvPr id="353" name="直線コネクタ 352"/>
        <xdr:cNvSpPr/>
      </xdr:nvSpPr>
      <xdr:spPr>
        <a:xfrm>
          <a:off x="8753475" y="9553575"/>
          <a:ext cx="885825"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63500</xdr:colOff>
      <xdr:row>55</xdr:row>
      <xdr:rowOff>114618</xdr:rowOff>
    </xdr:from>
    <xdr:to>
      <xdr:col>50</xdr:col>
      <xdr:colOff>165100</xdr:colOff>
      <xdr:row>56</xdr:row>
      <xdr:rowOff>44768</xdr:rowOff>
    </xdr:to>
    <xdr:sp fLocksText="0">
      <xdr:nvSpPr>
        <xdr:cNvPr id="354" name="フローチャート: 判断 353"/>
        <xdr:cNvSpPr/>
      </xdr:nvSpPr>
      <xdr:spPr>
        <a:xfrm>
          <a:off x="9591675" y="90297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49</xdr:col>
      <xdr:colOff>28575</xdr:colOff>
      <xdr:row>54</xdr:row>
      <xdr:rowOff>57150</xdr:rowOff>
    </xdr:from>
    <xdr:ext cx="533400" cy="257175"/>
    <xdr:sp>
      <xdr:nvSpPr>
        <xdr:cNvPr id="355" name="テキスト ボックス 354"/>
        <xdr:cNvSpPr txBox="1"/>
      </xdr:nvSpPr>
      <xdr:spPr>
        <a:xfrm>
          <a:off x="9363075" y="88106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44,475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68720</xdr:rowOff>
    </xdr:from>
    <xdr:to>
      <xdr:col>45</xdr:col>
      <xdr:colOff>177800</xdr:colOff>
      <xdr:row>58</xdr:row>
      <xdr:rowOff>150279</xdr:rowOff>
    </xdr:to>
    <xdr:sp>
      <xdr:nvSpPr>
        <xdr:cNvPr id="356" name="直線コネクタ 355"/>
        <xdr:cNvSpPr/>
      </xdr:nvSpPr>
      <xdr:spPr>
        <a:xfrm>
          <a:off x="7858125" y="9467850"/>
          <a:ext cx="885825" cy="857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55</xdr:row>
      <xdr:rowOff>95948</xdr:rowOff>
    </xdr:from>
    <xdr:to>
      <xdr:col>46</xdr:col>
      <xdr:colOff>38100</xdr:colOff>
      <xdr:row>56</xdr:row>
      <xdr:rowOff>26098</xdr:rowOff>
    </xdr:to>
    <xdr:sp fLocksText="0">
      <xdr:nvSpPr>
        <xdr:cNvPr id="357" name="フローチャート: 判断 356"/>
        <xdr:cNvSpPr/>
      </xdr:nvSpPr>
      <xdr:spPr>
        <a:xfrm>
          <a:off x="8696325" y="90106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44</xdr:col>
      <xdr:colOff>95250</xdr:colOff>
      <xdr:row>54</xdr:row>
      <xdr:rowOff>38100</xdr:rowOff>
    </xdr:from>
    <xdr:ext cx="533400" cy="257175"/>
    <xdr:sp>
      <xdr:nvSpPr>
        <xdr:cNvPr id="358" name="テキスト ボックス 357"/>
        <xdr:cNvSpPr txBox="1"/>
      </xdr:nvSpPr>
      <xdr:spPr>
        <a:xfrm>
          <a:off x="8477250" y="87915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45,945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25540</xdr:rowOff>
    </xdr:from>
    <xdr:to>
      <xdr:col>41</xdr:col>
      <xdr:colOff>50800</xdr:colOff>
      <xdr:row>58</xdr:row>
      <xdr:rowOff>68720</xdr:rowOff>
    </xdr:to>
    <xdr:sp>
      <xdr:nvSpPr>
        <xdr:cNvPr id="359" name="直線コネクタ 358"/>
        <xdr:cNvSpPr/>
      </xdr:nvSpPr>
      <xdr:spPr>
        <a:xfrm>
          <a:off x="6972300" y="9267825"/>
          <a:ext cx="885825" cy="2095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55</xdr:row>
      <xdr:rowOff>101816</xdr:rowOff>
    </xdr:from>
    <xdr:to>
      <xdr:col>41</xdr:col>
      <xdr:colOff>101600</xdr:colOff>
      <xdr:row>56</xdr:row>
      <xdr:rowOff>31966</xdr:rowOff>
    </xdr:to>
    <xdr:sp fLocksText="0">
      <xdr:nvSpPr>
        <xdr:cNvPr id="360" name="フローチャート: 判断 359"/>
        <xdr:cNvSpPr/>
      </xdr:nvSpPr>
      <xdr:spPr>
        <a:xfrm>
          <a:off x="7810500" y="90201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39</xdr:col>
      <xdr:colOff>161925</xdr:colOff>
      <xdr:row>54</xdr:row>
      <xdr:rowOff>47625</xdr:rowOff>
    </xdr:from>
    <xdr:ext cx="533400" cy="257175"/>
    <xdr:sp>
      <xdr:nvSpPr>
        <xdr:cNvPr id="361" name="テキスト ボックス 360"/>
        <xdr:cNvSpPr txBox="1"/>
      </xdr:nvSpPr>
      <xdr:spPr>
        <a:xfrm>
          <a:off x="7591425" y="88011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45,483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fLocksText="0">
      <xdr:nvSpPr>
        <xdr:cNvPr id="362" name="フローチャート: 判断 361"/>
        <xdr:cNvSpPr/>
      </xdr:nvSpPr>
      <xdr:spPr>
        <a:xfrm>
          <a:off x="6924675" y="90201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35</xdr:col>
      <xdr:colOff>28575</xdr:colOff>
      <xdr:row>54</xdr:row>
      <xdr:rowOff>47625</xdr:rowOff>
    </xdr:from>
    <xdr:ext cx="533400" cy="257175"/>
    <xdr:sp>
      <xdr:nvSpPr>
        <xdr:cNvPr id="363" name="テキスト ボックス 362"/>
        <xdr:cNvSpPr txBox="1"/>
      </xdr:nvSpPr>
      <xdr:spPr>
        <a:xfrm>
          <a:off x="6696075" y="88011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45,588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76200</xdr:rowOff>
    </xdr:from>
    <xdr:ext cx="762000" cy="257175"/>
    <xdr:sp>
      <xdr:nvSpPr>
        <xdr:cNvPr id="364" name="テキスト ボックス 363"/>
        <xdr:cNvSpPr txBox="1"/>
      </xdr:nvSpPr>
      <xdr:spPr>
        <a:xfrm>
          <a:off x="1028700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76200</xdr:rowOff>
    </xdr:from>
    <xdr:ext cx="762000" cy="257175"/>
    <xdr:sp>
      <xdr:nvSpPr>
        <xdr:cNvPr id="365" name="テキスト ボックス 364"/>
        <xdr:cNvSpPr txBox="1"/>
      </xdr:nvSpPr>
      <xdr:spPr>
        <a:xfrm>
          <a:off x="944880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61</xdr:row>
      <xdr:rowOff>76200</xdr:rowOff>
    </xdr:from>
    <xdr:ext cx="762000" cy="257175"/>
    <xdr:sp>
      <xdr:nvSpPr>
        <xdr:cNvPr id="366" name="テキスト ボックス 365"/>
        <xdr:cNvSpPr txBox="1"/>
      </xdr:nvSpPr>
      <xdr:spPr>
        <a:xfrm>
          <a:off x="855345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61</xdr:row>
      <xdr:rowOff>76200</xdr:rowOff>
    </xdr:from>
    <xdr:ext cx="762000" cy="257175"/>
    <xdr:sp>
      <xdr:nvSpPr>
        <xdr:cNvPr id="367" name="テキスト ボックス 366"/>
        <xdr:cNvSpPr txBox="1"/>
      </xdr:nvSpPr>
      <xdr:spPr>
        <a:xfrm>
          <a:off x="7667625"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76200</xdr:rowOff>
    </xdr:from>
    <xdr:ext cx="762000" cy="257175"/>
    <xdr:sp>
      <xdr:nvSpPr>
        <xdr:cNvPr id="368" name="テキスト ボックス 367"/>
        <xdr:cNvSpPr txBox="1"/>
      </xdr:nvSpPr>
      <xdr:spPr>
        <a:xfrm>
          <a:off x="678180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88633</xdr:rowOff>
    </xdr:from>
    <xdr:to>
      <xdr:col>55</xdr:col>
      <xdr:colOff>50800</xdr:colOff>
      <xdr:row>59</xdr:row>
      <xdr:rowOff>18783</xdr:rowOff>
    </xdr:to>
    <xdr:sp fLocksText="0">
      <xdr:nvSpPr>
        <xdr:cNvPr id="369" name="楕円 368"/>
        <xdr:cNvSpPr/>
      </xdr:nvSpPr>
      <xdr:spPr>
        <a:xfrm>
          <a:off x="10429875" y="94869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55</xdr:col>
      <xdr:colOff>47625</xdr:colOff>
      <xdr:row>58</xdr:row>
      <xdr:rowOff>0</xdr:rowOff>
    </xdr:from>
    <xdr:ext cx="466725" cy="257175"/>
    <xdr:sp>
      <xdr:nvSpPr>
        <xdr:cNvPr id="370" name="普通建設事業費該当値テキスト"/>
        <xdr:cNvSpPr txBox="1"/>
      </xdr:nvSpPr>
      <xdr:spPr>
        <a:xfrm>
          <a:off x="10525125" y="94011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6,021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115900</xdr:rowOff>
    </xdr:from>
    <xdr:to>
      <xdr:col>50</xdr:col>
      <xdr:colOff>165100</xdr:colOff>
      <xdr:row>59</xdr:row>
      <xdr:rowOff>46050</xdr:rowOff>
    </xdr:to>
    <xdr:sp fLocksText="0">
      <xdr:nvSpPr>
        <xdr:cNvPr id="371" name="楕円 370"/>
        <xdr:cNvSpPr/>
      </xdr:nvSpPr>
      <xdr:spPr>
        <a:xfrm>
          <a:off x="9591675" y="95154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49</xdr:col>
      <xdr:colOff>66675</xdr:colOff>
      <xdr:row>59</xdr:row>
      <xdr:rowOff>38100</xdr:rowOff>
    </xdr:from>
    <xdr:ext cx="466725" cy="257175"/>
    <xdr:sp>
      <xdr:nvSpPr>
        <xdr:cNvPr id="372" name="テキスト ボックス 371"/>
        <xdr:cNvSpPr txBox="1"/>
      </xdr:nvSpPr>
      <xdr:spPr>
        <a:xfrm>
          <a:off x="9401175" y="96012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3,874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99479</xdr:rowOff>
    </xdr:from>
    <xdr:to>
      <xdr:col>46</xdr:col>
      <xdr:colOff>38100</xdr:colOff>
      <xdr:row>59</xdr:row>
      <xdr:rowOff>29629</xdr:rowOff>
    </xdr:to>
    <xdr:sp fLocksText="0">
      <xdr:nvSpPr>
        <xdr:cNvPr id="373" name="楕円 372"/>
        <xdr:cNvSpPr/>
      </xdr:nvSpPr>
      <xdr:spPr>
        <a:xfrm>
          <a:off x="8696325" y="94964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44</xdr:col>
      <xdr:colOff>133350</xdr:colOff>
      <xdr:row>59</xdr:row>
      <xdr:rowOff>19050</xdr:rowOff>
    </xdr:from>
    <xdr:ext cx="466725" cy="257175"/>
    <xdr:sp>
      <xdr:nvSpPr>
        <xdr:cNvPr id="374" name="テキスト ボックス 373"/>
        <xdr:cNvSpPr txBox="1"/>
      </xdr:nvSpPr>
      <xdr:spPr>
        <a:xfrm>
          <a:off x="8515350" y="95821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5,167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17920</xdr:rowOff>
    </xdr:from>
    <xdr:to>
      <xdr:col>41</xdr:col>
      <xdr:colOff>101600</xdr:colOff>
      <xdr:row>58</xdr:row>
      <xdr:rowOff>119520</xdr:rowOff>
    </xdr:to>
    <xdr:sp fLocksText="0">
      <xdr:nvSpPr>
        <xdr:cNvPr id="375" name="楕円 374"/>
        <xdr:cNvSpPr/>
      </xdr:nvSpPr>
      <xdr:spPr>
        <a:xfrm>
          <a:off x="7810500" y="94202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39</xdr:col>
      <xdr:colOff>161925</xdr:colOff>
      <xdr:row>58</xdr:row>
      <xdr:rowOff>114300</xdr:rowOff>
    </xdr:from>
    <xdr:ext cx="533400" cy="257175"/>
    <xdr:sp>
      <xdr:nvSpPr>
        <xdr:cNvPr id="376" name="テキスト ボックス 375"/>
        <xdr:cNvSpPr txBox="1"/>
      </xdr:nvSpPr>
      <xdr:spPr>
        <a:xfrm>
          <a:off x="7591425" y="95154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11,589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146190</xdr:rowOff>
    </xdr:from>
    <xdr:to>
      <xdr:col>36</xdr:col>
      <xdr:colOff>165100</xdr:colOff>
      <xdr:row>57</xdr:row>
      <xdr:rowOff>76340</xdr:rowOff>
    </xdr:to>
    <xdr:sp fLocksText="0">
      <xdr:nvSpPr>
        <xdr:cNvPr id="377" name="楕円 376"/>
        <xdr:cNvSpPr/>
      </xdr:nvSpPr>
      <xdr:spPr>
        <a:xfrm>
          <a:off x="6924675" y="92202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35</xdr:col>
      <xdr:colOff>28575</xdr:colOff>
      <xdr:row>57</xdr:row>
      <xdr:rowOff>66675</xdr:rowOff>
    </xdr:from>
    <xdr:ext cx="533400" cy="257175"/>
    <xdr:sp>
      <xdr:nvSpPr>
        <xdr:cNvPr id="378" name="テキスト ボックス 377"/>
        <xdr:cNvSpPr txBox="1"/>
      </xdr:nvSpPr>
      <xdr:spPr>
        <a:xfrm>
          <a:off x="6696075" y="93059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28,489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fLocksText="0">
      <xdr:nvSpPr>
        <xdr:cNvPr id="379" name="正方形/長方形 378"/>
        <xdr:cNvSpPr/>
      </xdr:nvSpPr>
      <xdr:spPr>
        <a:xfrm>
          <a:off x="6600825" y="102679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fLocksText="0">
      <xdr:nvSpPr>
        <xdr:cNvPr id="380" name="正方形/長方形 379"/>
        <xdr:cNvSpPr/>
      </xdr:nvSpPr>
      <xdr:spPr>
        <a:xfrm>
          <a:off x="6734175" y="10591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fLocksText="0">
      <xdr:nvSpPr>
        <xdr:cNvPr id="381" name="正方形/長方形 380"/>
        <xdr:cNvSpPr/>
      </xdr:nvSpPr>
      <xdr:spPr>
        <a:xfrm>
          <a:off x="6734175" y="10782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107/108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fLocksText="0">
      <xdr:nvSpPr>
        <xdr:cNvPr id="382" name="正方形/長方形 381"/>
        <xdr:cNvSpPr/>
      </xdr:nvSpPr>
      <xdr:spPr>
        <a:xfrm>
          <a:off x="7743825" y="10591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fLocksText="0">
      <xdr:nvSpPr>
        <xdr:cNvPr id="383" name="正方形/長方形 382"/>
        <xdr:cNvSpPr/>
      </xdr:nvSpPr>
      <xdr:spPr>
        <a:xfrm>
          <a:off x="7743825" y="10782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14,217</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fLocksText="0">
      <xdr:nvSpPr>
        <xdr:cNvPr id="384" name="正方形/長方形 383"/>
        <xdr:cNvSpPr/>
      </xdr:nvSpPr>
      <xdr:spPr>
        <a:xfrm>
          <a:off x="8886825" y="10591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fLocksText="0">
      <xdr:nvSpPr>
        <xdr:cNvPr id="385" name="正方形/長方形 384"/>
        <xdr:cNvSpPr/>
      </xdr:nvSpPr>
      <xdr:spPr>
        <a:xfrm>
          <a:off x="8886825" y="10782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14,100</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fLocksText="0">
      <xdr:nvSpPr>
        <xdr:cNvPr id="386" name="正方形/長方形 385"/>
        <xdr:cNvSpPr/>
      </xdr:nvSpPr>
      <xdr:spPr>
        <a:xfrm>
          <a:off x="6600825" y="11049000"/>
          <a:ext cx="46863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34</xdr:col>
      <xdr:colOff>85725</xdr:colOff>
      <xdr:row>67</xdr:row>
      <xdr:rowOff>9525</xdr:rowOff>
    </xdr:from>
    <xdr:ext cx="352425" cy="228600"/>
    <xdr:sp>
      <xdr:nvSpPr>
        <xdr:cNvPr id="387" name="テキスト ボックス 386"/>
        <xdr:cNvSpPr txBox="1"/>
      </xdr:nvSpPr>
      <xdr:spPr>
        <a:xfrm>
          <a:off x="6562725" y="108680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sp>
      <xdr:nvSpPr>
        <xdr:cNvPr id="388" name="直線コネクタ 387"/>
        <xdr:cNvSpPr/>
      </xdr:nvSpPr>
      <xdr:spPr>
        <a:xfrm>
          <a:off x="6600825" y="132111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79</xdr:row>
      <xdr:rowOff>44450</xdr:rowOff>
    </xdr:from>
    <xdr:to>
      <xdr:col>59</xdr:col>
      <xdr:colOff>50800</xdr:colOff>
      <xdr:row>79</xdr:row>
      <xdr:rowOff>44450</xdr:rowOff>
    </xdr:to>
    <xdr:sp>
      <xdr:nvSpPr>
        <xdr:cNvPr id="389" name="直線コネクタ 388"/>
        <xdr:cNvSpPr/>
      </xdr:nvSpPr>
      <xdr:spPr>
        <a:xfrm>
          <a:off x="6600825" y="128492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33</xdr:col>
      <xdr:colOff>66675</xdr:colOff>
      <xdr:row>78</xdr:row>
      <xdr:rowOff>76200</xdr:rowOff>
    </xdr:from>
    <xdr:ext cx="247650" cy="257175"/>
    <xdr:sp>
      <xdr:nvSpPr>
        <xdr:cNvPr id="390" name="テキスト ボックス 389"/>
        <xdr:cNvSpPr txBox="1"/>
      </xdr:nvSpPr>
      <xdr:spPr>
        <a:xfrm>
          <a:off x="6353175" y="127158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sp>
      <xdr:nvSpPr>
        <xdr:cNvPr id="391" name="直線コネクタ 390"/>
        <xdr:cNvSpPr/>
      </xdr:nvSpPr>
      <xdr:spPr>
        <a:xfrm>
          <a:off x="6600825" y="124872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76</xdr:row>
      <xdr:rowOff>38100</xdr:rowOff>
    </xdr:from>
    <xdr:ext cx="533400" cy="257175"/>
    <xdr:sp>
      <xdr:nvSpPr>
        <xdr:cNvPr id="392" name="テキスト ボックス 391"/>
        <xdr:cNvSpPr txBox="1"/>
      </xdr:nvSpPr>
      <xdr:spPr>
        <a:xfrm>
          <a:off x="6067425" y="123539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sp>
      <xdr:nvSpPr>
        <xdr:cNvPr id="393" name="直線コネクタ 392"/>
        <xdr:cNvSpPr/>
      </xdr:nvSpPr>
      <xdr:spPr>
        <a:xfrm>
          <a:off x="6600825" y="121348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73</xdr:row>
      <xdr:rowOff>171450</xdr:rowOff>
    </xdr:from>
    <xdr:ext cx="533400" cy="257175"/>
    <xdr:sp>
      <xdr:nvSpPr>
        <xdr:cNvPr id="394" name="テキスト ボックス 393"/>
        <xdr:cNvSpPr txBox="1"/>
      </xdr:nvSpPr>
      <xdr:spPr>
        <a:xfrm>
          <a:off x="6067425" y="119919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sp>
      <xdr:nvSpPr>
        <xdr:cNvPr id="395" name="直線コネクタ 394"/>
        <xdr:cNvSpPr/>
      </xdr:nvSpPr>
      <xdr:spPr>
        <a:xfrm>
          <a:off x="6600825" y="117729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71</xdr:row>
      <xdr:rowOff>133350</xdr:rowOff>
    </xdr:from>
    <xdr:ext cx="533400" cy="257175"/>
    <xdr:sp>
      <xdr:nvSpPr>
        <xdr:cNvPr id="396" name="テキスト ボックス 395"/>
        <xdr:cNvSpPr txBox="1"/>
      </xdr:nvSpPr>
      <xdr:spPr>
        <a:xfrm>
          <a:off x="6067425" y="116395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sp>
      <xdr:nvSpPr>
        <xdr:cNvPr id="397" name="直線コネクタ 396"/>
        <xdr:cNvSpPr/>
      </xdr:nvSpPr>
      <xdr:spPr>
        <a:xfrm>
          <a:off x="6600825" y="114109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69</xdr:row>
      <xdr:rowOff>95250</xdr:rowOff>
    </xdr:from>
    <xdr:ext cx="533400" cy="257175"/>
    <xdr:sp>
      <xdr:nvSpPr>
        <xdr:cNvPr id="398" name="テキスト ボックス 397"/>
        <xdr:cNvSpPr txBox="1"/>
      </xdr:nvSpPr>
      <xdr:spPr>
        <a:xfrm>
          <a:off x="6067425" y="112776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80,000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sp>
      <xdr:nvSpPr>
        <xdr:cNvPr id="399" name="直線コネクタ 398"/>
        <xdr:cNvSpPr/>
      </xdr:nvSpPr>
      <xdr:spPr>
        <a:xfrm>
          <a:off x="6600825" y="110490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95250</xdr:colOff>
      <xdr:row>67</xdr:row>
      <xdr:rowOff>57150</xdr:rowOff>
    </xdr:from>
    <xdr:ext cx="600075" cy="257175"/>
    <xdr:sp>
      <xdr:nvSpPr>
        <xdr:cNvPr id="400" name="テキスト ボックス 399"/>
        <xdr:cNvSpPr txBox="1"/>
      </xdr:nvSpPr>
      <xdr:spPr>
        <a:xfrm>
          <a:off x="6000750" y="109156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fLocksText="0">
      <xdr:nvSpPr>
        <xdr:cNvPr id="401" name="普通建設事業費 （ うち新規整備　）グラフ枠"/>
        <xdr:cNvSpPr/>
      </xdr:nvSpPr>
      <xdr:spPr>
        <a:xfrm>
          <a:off x="6600825" y="11049000"/>
          <a:ext cx="46863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sp>
      <xdr:nvSpPr>
        <xdr:cNvPr id="402" name="直線コネクタ 401"/>
        <xdr:cNvSpPr/>
      </xdr:nvSpPr>
      <xdr:spPr>
        <a:xfrm flipV="1">
          <a:off x="10477500" y="11410950"/>
          <a:ext cx="0" cy="14287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79</xdr:row>
      <xdr:rowOff>47625</xdr:rowOff>
    </xdr:from>
    <xdr:ext cx="247650" cy="257175"/>
    <xdr:sp>
      <xdr:nvSpPr>
        <xdr:cNvPr id="403" name="普通建設事業費 （ うち新規整備　）最小値テキスト"/>
        <xdr:cNvSpPr txBox="1"/>
      </xdr:nvSpPr>
      <xdr:spPr>
        <a:xfrm>
          <a:off x="10525125" y="128492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sp>
      <xdr:nvSpPr>
        <xdr:cNvPr id="404" name="直線コネクタ 403"/>
        <xdr:cNvSpPr/>
      </xdr:nvSpPr>
      <xdr:spPr>
        <a:xfrm>
          <a:off x="10391775" y="128492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69</xdr:row>
      <xdr:rowOff>19050</xdr:rowOff>
    </xdr:from>
    <xdr:ext cx="533400" cy="257175"/>
    <xdr:sp>
      <xdr:nvSpPr>
        <xdr:cNvPr id="405" name="普通建設事業費 （ うち新規整備　）最大値テキスト"/>
        <xdr:cNvSpPr txBox="1"/>
      </xdr:nvSpPr>
      <xdr:spPr>
        <a:xfrm>
          <a:off x="10525125" y="112014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79,613</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sp>
      <xdr:nvSpPr>
        <xdr:cNvPr id="406" name="直線コネクタ 405"/>
        <xdr:cNvSpPr/>
      </xdr:nvSpPr>
      <xdr:spPr>
        <a:xfrm>
          <a:off x="10391775" y="114109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114300</xdr:colOff>
      <xdr:row>79</xdr:row>
      <xdr:rowOff>43707</xdr:rowOff>
    </xdr:from>
    <xdr:to>
      <xdr:col>55</xdr:col>
      <xdr:colOff>0</xdr:colOff>
      <xdr:row>79</xdr:row>
      <xdr:rowOff>44450</xdr:rowOff>
    </xdr:to>
    <xdr:sp>
      <xdr:nvSpPr>
        <xdr:cNvPr id="407" name="直線コネクタ 406"/>
        <xdr:cNvSpPr/>
      </xdr:nvSpPr>
      <xdr:spPr>
        <a:xfrm flipV="1">
          <a:off x="9639300" y="12849225"/>
          <a:ext cx="8382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76</xdr:row>
      <xdr:rowOff>142875</xdr:rowOff>
    </xdr:from>
    <xdr:ext cx="533400" cy="257175"/>
    <xdr:sp>
      <xdr:nvSpPr>
        <xdr:cNvPr id="408" name="普通建設事業費 （ うち新規整備　）平均値テキスト"/>
        <xdr:cNvSpPr txBox="1"/>
      </xdr:nvSpPr>
      <xdr:spPr>
        <a:xfrm>
          <a:off x="10525125" y="12458700"/>
          <a:ext cx="5334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11,374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fLocksText="0">
      <xdr:nvSpPr>
        <xdr:cNvPr id="409" name="フローチャート: 判断 408"/>
        <xdr:cNvSpPr/>
      </xdr:nvSpPr>
      <xdr:spPr>
        <a:xfrm>
          <a:off x="10429875" y="126015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45</xdr:col>
      <xdr:colOff>177800</xdr:colOff>
      <xdr:row>79</xdr:row>
      <xdr:rowOff>41478</xdr:rowOff>
    </xdr:from>
    <xdr:to>
      <xdr:col>50</xdr:col>
      <xdr:colOff>114300</xdr:colOff>
      <xdr:row>79</xdr:row>
      <xdr:rowOff>44450</xdr:rowOff>
    </xdr:to>
    <xdr:sp>
      <xdr:nvSpPr>
        <xdr:cNvPr id="410" name="直線コネクタ 409"/>
        <xdr:cNvSpPr/>
      </xdr:nvSpPr>
      <xdr:spPr>
        <a:xfrm>
          <a:off x="8753475" y="1283970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63500</xdr:colOff>
      <xdr:row>77</xdr:row>
      <xdr:rowOff>143535</xdr:rowOff>
    </xdr:from>
    <xdr:to>
      <xdr:col>50</xdr:col>
      <xdr:colOff>165100</xdr:colOff>
      <xdr:row>78</xdr:row>
      <xdr:rowOff>73685</xdr:rowOff>
    </xdr:to>
    <xdr:sp fLocksText="0">
      <xdr:nvSpPr>
        <xdr:cNvPr id="411" name="フローチャート: 判断 410"/>
        <xdr:cNvSpPr/>
      </xdr:nvSpPr>
      <xdr:spPr>
        <a:xfrm>
          <a:off x="9591675" y="126206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49</xdr:col>
      <xdr:colOff>28575</xdr:colOff>
      <xdr:row>76</xdr:row>
      <xdr:rowOff>85725</xdr:rowOff>
    </xdr:from>
    <xdr:ext cx="533400" cy="257175"/>
    <xdr:sp>
      <xdr:nvSpPr>
        <xdr:cNvPr id="412" name="テキスト ボックス 411"/>
        <xdr:cNvSpPr txBox="1"/>
      </xdr:nvSpPr>
      <xdr:spPr>
        <a:xfrm>
          <a:off x="9363075" y="124015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10,132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41478</xdr:rowOff>
    </xdr:from>
    <xdr:to>
      <xdr:col>45</xdr:col>
      <xdr:colOff>177800</xdr:colOff>
      <xdr:row>79</xdr:row>
      <xdr:rowOff>41859</xdr:rowOff>
    </xdr:to>
    <xdr:sp>
      <xdr:nvSpPr>
        <xdr:cNvPr id="413" name="直線コネクタ 412"/>
        <xdr:cNvSpPr/>
      </xdr:nvSpPr>
      <xdr:spPr>
        <a:xfrm flipV="1">
          <a:off x="7858125" y="1283970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77</xdr:row>
      <xdr:rowOff>121438</xdr:rowOff>
    </xdr:from>
    <xdr:to>
      <xdr:col>46</xdr:col>
      <xdr:colOff>38100</xdr:colOff>
      <xdr:row>78</xdr:row>
      <xdr:rowOff>51588</xdr:rowOff>
    </xdr:to>
    <xdr:sp fLocksText="0">
      <xdr:nvSpPr>
        <xdr:cNvPr id="414" name="フローチャート: 判断 413"/>
        <xdr:cNvSpPr/>
      </xdr:nvSpPr>
      <xdr:spPr>
        <a:xfrm>
          <a:off x="8696325" y="126015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44</xdr:col>
      <xdr:colOff>95250</xdr:colOff>
      <xdr:row>76</xdr:row>
      <xdr:rowOff>66675</xdr:rowOff>
    </xdr:from>
    <xdr:ext cx="533400" cy="257175"/>
    <xdr:sp>
      <xdr:nvSpPr>
        <xdr:cNvPr id="415" name="テキスト ボックス 414"/>
        <xdr:cNvSpPr txBox="1"/>
      </xdr:nvSpPr>
      <xdr:spPr>
        <a:xfrm>
          <a:off x="8477250" y="123825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11,292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141415</xdr:rowOff>
    </xdr:from>
    <xdr:to>
      <xdr:col>41</xdr:col>
      <xdr:colOff>50800</xdr:colOff>
      <xdr:row>79</xdr:row>
      <xdr:rowOff>41859</xdr:rowOff>
    </xdr:to>
    <xdr:sp>
      <xdr:nvSpPr>
        <xdr:cNvPr id="416" name="直線コネクタ 415"/>
        <xdr:cNvSpPr/>
      </xdr:nvSpPr>
      <xdr:spPr>
        <a:xfrm>
          <a:off x="6972300" y="12782550"/>
          <a:ext cx="885825" cy="666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77</xdr:row>
      <xdr:rowOff>129972</xdr:rowOff>
    </xdr:from>
    <xdr:to>
      <xdr:col>41</xdr:col>
      <xdr:colOff>101600</xdr:colOff>
      <xdr:row>78</xdr:row>
      <xdr:rowOff>60122</xdr:rowOff>
    </xdr:to>
    <xdr:sp fLocksText="0">
      <xdr:nvSpPr>
        <xdr:cNvPr id="417" name="フローチャート: 判断 416"/>
        <xdr:cNvSpPr/>
      </xdr:nvSpPr>
      <xdr:spPr>
        <a:xfrm>
          <a:off x="7810500" y="126111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39</xdr:col>
      <xdr:colOff>161925</xdr:colOff>
      <xdr:row>76</xdr:row>
      <xdr:rowOff>76200</xdr:rowOff>
    </xdr:from>
    <xdr:ext cx="533400" cy="257175"/>
    <xdr:sp>
      <xdr:nvSpPr>
        <xdr:cNvPr id="418" name="テキスト ボックス 417"/>
        <xdr:cNvSpPr txBox="1"/>
      </xdr:nvSpPr>
      <xdr:spPr>
        <a:xfrm>
          <a:off x="7591425" y="123920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10,844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fLocksText="0">
      <xdr:nvSpPr>
        <xdr:cNvPr id="419" name="フローチャート: 判断 418"/>
        <xdr:cNvSpPr/>
      </xdr:nvSpPr>
      <xdr:spPr>
        <a:xfrm>
          <a:off x="6924675" y="125539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35</xdr:col>
      <xdr:colOff>28575</xdr:colOff>
      <xdr:row>76</xdr:row>
      <xdr:rowOff>28575</xdr:rowOff>
    </xdr:from>
    <xdr:ext cx="533400" cy="257175"/>
    <xdr:sp>
      <xdr:nvSpPr>
        <xdr:cNvPr id="420" name="テキスト ボックス 419"/>
        <xdr:cNvSpPr txBox="1"/>
      </xdr:nvSpPr>
      <xdr:spPr>
        <a:xfrm>
          <a:off x="6696075" y="123444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13,617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76200</xdr:rowOff>
    </xdr:from>
    <xdr:ext cx="762000" cy="257175"/>
    <xdr:sp>
      <xdr:nvSpPr>
        <xdr:cNvPr id="421" name="テキスト ボックス 420"/>
        <xdr:cNvSpPr txBox="1"/>
      </xdr:nvSpPr>
      <xdr:spPr>
        <a:xfrm>
          <a:off x="10287000"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76200</xdr:rowOff>
    </xdr:from>
    <xdr:ext cx="762000" cy="257175"/>
    <xdr:sp>
      <xdr:nvSpPr>
        <xdr:cNvPr id="422" name="テキスト ボックス 421"/>
        <xdr:cNvSpPr txBox="1"/>
      </xdr:nvSpPr>
      <xdr:spPr>
        <a:xfrm>
          <a:off x="9448800"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81</xdr:row>
      <xdr:rowOff>76200</xdr:rowOff>
    </xdr:from>
    <xdr:ext cx="762000" cy="257175"/>
    <xdr:sp>
      <xdr:nvSpPr>
        <xdr:cNvPr id="423" name="テキスト ボックス 422"/>
        <xdr:cNvSpPr txBox="1"/>
      </xdr:nvSpPr>
      <xdr:spPr>
        <a:xfrm>
          <a:off x="8553450"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81</xdr:row>
      <xdr:rowOff>76200</xdr:rowOff>
    </xdr:from>
    <xdr:ext cx="762000" cy="257175"/>
    <xdr:sp>
      <xdr:nvSpPr>
        <xdr:cNvPr id="424" name="テキスト ボックス 423"/>
        <xdr:cNvSpPr txBox="1"/>
      </xdr:nvSpPr>
      <xdr:spPr>
        <a:xfrm>
          <a:off x="7667625"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76200</xdr:rowOff>
    </xdr:from>
    <xdr:ext cx="762000" cy="257175"/>
    <xdr:sp>
      <xdr:nvSpPr>
        <xdr:cNvPr id="425" name="テキスト ボックス 424"/>
        <xdr:cNvSpPr txBox="1"/>
      </xdr:nvSpPr>
      <xdr:spPr>
        <a:xfrm>
          <a:off x="6781800"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164357</xdr:rowOff>
    </xdr:from>
    <xdr:to>
      <xdr:col>55</xdr:col>
      <xdr:colOff>50800</xdr:colOff>
      <xdr:row>79</xdr:row>
      <xdr:rowOff>94507</xdr:rowOff>
    </xdr:to>
    <xdr:sp fLocksText="0">
      <xdr:nvSpPr>
        <xdr:cNvPr id="426" name="楕円 425"/>
        <xdr:cNvSpPr/>
      </xdr:nvSpPr>
      <xdr:spPr>
        <a:xfrm>
          <a:off x="10429875" y="128016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55</xdr:col>
      <xdr:colOff>47625</xdr:colOff>
      <xdr:row>78</xdr:row>
      <xdr:rowOff>76200</xdr:rowOff>
    </xdr:from>
    <xdr:ext cx="314325" cy="257175"/>
    <xdr:sp>
      <xdr:nvSpPr>
        <xdr:cNvPr id="427" name="普通建設事業費 （ うち新規整備　）該当値テキスト"/>
        <xdr:cNvSpPr txBox="1"/>
      </xdr:nvSpPr>
      <xdr:spPr>
        <a:xfrm>
          <a:off x="10525125" y="12715875"/>
          <a:ext cx="3143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39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fLocksText="0">
      <xdr:nvSpPr>
        <xdr:cNvPr id="428" name="楕円 427"/>
        <xdr:cNvSpPr/>
      </xdr:nvSpPr>
      <xdr:spPr>
        <a:xfrm>
          <a:off x="9591675" y="128016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49</xdr:col>
      <xdr:colOff>171450</xdr:colOff>
      <xdr:row>79</xdr:row>
      <xdr:rowOff>85725</xdr:rowOff>
    </xdr:from>
    <xdr:ext cx="247650" cy="257175"/>
    <xdr:sp>
      <xdr:nvSpPr>
        <xdr:cNvPr id="429" name="テキスト ボックス 428"/>
        <xdr:cNvSpPr txBox="1"/>
      </xdr:nvSpPr>
      <xdr:spPr>
        <a:xfrm>
          <a:off x="9505950" y="128873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162128</xdr:rowOff>
    </xdr:from>
    <xdr:to>
      <xdr:col>46</xdr:col>
      <xdr:colOff>38100</xdr:colOff>
      <xdr:row>79</xdr:row>
      <xdr:rowOff>92278</xdr:rowOff>
    </xdr:to>
    <xdr:sp fLocksText="0">
      <xdr:nvSpPr>
        <xdr:cNvPr id="430" name="楕円 429"/>
        <xdr:cNvSpPr/>
      </xdr:nvSpPr>
      <xdr:spPr>
        <a:xfrm>
          <a:off x="8696325" y="128016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44</xdr:col>
      <xdr:colOff>171450</xdr:colOff>
      <xdr:row>79</xdr:row>
      <xdr:rowOff>85725</xdr:rowOff>
    </xdr:from>
    <xdr:ext cx="381000" cy="257175"/>
    <xdr:sp>
      <xdr:nvSpPr>
        <xdr:cNvPr id="431" name="テキスト ボックス 430"/>
        <xdr:cNvSpPr txBox="1"/>
      </xdr:nvSpPr>
      <xdr:spPr>
        <a:xfrm>
          <a:off x="8553450" y="12887325"/>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156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162509</xdr:rowOff>
    </xdr:from>
    <xdr:to>
      <xdr:col>41</xdr:col>
      <xdr:colOff>101600</xdr:colOff>
      <xdr:row>79</xdr:row>
      <xdr:rowOff>92659</xdr:rowOff>
    </xdr:to>
    <xdr:sp fLocksText="0">
      <xdr:nvSpPr>
        <xdr:cNvPr id="432" name="楕円 431"/>
        <xdr:cNvSpPr/>
      </xdr:nvSpPr>
      <xdr:spPr>
        <a:xfrm>
          <a:off x="7810500" y="128016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40</xdr:col>
      <xdr:colOff>47625</xdr:colOff>
      <xdr:row>79</xdr:row>
      <xdr:rowOff>85725</xdr:rowOff>
    </xdr:from>
    <xdr:ext cx="381000" cy="257175"/>
    <xdr:sp>
      <xdr:nvSpPr>
        <xdr:cNvPr id="433" name="テキスト ボックス 432"/>
        <xdr:cNvSpPr txBox="1"/>
      </xdr:nvSpPr>
      <xdr:spPr>
        <a:xfrm>
          <a:off x="7667625" y="12887325"/>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136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90615</xdr:rowOff>
    </xdr:from>
    <xdr:to>
      <xdr:col>36</xdr:col>
      <xdr:colOff>165100</xdr:colOff>
      <xdr:row>79</xdr:row>
      <xdr:rowOff>20765</xdr:rowOff>
    </xdr:to>
    <xdr:sp fLocksText="0">
      <xdr:nvSpPr>
        <xdr:cNvPr id="434" name="楕円 433"/>
        <xdr:cNvSpPr/>
      </xdr:nvSpPr>
      <xdr:spPr>
        <a:xfrm>
          <a:off x="6924675" y="127349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35</xdr:col>
      <xdr:colOff>66675</xdr:colOff>
      <xdr:row>79</xdr:row>
      <xdr:rowOff>9525</xdr:rowOff>
    </xdr:from>
    <xdr:ext cx="466725" cy="257175"/>
    <xdr:sp>
      <xdr:nvSpPr>
        <xdr:cNvPr id="435" name="テキスト ボックス 434"/>
        <xdr:cNvSpPr txBox="1"/>
      </xdr:nvSpPr>
      <xdr:spPr>
        <a:xfrm>
          <a:off x="6734175" y="128111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3,910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fLocksText="0">
      <xdr:nvSpPr>
        <xdr:cNvPr id="436" name="正方形/長方形 435"/>
        <xdr:cNvSpPr/>
      </xdr:nvSpPr>
      <xdr:spPr>
        <a:xfrm>
          <a:off x="6600825" y="135064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fLocksText="0">
      <xdr:nvSpPr>
        <xdr:cNvPr id="437" name="正方形/長方形 436"/>
        <xdr:cNvSpPr/>
      </xdr:nvSpPr>
      <xdr:spPr>
        <a:xfrm>
          <a:off x="6734175" y="13830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fLocksText="0">
      <xdr:nvSpPr>
        <xdr:cNvPr id="438" name="正方形/長方形 437"/>
        <xdr:cNvSpPr/>
      </xdr:nvSpPr>
      <xdr:spPr>
        <a:xfrm>
          <a:off x="6734175" y="14020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108/108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fLocksText="0">
      <xdr:nvSpPr>
        <xdr:cNvPr id="439" name="正方形/長方形 438"/>
        <xdr:cNvSpPr/>
      </xdr:nvSpPr>
      <xdr:spPr>
        <a:xfrm>
          <a:off x="7743825" y="13830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fLocksText="0">
      <xdr:nvSpPr>
        <xdr:cNvPr id="440" name="正方形/長方形 439"/>
        <xdr:cNvSpPr/>
      </xdr:nvSpPr>
      <xdr:spPr>
        <a:xfrm>
          <a:off x="7743825" y="14020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35,689</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fLocksText="0">
      <xdr:nvSpPr>
        <xdr:cNvPr id="441" name="正方形/長方形 440"/>
        <xdr:cNvSpPr/>
      </xdr:nvSpPr>
      <xdr:spPr>
        <a:xfrm>
          <a:off x="8886825" y="13830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fLocksText="0">
      <xdr:nvSpPr>
        <xdr:cNvPr id="442" name="正方形/長方形 441"/>
        <xdr:cNvSpPr/>
      </xdr:nvSpPr>
      <xdr:spPr>
        <a:xfrm>
          <a:off x="8886825" y="14020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29,223</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fLocksText="0">
      <xdr:nvSpPr>
        <xdr:cNvPr id="443" name="正方形/長方形 442"/>
        <xdr:cNvSpPr/>
      </xdr:nvSpPr>
      <xdr:spPr>
        <a:xfrm>
          <a:off x="6600825" y="14287500"/>
          <a:ext cx="4686300" cy="225742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34</xdr:col>
      <xdr:colOff>85725</xdr:colOff>
      <xdr:row>87</xdr:row>
      <xdr:rowOff>9525</xdr:rowOff>
    </xdr:from>
    <xdr:ext cx="352425" cy="228600"/>
    <xdr:sp>
      <xdr:nvSpPr>
        <xdr:cNvPr id="444" name="テキスト ボックス 443"/>
        <xdr:cNvSpPr txBox="1"/>
      </xdr:nvSpPr>
      <xdr:spPr>
        <a:xfrm>
          <a:off x="6562725" y="141065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sp>
      <xdr:nvSpPr>
        <xdr:cNvPr id="445" name="直線コネクタ 444"/>
        <xdr:cNvSpPr/>
      </xdr:nvSpPr>
      <xdr:spPr>
        <a:xfrm>
          <a:off x="6600825" y="165449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99</xdr:row>
      <xdr:rowOff>98879</xdr:rowOff>
    </xdr:from>
    <xdr:to>
      <xdr:col>59</xdr:col>
      <xdr:colOff>50800</xdr:colOff>
      <xdr:row>99</xdr:row>
      <xdr:rowOff>98879</xdr:rowOff>
    </xdr:to>
    <xdr:sp>
      <xdr:nvSpPr>
        <xdr:cNvPr id="446" name="直線コネクタ 445"/>
        <xdr:cNvSpPr/>
      </xdr:nvSpPr>
      <xdr:spPr>
        <a:xfrm>
          <a:off x="6600825" y="162115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33</xdr:col>
      <xdr:colOff>66675</xdr:colOff>
      <xdr:row>98</xdr:row>
      <xdr:rowOff>123825</xdr:rowOff>
    </xdr:from>
    <xdr:ext cx="247650" cy="257175"/>
    <xdr:sp>
      <xdr:nvSpPr>
        <xdr:cNvPr id="447" name="テキスト ボックス 446"/>
        <xdr:cNvSpPr txBox="1"/>
      </xdr:nvSpPr>
      <xdr:spPr>
        <a:xfrm>
          <a:off x="6353175" y="160686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sp>
      <xdr:nvSpPr>
        <xdr:cNvPr id="448" name="直線コネクタ 447"/>
        <xdr:cNvSpPr/>
      </xdr:nvSpPr>
      <xdr:spPr>
        <a:xfrm>
          <a:off x="6600825" y="158877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96</xdr:row>
      <xdr:rowOff>142875</xdr:rowOff>
    </xdr:from>
    <xdr:ext cx="533400" cy="257175"/>
    <xdr:sp>
      <xdr:nvSpPr>
        <xdr:cNvPr id="449" name="テキスト ボックス 448"/>
        <xdr:cNvSpPr txBox="1"/>
      </xdr:nvSpPr>
      <xdr:spPr>
        <a:xfrm>
          <a:off x="6067425" y="157448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sp>
      <xdr:nvSpPr>
        <xdr:cNvPr id="450" name="直線コネクタ 449"/>
        <xdr:cNvSpPr/>
      </xdr:nvSpPr>
      <xdr:spPr>
        <a:xfrm>
          <a:off x="6600825" y="155638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94</xdr:row>
      <xdr:rowOff>161925</xdr:rowOff>
    </xdr:from>
    <xdr:ext cx="533400" cy="257175"/>
    <xdr:sp>
      <xdr:nvSpPr>
        <xdr:cNvPr id="451" name="テキスト ボックス 450"/>
        <xdr:cNvSpPr txBox="1"/>
      </xdr:nvSpPr>
      <xdr:spPr>
        <a:xfrm>
          <a:off x="6067425" y="154209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sp>
      <xdr:nvSpPr>
        <xdr:cNvPr id="452" name="直線コネクタ 451"/>
        <xdr:cNvSpPr/>
      </xdr:nvSpPr>
      <xdr:spPr>
        <a:xfrm>
          <a:off x="6600825" y="152400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93</xdr:row>
      <xdr:rowOff>9525</xdr:rowOff>
    </xdr:from>
    <xdr:ext cx="533400" cy="257175"/>
    <xdr:sp>
      <xdr:nvSpPr>
        <xdr:cNvPr id="453" name="テキスト ボックス 452"/>
        <xdr:cNvSpPr txBox="1"/>
      </xdr:nvSpPr>
      <xdr:spPr>
        <a:xfrm>
          <a:off x="6067425" y="150971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sp>
      <xdr:nvSpPr>
        <xdr:cNvPr id="454" name="直線コネクタ 453"/>
        <xdr:cNvSpPr/>
      </xdr:nvSpPr>
      <xdr:spPr>
        <a:xfrm>
          <a:off x="6600825" y="149066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91</xdr:row>
      <xdr:rowOff>19050</xdr:rowOff>
    </xdr:from>
    <xdr:ext cx="533400" cy="257175"/>
    <xdr:sp>
      <xdr:nvSpPr>
        <xdr:cNvPr id="455" name="テキスト ボックス 454"/>
        <xdr:cNvSpPr txBox="1"/>
      </xdr:nvSpPr>
      <xdr:spPr>
        <a:xfrm>
          <a:off x="6067425" y="147637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80,000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sp>
      <xdr:nvSpPr>
        <xdr:cNvPr id="456" name="直線コネクタ 455"/>
        <xdr:cNvSpPr/>
      </xdr:nvSpPr>
      <xdr:spPr>
        <a:xfrm>
          <a:off x="6600825" y="145923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95250</xdr:colOff>
      <xdr:row>89</xdr:row>
      <xdr:rowOff>38100</xdr:rowOff>
    </xdr:from>
    <xdr:ext cx="600075" cy="257175"/>
    <xdr:sp>
      <xdr:nvSpPr>
        <xdr:cNvPr id="457" name="テキスト ボックス 456"/>
        <xdr:cNvSpPr txBox="1"/>
      </xdr:nvSpPr>
      <xdr:spPr>
        <a:xfrm>
          <a:off x="6000750" y="144589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sp>
      <xdr:nvSpPr>
        <xdr:cNvPr id="458" name="直線コネクタ 457"/>
        <xdr:cNvSpPr/>
      </xdr:nvSpPr>
      <xdr:spPr>
        <a:xfrm>
          <a:off x="6600825" y="142875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95250</xdr:colOff>
      <xdr:row>87</xdr:row>
      <xdr:rowOff>57150</xdr:rowOff>
    </xdr:from>
    <xdr:ext cx="600075" cy="257175"/>
    <xdr:sp>
      <xdr:nvSpPr>
        <xdr:cNvPr id="459" name="テキスト ボックス 458"/>
        <xdr:cNvSpPr txBox="1"/>
      </xdr:nvSpPr>
      <xdr:spPr>
        <a:xfrm>
          <a:off x="6000750" y="141541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fLocksText="0">
      <xdr:nvSpPr>
        <xdr:cNvPr id="460" name="普通建設事業費 （ うち更新整備　）グラフ枠"/>
        <xdr:cNvSpPr/>
      </xdr:nvSpPr>
      <xdr:spPr>
        <a:xfrm>
          <a:off x="6600825" y="14287500"/>
          <a:ext cx="4686300" cy="225742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sp>
      <xdr:nvSpPr>
        <xdr:cNvPr id="461" name="直線コネクタ 460"/>
        <xdr:cNvSpPr/>
      </xdr:nvSpPr>
      <xdr:spPr>
        <a:xfrm flipV="1">
          <a:off x="10477500" y="14620875"/>
          <a:ext cx="0" cy="153352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99</xdr:row>
      <xdr:rowOff>38100</xdr:rowOff>
    </xdr:from>
    <xdr:ext cx="466725" cy="257175"/>
    <xdr:sp>
      <xdr:nvSpPr>
        <xdr:cNvPr id="462" name="普通建設事業費 （ うち更新整備　）最小値テキスト"/>
        <xdr:cNvSpPr txBox="1"/>
      </xdr:nvSpPr>
      <xdr:spPr>
        <a:xfrm>
          <a:off x="10525125" y="161544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3,822</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sp>
      <xdr:nvSpPr>
        <xdr:cNvPr id="463" name="直線コネクタ 462"/>
        <xdr:cNvSpPr/>
      </xdr:nvSpPr>
      <xdr:spPr>
        <a:xfrm>
          <a:off x="10391775" y="161544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88</xdr:row>
      <xdr:rowOff>152400</xdr:rowOff>
    </xdr:from>
    <xdr:ext cx="533400" cy="257175"/>
    <xdr:sp>
      <xdr:nvSpPr>
        <xdr:cNvPr id="464" name="普通建設事業費 （ うち更新整備　）最大値テキスト"/>
        <xdr:cNvSpPr txBox="1"/>
      </xdr:nvSpPr>
      <xdr:spPr>
        <a:xfrm>
          <a:off x="10525125" y="144113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98,262</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sp>
      <xdr:nvSpPr>
        <xdr:cNvPr id="465" name="直線コネクタ 464"/>
        <xdr:cNvSpPr/>
      </xdr:nvSpPr>
      <xdr:spPr>
        <a:xfrm>
          <a:off x="10391775" y="146208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114300</xdr:colOff>
      <xdr:row>99</xdr:row>
      <xdr:rowOff>36471</xdr:rowOff>
    </xdr:from>
    <xdr:to>
      <xdr:col>55</xdr:col>
      <xdr:colOff>0</xdr:colOff>
      <xdr:row>99</xdr:row>
      <xdr:rowOff>58694</xdr:rowOff>
    </xdr:to>
    <xdr:sp>
      <xdr:nvSpPr>
        <xdr:cNvPr id="466" name="直線コネクタ 465"/>
        <xdr:cNvSpPr/>
      </xdr:nvSpPr>
      <xdr:spPr>
        <a:xfrm flipV="1">
          <a:off x="9639300" y="16154400"/>
          <a:ext cx="838200"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95</xdr:row>
      <xdr:rowOff>152400</xdr:rowOff>
    </xdr:from>
    <xdr:ext cx="533400" cy="257175"/>
    <xdr:sp>
      <xdr:nvSpPr>
        <xdr:cNvPr id="467" name="普通建設事業費 （ うち更新整備　）平均値テキスト"/>
        <xdr:cNvSpPr txBox="1"/>
      </xdr:nvSpPr>
      <xdr:spPr>
        <a:xfrm>
          <a:off x="10525125" y="15582900"/>
          <a:ext cx="5334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26,694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fLocksText="0">
      <xdr:nvSpPr>
        <xdr:cNvPr id="468" name="フローチャート: 判断 467"/>
        <xdr:cNvSpPr/>
      </xdr:nvSpPr>
      <xdr:spPr>
        <a:xfrm>
          <a:off x="10429875" y="157257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45</xdr:col>
      <xdr:colOff>177800</xdr:colOff>
      <xdr:row>99</xdr:row>
      <xdr:rowOff>24225</xdr:rowOff>
    </xdr:from>
    <xdr:to>
      <xdr:col>50</xdr:col>
      <xdr:colOff>114300</xdr:colOff>
      <xdr:row>99</xdr:row>
      <xdr:rowOff>58694</xdr:rowOff>
    </xdr:to>
    <xdr:sp>
      <xdr:nvSpPr>
        <xdr:cNvPr id="469" name="直線コネクタ 468"/>
        <xdr:cNvSpPr/>
      </xdr:nvSpPr>
      <xdr:spPr>
        <a:xfrm>
          <a:off x="8753475" y="16144875"/>
          <a:ext cx="885825" cy="381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63500</xdr:colOff>
      <xdr:row>96</xdr:row>
      <xdr:rowOff>133265</xdr:rowOff>
    </xdr:from>
    <xdr:to>
      <xdr:col>50</xdr:col>
      <xdr:colOff>165100</xdr:colOff>
      <xdr:row>97</xdr:row>
      <xdr:rowOff>63415</xdr:rowOff>
    </xdr:to>
    <xdr:sp fLocksText="0">
      <xdr:nvSpPr>
        <xdr:cNvPr id="470" name="フローチャート: 判断 469"/>
        <xdr:cNvSpPr/>
      </xdr:nvSpPr>
      <xdr:spPr>
        <a:xfrm>
          <a:off x="9591675" y="157353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49</xdr:col>
      <xdr:colOff>28575</xdr:colOff>
      <xdr:row>95</xdr:row>
      <xdr:rowOff>76200</xdr:rowOff>
    </xdr:from>
    <xdr:ext cx="533400" cy="257175"/>
    <xdr:sp>
      <xdr:nvSpPr>
        <xdr:cNvPr id="471" name="テキスト ボックス 470"/>
        <xdr:cNvSpPr txBox="1"/>
      </xdr:nvSpPr>
      <xdr:spPr>
        <a:xfrm>
          <a:off x="9363075" y="155067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26,283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103631</xdr:rowOff>
    </xdr:from>
    <xdr:to>
      <xdr:col>45</xdr:col>
      <xdr:colOff>177800</xdr:colOff>
      <xdr:row>99</xdr:row>
      <xdr:rowOff>24225</xdr:rowOff>
    </xdr:to>
    <xdr:sp>
      <xdr:nvSpPr>
        <xdr:cNvPr id="472" name="直線コネクタ 471"/>
        <xdr:cNvSpPr/>
      </xdr:nvSpPr>
      <xdr:spPr>
        <a:xfrm>
          <a:off x="7858125" y="16049625"/>
          <a:ext cx="885825" cy="952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96</xdr:row>
      <xdr:rowOff>137299</xdr:rowOff>
    </xdr:from>
    <xdr:to>
      <xdr:col>46</xdr:col>
      <xdr:colOff>38100</xdr:colOff>
      <xdr:row>97</xdr:row>
      <xdr:rowOff>67449</xdr:rowOff>
    </xdr:to>
    <xdr:sp fLocksText="0">
      <xdr:nvSpPr>
        <xdr:cNvPr id="473" name="フローチャート: 判断 472"/>
        <xdr:cNvSpPr/>
      </xdr:nvSpPr>
      <xdr:spPr>
        <a:xfrm>
          <a:off x="8696325" y="157353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44</xdr:col>
      <xdr:colOff>95250</xdr:colOff>
      <xdr:row>95</xdr:row>
      <xdr:rowOff>85725</xdr:rowOff>
    </xdr:from>
    <xdr:ext cx="533400" cy="257175"/>
    <xdr:sp>
      <xdr:nvSpPr>
        <xdr:cNvPr id="474" name="テキスト ボックス 473"/>
        <xdr:cNvSpPr txBox="1"/>
      </xdr:nvSpPr>
      <xdr:spPr>
        <a:xfrm>
          <a:off x="8477250" y="155162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26,036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14100</xdr:rowOff>
    </xdr:from>
    <xdr:to>
      <xdr:col>41</xdr:col>
      <xdr:colOff>50800</xdr:colOff>
      <xdr:row>98</xdr:row>
      <xdr:rowOff>103631</xdr:rowOff>
    </xdr:to>
    <xdr:sp>
      <xdr:nvSpPr>
        <xdr:cNvPr id="475" name="直線コネクタ 474"/>
        <xdr:cNvSpPr/>
      </xdr:nvSpPr>
      <xdr:spPr>
        <a:xfrm>
          <a:off x="6972300" y="15954375"/>
          <a:ext cx="885825" cy="857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96</xdr:row>
      <xdr:rowOff>130277</xdr:rowOff>
    </xdr:from>
    <xdr:to>
      <xdr:col>41</xdr:col>
      <xdr:colOff>101600</xdr:colOff>
      <xdr:row>97</xdr:row>
      <xdr:rowOff>60427</xdr:rowOff>
    </xdr:to>
    <xdr:sp fLocksText="0">
      <xdr:nvSpPr>
        <xdr:cNvPr id="476" name="フローチャート: 判断 475"/>
        <xdr:cNvSpPr/>
      </xdr:nvSpPr>
      <xdr:spPr>
        <a:xfrm>
          <a:off x="7810500" y="157353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39</xdr:col>
      <xdr:colOff>161925</xdr:colOff>
      <xdr:row>95</xdr:row>
      <xdr:rowOff>76200</xdr:rowOff>
    </xdr:from>
    <xdr:ext cx="533400" cy="257175"/>
    <xdr:sp>
      <xdr:nvSpPr>
        <xdr:cNvPr id="477" name="テキスト ボックス 476"/>
        <xdr:cNvSpPr txBox="1"/>
      </xdr:nvSpPr>
      <xdr:spPr>
        <a:xfrm>
          <a:off x="7591425" y="155067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26,466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fLocksText="0">
      <xdr:nvSpPr>
        <xdr:cNvPr id="478" name="フローチャート: 判断 477"/>
        <xdr:cNvSpPr/>
      </xdr:nvSpPr>
      <xdr:spPr>
        <a:xfrm>
          <a:off x="6924675" y="157734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35</xdr:col>
      <xdr:colOff>28575</xdr:colOff>
      <xdr:row>95</xdr:row>
      <xdr:rowOff>123825</xdr:rowOff>
    </xdr:from>
    <xdr:ext cx="533400" cy="257175"/>
    <xdr:sp>
      <xdr:nvSpPr>
        <xdr:cNvPr id="479" name="テキスト ボックス 478"/>
        <xdr:cNvSpPr txBox="1"/>
      </xdr:nvSpPr>
      <xdr:spPr>
        <a:xfrm>
          <a:off x="6696075" y="155543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23,732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76200</xdr:rowOff>
    </xdr:from>
    <xdr:ext cx="762000" cy="257175"/>
    <xdr:sp>
      <xdr:nvSpPr>
        <xdr:cNvPr id="480" name="テキスト ボックス 479"/>
        <xdr:cNvSpPr txBox="1"/>
      </xdr:nvSpPr>
      <xdr:spPr>
        <a:xfrm>
          <a:off x="10287000"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76200</xdr:rowOff>
    </xdr:from>
    <xdr:ext cx="762000" cy="257175"/>
    <xdr:sp>
      <xdr:nvSpPr>
        <xdr:cNvPr id="481" name="テキスト ボックス 480"/>
        <xdr:cNvSpPr txBox="1"/>
      </xdr:nvSpPr>
      <xdr:spPr>
        <a:xfrm>
          <a:off x="9448800"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101</xdr:row>
      <xdr:rowOff>76200</xdr:rowOff>
    </xdr:from>
    <xdr:ext cx="762000" cy="257175"/>
    <xdr:sp>
      <xdr:nvSpPr>
        <xdr:cNvPr id="482" name="テキスト ボックス 481"/>
        <xdr:cNvSpPr txBox="1"/>
      </xdr:nvSpPr>
      <xdr:spPr>
        <a:xfrm>
          <a:off x="8553450"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101</xdr:row>
      <xdr:rowOff>76200</xdr:rowOff>
    </xdr:from>
    <xdr:ext cx="762000" cy="257175"/>
    <xdr:sp>
      <xdr:nvSpPr>
        <xdr:cNvPr id="483" name="テキスト ボックス 482"/>
        <xdr:cNvSpPr txBox="1"/>
      </xdr:nvSpPr>
      <xdr:spPr>
        <a:xfrm>
          <a:off x="7667625"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76200</xdr:rowOff>
    </xdr:from>
    <xdr:ext cx="762000" cy="257175"/>
    <xdr:sp>
      <xdr:nvSpPr>
        <xdr:cNvPr id="484" name="テキスト ボックス 483"/>
        <xdr:cNvSpPr txBox="1"/>
      </xdr:nvSpPr>
      <xdr:spPr>
        <a:xfrm>
          <a:off x="6781800"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157121</xdr:rowOff>
    </xdr:from>
    <xdr:to>
      <xdr:col>55</xdr:col>
      <xdr:colOff>50800</xdr:colOff>
      <xdr:row>99</xdr:row>
      <xdr:rowOff>87271</xdr:rowOff>
    </xdr:to>
    <xdr:sp fLocksText="0">
      <xdr:nvSpPr>
        <xdr:cNvPr id="485" name="楕円 484"/>
        <xdr:cNvSpPr/>
      </xdr:nvSpPr>
      <xdr:spPr>
        <a:xfrm>
          <a:off x="10429875" y="160972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55</xdr:col>
      <xdr:colOff>47625</xdr:colOff>
      <xdr:row>98</xdr:row>
      <xdr:rowOff>76200</xdr:rowOff>
    </xdr:from>
    <xdr:ext cx="466725" cy="257175"/>
    <xdr:sp>
      <xdr:nvSpPr>
        <xdr:cNvPr id="486" name="普通建設事業費 （ うち更新整備　）該当値テキスト"/>
        <xdr:cNvSpPr txBox="1"/>
      </xdr:nvSpPr>
      <xdr:spPr>
        <a:xfrm>
          <a:off x="10525125" y="160210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3,822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7894</xdr:rowOff>
    </xdr:from>
    <xdr:to>
      <xdr:col>50</xdr:col>
      <xdr:colOff>165100</xdr:colOff>
      <xdr:row>99</xdr:row>
      <xdr:rowOff>109494</xdr:rowOff>
    </xdr:to>
    <xdr:sp fLocksText="0">
      <xdr:nvSpPr>
        <xdr:cNvPr id="487" name="楕円 486"/>
        <xdr:cNvSpPr/>
      </xdr:nvSpPr>
      <xdr:spPr>
        <a:xfrm>
          <a:off x="9591675" y="161258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49</xdr:col>
      <xdr:colOff>66675</xdr:colOff>
      <xdr:row>99</xdr:row>
      <xdr:rowOff>104775</xdr:rowOff>
    </xdr:from>
    <xdr:ext cx="466725" cy="257175"/>
    <xdr:sp>
      <xdr:nvSpPr>
        <xdr:cNvPr id="488" name="テキスト ボックス 487"/>
        <xdr:cNvSpPr txBox="1"/>
      </xdr:nvSpPr>
      <xdr:spPr>
        <a:xfrm>
          <a:off x="9401175" y="162210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2,461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144875</xdr:rowOff>
    </xdr:from>
    <xdr:to>
      <xdr:col>46</xdr:col>
      <xdr:colOff>38100</xdr:colOff>
      <xdr:row>99</xdr:row>
      <xdr:rowOff>75025</xdr:rowOff>
    </xdr:to>
    <xdr:sp fLocksText="0">
      <xdr:nvSpPr>
        <xdr:cNvPr id="489" name="楕円 488"/>
        <xdr:cNvSpPr/>
      </xdr:nvSpPr>
      <xdr:spPr>
        <a:xfrm>
          <a:off x="8696325" y="160877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44</xdr:col>
      <xdr:colOff>133350</xdr:colOff>
      <xdr:row>99</xdr:row>
      <xdr:rowOff>66675</xdr:rowOff>
    </xdr:from>
    <xdr:ext cx="466725" cy="257175"/>
    <xdr:sp>
      <xdr:nvSpPr>
        <xdr:cNvPr id="490" name="テキスト ボックス 489"/>
        <xdr:cNvSpPr txBox="1"/>
      </xdr:nvSpPr>
      <xdr:spPr>
        <a:xfrm>
          <a:off x="8515350" y="161829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4,572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52831</xdr:rowOff>
    </xdr:from>
    <xdr:to>
      <xdr:col>41</xdr:col>
      <xdr:colOff>101600</xdr:colOff>
      <xdr:row>98</xdr:row>
      <xdr:rowOff>154431</xdr:rowOff>
    </xdr:to>
    <xdr:sp fLocksText="0">
      <xdr:nvSpPr>
        <xdr:cNvPr id="491" name="楕円 490"/>
        <xdr:cNvSpPr/>
      </xdr:nvSpPr>
      <xdr:spPr>
        <a:xfrm>
          <a:off x="7810500" y="160020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39</xdr:col>
      <xdr:colOff>161925</xdr:colOff>
      <xdr:row>98</xdr:row>
      <xdr:rowOff>142875</xdr:rowOff>
    </xdr:from>
    <xdr:ext cx="533400" cy="257175"/>
    <xdr:sp>
      <xdr:nvSpPr>
        <xdr:cNvPr id="492" name="テキスト ボックス 491"/>
        <xdr:cNvSpPr txBox="1"/>
      </xdr:nvSpPr>
      <xdr:spPr>
        <a:xfrm>
          <a:off x="7591425" y="160877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10,209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134750</xdr:rowOff>
    </xdr:from>
    <xdr:to>
      <xdr:col>36</xdr:col>
      <xdr:colOff>165100</xdr:colOff>
      <xdr:row>98</xdr:row>
      <xdr:rowOff>64900</xdr:rowOff>
    </xdr:to>
    <xdr:sp fLocksText="0">
      <xdr:nvSpPr>
        <xdr:cNvPr id="493" name="楕円 492"/>
        <xdr:cNvSpPr/>
      </xdr:nvSpPr>
      <xdr:spPr>
        <a:xfrm>
          <a:off x="6924675" y="159067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35</xdr:col>
      <xdr:colOff>28575</xdr:colOff>
      <xdr:row>98</xdr:row>
      <xdr:rowOff>57150</xdr:rowOff>
    </xdr:from>
    <xdr:ext cx="533400" cy="257175"/>
    <xdr:sp>
      <xdr:nvSpPr>
        <xdr:cNvPr id="494" name="テキスト ボックス 493"/>
        <xdr:cNvSpPr txBox="1"/>
      </xdr:nvSpPr>
      <xdr:spPr>
        <a:xfrm>
          <a:off x="6696075" y="160020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15,692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fLocksText="0">
      <xdr:nvSpPr>
        <xdr:cNvPr id="495" name="正方形/長方形 494"/>
        <xdr:cNvSpPr/>
      </xdr:nvSpPr>
      <xdr:spPr>
        <a:xfrm>
          <a:off x="12449175" y="37909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fLocksText="0">
      <xdr:nvSpPr>
        <xdr:cNvPr id="496" name="正方形/長方形 495"/>
        <xdr:cNvSpPr/>
      </xdr:nvSpPr>
      <xdr:spPr>
        <a:xfrm>
          <a:off x="12573000" y="4114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fLocksText="0">
      <xdr:nvSpPr>
        <xdr:cNvPr id="497" name="正方形/長方形 496"/>
        <xdr:cNvSpPr/>
      </xdr:nvSpPr>
      <xdr:spPr>
        <a:xfrm>
          <a:off x="12573000" y="4305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59/108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fLocksText="0">
      <xdr:nvSpPr>
        <xdr:cNvPr id="498" name="正方形/長方形 497"/>
        <xdr:cNvSpPr/>
      </xdr:nvSpPr>
      <xdr:spPr>
        <a:xfrm>
          <a:off x="13592175" y="4114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fLocksText="0">
      <xdr:nvSpPr>
        <xdr:cNvPr id="499" name="正方形/長方形 498"/>
        <xdr:cNvSpPr/>
      </xdr:nvSpPr>
      <xdr:spPr>
        <a:xfrm>
          <a:off x="13592175" y="4305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2,179</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fLocksText="0">
      <xdr:nvSpPr>
        <xdr:cNvPr id="500" name="正方形/長方形 499"/>
        <xdr:cNvSpPr/>
      </xdr:nvSpPr>
      <xdr:spPr>
        <a:xfrm>
          <a:off x="14735175" y="4114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fLocksText="0">
      <xdr:nvSpPr>
        <xdr:cNvPr id="501" name="正方形/長方形 500"/>
        <xdr:cNvSpPr/>
      </xdr:nvSpPr>
      <xdr:spPr>
        <a:xfrm>
          <a:off x="14735175" y="4305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101</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fLocksText="0">
      <xdr:nvSpPr>
        <xdr:cNvPr id="502" name="正方形/長方形 501"/>
        <xdr:cNvSpPr/>
      </xdr:nvSpPr>
      <xdr:spPr>
        <a:xfrm>
          <a:off x="12449175" y="4572000"/>
          <a:ext cx="46863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65</xdr:col>
      <xdr:colOff>19050</xdr:colOff>
      <xdr:row>27</xdr:row>
      <xdr:rowOff>9525</xdr:rowOff>
    </xdr:from>
    <xdr:ext cx="352425" cy="228600"/>
    <xdr:sp>
      <xdr:nvSpPr>
        <xdr:cNvPr id="503" name="テキスト ボックス 502"/>
        <xdr:cNvSpPr txBox="1"/>
      </xdr:nvSpPr>
      <xdr:spPr>
        <a:xfrm>
          <a:off x="12401550" y="43910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sp>
      <xdr:nvSpPr>
        <xdr:cNvPr id="504" name="直線コネクタ 503"/>
        <xdr:cNvSpPr/>
      </xdr:nvSpPr>
      <xdr:spPr>
        <a:xfrm>
          <a:off x="12449175" y="67341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65</xdr:col>
      <xdr:colOff>63500</xdr:colOff>
      <xdr:row>38</xdr:row>
      <xdr:rowOff>139700</xdr:rowOff>
    </xdr:from>
    <xdr:to>
      <xdr:col>89</xdr:col>
      <xdr:colOff>177800</xdr:colOff>
      <xdr:row>38</xdr:row>
      <xdr:rowOff>139700</xdr:rowOff>
    </xdr:to>
    <xdr:sp>
      <xdr:nvSpPr>
        <xdr:cNvPr id="505" name="直線コネクタ 504"/>
        <xdr:cNvSpPr/>
      </xdr:nvSpPr>
      <xdr:spPr>
        <a:xfrm>
          <a:off x="12449175" y="63055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64</xdr:col>
      <xdr:colOff>0</xdr:colOff>
      <xdr:row>37</xdr:row>
      <xdr:rowOff>171450</xdr:rowOff>
    </xdr:from>
    <xdr:ext cx="247650" cy="257175"/>
    <xdr:sp>
      <xdr:nvSpPr>
        <xdr:cNvPr id="506" name="テキスト ボックス 505"/>
        <xdr:cNvSpPr txBox="1"/>
      </xdr:nvSpPr>
      <xdr:spPr>
        <a:xfrm>
          <a:off x="12192000" y="61626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sp>
      <xdr:nvSpPr>
        <xdr:cNvPr id="507" name="直線コネクタ 506"/>
        <xdr:cNvSpPr/>
      </xdr:nvSpPr>
      <xdr:spPr>
        <a:xfrm>
          <a:off x="12449175" y="58674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95250</xdr:colOff>
      <xdr:row>35</xdr:row>
      <xdr:rowOff>57150</xdr:rowOff>
    </xdr:from>
    <xdr:ext cx="533400" cy="257175"/>
    <xdr:sp>
      <xdr:nvSpPr>
        <xdr:cNvPr id="508" name="テキスト ボックス 507"/>
        <xdr:cNvSpPr txBox="1"/>
      </xdr:nvSpPr>
      <xdr:spPr>
        <a:xfrm>
          <a:off x="11906250" y="57340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sp>
      <xdr:nvSpPr>
        <xdr:cNvPr id="509" name="直線コネクタ 508"/>
        <xdr:cNvSpPr/>
      </xdr:nvSpPr>
      <xdr:spPr>
        <a:xfrm>
          <a:off x="12449175" y="54387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95250</xdr:colOff>
      <xdr:row>32</xdr:row>
      <xdr:rowOff>114300</xdr:rowOff>
    </xdr:from>
    <xdr:ext cx="533400" cy="257175"/>
    <xdr:sp>
      <xdr:nvSpPr>
        <xdr:cNvPr id="510" name="テキスト ボックス 509"/>
        <xdr:cNvSpPr txBox="1"/>
      </xdr:nvSpPr>
      <xdr:spPr>
        <a:xfrm>
          <a:off x="11906250" y="53054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sp>
      <xdr:nvSpPr>
        <xdr:cNvPr id="511" name="直線コネクタ 510"/>
        <xdr:cNvSpPr/>
      </xdr:nvSpPr>
      <xdr:spPr>
        <a:xfrm>
          <a:off x="12449175" y="50101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95250</xdr:colOff>
      <xdr:row>29</xdr:row>
      <xdr:rowOff>171450</xdr:rowOff>
    </xdr:from>
    <xdr:ext cx="533400" cy="257175"/>
    <xdr:sp>
      <xdr:nvSpPr>
        <xdr:cNvPr id="512" name="テキスト ボックス 511"/>
        <xdr:cNvSpPr txBox="1"/>
      </xdr:nvSpPr>
      <xdr:spPr>
        <a:xfrm>
          <a:off x="11906250" y="48672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30,000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sp>
      <xdr:nvSpPr>
        <xdr:cNvPr id="513" name="直線コネクタ 512"/>
        <xdr:cNvSpPr/>
      </xdr:nvSpPr>
      <xdr:spPr>
        <a:xfrm>
          <a:off x="12449175" y="45720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95250</xdr:colOff>
      <xdr:row>27</xdr:row>
      <xdr:rowOff>57150</xdr:rowOff>
    </xdr:from>
    <xdr:ext cx="533400" cy="257175"/>
    <xdr:sp>
      <xdr:nvSpPr>
        <xdr:cNvPr id="514" name="テキスト ボックス 513"/>
        <xdr:cNvSpPr txBox="1"/>
      </xdr:nvSpPr>
      <xdr:spPr>
        <a:xfrm>
          <a:off x="11906250" y="44386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fLocksText="0">
      <xdr:nvSpPr>
        <xdr:cNvPr id="515" name="災害復旧事業費グラフ枠"/>
        <xdr:cNvSpPr/>
      </xdr:nvSpPr>
      <xdr:spPr>
        <a:xfrm>
          <a:off x="12449175" y="4572000"/>
          <a:ext cx="46863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sp>
      <xdr:nvSpPr>
        <xdr:cNvPr id="516" name="直線コネクタ 515"/>
        <xdr:cNvSpPr/>
      </xdr:nvSpPr>
      <xdr:spPr>
        <a:xfrm flipV="1">
          <a:off x="16316325" y="5276850"/>
          <a:ext cx="0" cy="102870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171450</xdr:colOff>
      <xdr:row>38</xdr:row>
      <xdr:rowOff>152400</xdr:rowOff>
    </xdr:from>
    <xdr:ext cx="247650" cy="257175"/>
    <xdr:sp>
      <xdr:nvSpPr>
        <xdr:cNvPr id="517" name="災害復旧事業費最小値テキスト"/>
        <xdr:cNvSpPr txBox="1"/>
      </xdr:nvSpPr>
      <xdr:spPr>
        <a:xfrm>
          <a:off x="16363950" y="63150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sp>
      <xdr:nvSpPr>
        <xdr:cNvPr id="518" name="直線コネクタ 517"/>
        <xdr:cNvSpPr/>
      </xdr:nvSpPr>
      <xdr:spPr>
        <a:xfrm>
          <a:off x="16230600" y="63055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171450</xdr:colOff>
      <xdr:row>31</xdr:row>
      <xdr:rowOff>28575</xdr:rowOff>
    </xdr:from>
    <xdr:ext cx="533400" cy="257175"/>
    <xdr:sp>
      <xdr:nvSpPr>
        <xdr:cNvPr id="519" name="災害復旧事業費最大値テキスト"/>
        <xdr:cNvSpPr txBox="1"/>
      </xdr:nvSpPr>
      <xdr:spPr>
        <a:xfrm>
          <a:off x="16363950" y="50577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23,687</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sp>
      <xdr:nvSpPr>
        <xdr:cNvPr id="520" name="直線コネクタ 519"/>
        <xdr:cNvSpPr/>
      </xdr:nvSpPr>
      <xdr:spPr>
        <a:xfrm>
          <a:off x="16230600" y="52768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50800</xdr:colOff>
      <xdr:row>38</xdr:row>
      <xdr:rowOff>139700</xdr:rowOff>
    </xdr:from>
    <xdr:to>
      <xdr:col>85</xdr:col>
      <xdr:colOff>127000</xdr:colOff>
      <xdr:row>38</xdr:row>
      <xdr:rowOff>139700</xdr:rowOff>
    </xdr:to>
    <xdr:sp>
      <xdr:nvSpPr>
        <xdr:cNvPr id="521" name="直線コネクタ 520"/>
        <xdr:cNvSpPr/>
      </xdr:nvSpPr>
      <xdr:spPr>
        <a:xfrm>
          <a:off x="15478125" y="6305550"/>
          <a:ext cx="8382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171450</xdr:colOff>
      <xdr:row>37</xdr:row>
      <xdr:rowOff>66675</xdr:rowOff>
    </xdr:from>
    <xdr:ext cx="381000" cy="257175"/>
    <xdr:sp>
      <xdr:nvSpPr>
        <xdr:cNvPr id="522" name="災害復旧事業費平均値テキスト"/>
        <xdr:cNvSpPr txBox="1"/>
      </xdr:nvSpPr>
      <xdr:spPr>
        <a:xfrm>
          <a:off x="16363950" y="6067425"/>
          <a:ext cx="3810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958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fLocksText="0">
      <xdr:nvSpPr>
        <xdr:cNvPr id="523" name="フローチャート: 判断 522"/>
        <xdr:cNvSpPr/>
      </xdr:nvSpPr>
      <xdr:spPr>
        <a:xfrm>
          <a:off x="16268700" y="62103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sp>
      <xdr:nvSpPr>
        <xdr:cNvPr id="524" name="直線コネクタ 523"/>
        <xdr:cNvSpPr/>
      </xdr:nvSpPr>
      <xdr:spPr>
        <a:xfrm>
          <a:off x="14592300" y="63055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0</xdr:colOff>
      <xdr:row>38</xdr:row>
      <xdr:rowOff>41717</xdr:rowOff>
    </xdr:from>
    <xdr:to>
      <xdr:col>81</xdr:col>
      <xdr:colOff>101600</xdr:colOff>
      <xdr:row>38</xdr:row>
      <xdr:rowOff>143317</xdr:rowOff>
    </xdr:to>
    <xdr:sp fLocksText="0">
      <xdr:nvSpPr>
        <xdr:cNvPr id="525" name="フローチャート: 判断 524"/>
        <xdr:cNvSpPr/>
      </xdr:nvSpPr>
      <xdr:spPr>
        <a:xfrm>
          <a:off x="15430500" y="62007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80</xdr:col>
      <xdr:colOff>0</xdr:colOff>
      <xdr:row>36</xdr:row>
      <xdr:rowOff>161925</xdr:rowOff>
    </xdr:from>
    <xdr:ext cx="466725" cy="257175"/>
    <xdr:sp>
      <xdr:nvSpPr>
        <xdr:cNvPr id="526" name="テキスト ボックス 525"/>
        <xdr:cNvSpPr txBox="1"/>
      </xdr:nvSpPr>
      <xdr:spPr>
        <a:xfrm>
          <a:off x="15240000" y="60007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1,032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sp>
      <xdr:nvSpPr>
        <xdr:cNvPr id="527" name="直線コネクタ 526"/>
        <xdr:cNvSpPr/>
      </xdr:nvSpPr>
      <xdr:spPr>
        <a:xfrm>
          <a:off x="13706475" y="63055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38</xdr:row>
      <xdr:rowOff>39751</xdr:rowOff>
    </xdr:from>
    <xdr:to>
      <xdr:col>76</xdr:col>
      <xdr:colOff>165100</xdr:colOff>
      <xdr:row>38</xdr:row>
      <xdr:rowOff>141351</xdr:rowOff>
    </xdr:to>
    <xdr:sp fLocksText="0">
      <xdr:nvSpPr>
        <xdr:cNvPr id="528" name="フローチャート: 判断 527"/>
        <xdr:cNvSpPr/>
      </xdr:nvSpPr>
      <xdr:spPr>
        <a:xfrm>
          <a:off x="14544675" y="62007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75</xdr:col>
      <xdr:colOff>66675</xdr:colOff>
      <xdr:row>36</xdr:row>
      <xdr:rowOff>161925</xdr:rowOff>
    </xdr:from>
    <xdr:ext cx="466725" cy="257175"/>
    <xdr:sp>
      <xdr:nvSpPr>
        <xdr:cNvPr id="529" name="テキスト ボックス 528"/>
        <xdr:cNvSpPr txBox="1"/>
      </xdr:nvSpPr>
      <xdr:spPr>
        <a:xfrm>
          <a:off x="14354175" y="60007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1,075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sp>
      <xdr:nvSpPr>
        <xdr:cNvPr id="530" name="直線コネクタ 529"/>
        <xdr:cNvSpPr/>
      </xdr:nvSpPr>
      <xdr:spPr>
        <a:xfrm>
          <a:off x="12811125" y="63055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38</xdr:row>
      <xdr:rowOff>43454</xdr:rowOff>
    </xdr:from>
    <xdr:to>
      <xdr:col>72</xdr:col>
      <xdr:colOff>38100</xdr:colOff>
      <xdr:row>38</xdr:row>
      <xdr:rowOff>145054</xdr:rowOff>
    </xdr:to>
    <xdr:sp fLocksText="0">
      <xdr:nvSpPr>
        <xdr:cNvPr id="531" name="フローチャート: 判断 530"/>
        <xdr:cNvSpPr/>
      </xdr:nvSpPr>
      <xdr:spPr>
        <a:xfrm>
          <a:off x="13649325" y="62103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70</xdr:col>
      <xdr:colOff>171450</xdr:colOff>
      <xdr:row>36</xdr:row>
      <xdr:rowOff>161925</xdr:rowOff>
    </xdr:from>
    <xdr:ext cx="381000" cy="257175"/>
    <xdr:sp>
      <xdr:nvSpPr>
        <xdr:cNvPr id="532" name="テキスト ボックス 531"/>
        <xdr:cNvSpPr txBox="1"/>
      </xdr:nvSpPr>
      <xdr:spPr>
        <a:xfrm>
          <a:off x="13506450" y="6000750"/>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994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fLocksText="0">
      <xdr:nvSpPr>
        <xdr:cNvPr id="533" name="フローチャート: 判断 532"/>
        <xdr:cNvSpPr/>
      </xdr:nvSpPr>
      <xdr:spPr>
        <a:xfrm>
          <a:off x="12763500" y="61912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66</xdr:col>
      <xdr:colOff>0</xdr:colOff>
      <xdr:row>36</xdr:row>
      <xdr:rowOff>152400</xdr:rowOff>
    </xdr:from>
    <xdr:ext cx="466725" cy="257175"/>
    <xdr:sp>
      <xdr:nvSpPr>
        <xdr:cNvPr id="534" name="テキスト ボックス 533"/>
        <xdr:cNvSpPr txBox="1"/>
      </xdr:nvSpPr>
      <xdr:spPr>
        <a:xfrm>
          <a:off x="12573000" y="59912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1,290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41</xdr:row>
      <xdr:rowOff>76200</xdr:rowOff>
    </xdr:from>
    <xdr:ext cx="762000" cy="257175"/>
    <xdr:sp>
      <xdr:nvSpPr>
        <xdr:cNvPr id="535" name="テキスト ボックス 534"/>
        <xdr:cNvSpPr txBox="1"/>
      </xdr:nvSpPr>
      <xdr:spPr>
        <a:xfrm>
          <a:off x="16125825"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41</xdr:row>
      <xdr:rowOff>76200</xdr:rowOff>
    </xdr:from>
    <xdr:ext cx="762000" cy="257175"/>
    <xdr:sp>
      <xdr:nvSpPr>
        <xdr:cNvPr id="536" name="テキスト ボックス 535"/>
        <xdr:cNvSpPr txBox="1"/>
      </xdr:nvSpPr>
      <xdr:spPr>
        <a:xfrm>
          <a:off x="15287625"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76200</xdr:rowOff>
    </xdr:from>
    <xdr:ext cx="762000" cy="257175"/>
    <xdr:sp>
      <xdr:nvSpPr>
        <xdr:cNvPr id="537" name="テキスト ボックス 536"/>
        <xdr:cNvSpPr txBox="1"/>
      </xdr:nvSpPr>
      <xdr:spPr>
        <a:xfrm>
          <a:off x="1440180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41</xdr:row>
      <xdr:rowOff>76200</xdr:rowOff>
    </xdr:from>
    <xdr:ext cx="762000" cy="257175"/>
    <xdr:sp>
      <xdr:nvSpPr>
        <xdr:cNvPr id="538" name="テキスト ボックス 537"/>
        <xdr:cNvSpPr txBox="1"/>
      </xdr:nvSpPr>
      <xdr:spPr>
        <a:xfrm>
          <a:off x="1350645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41</xdr:row>
      <xdr:rowOff>76200</xdr:rowOff>
    </xdr:from>
    <xdr:ext cx="762000" cy="257175"/>
    <xdr:sp>
      <xdr:nvSpPr>
        <xdr:cNvPr id="539" name="テキスト ボックス 538"/>
        <xdr:cNvSpPr txBox="1"/>
      </xdr:nvSpPr>
      <xdr:spPr>
        <a:xfrm>
          <a:off x="12620625"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fLocksText="0">
      <xdr:nvSpPr>
        <xdr:cNvPr id="540" name="楕円 539"/>
        <xdr:cNvSpPr/>
      </xdr:nvSpPr>
      <xdr:spPr>
        <a:xfrm>
          <a:off x="16268700" y="62484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85</xdr:col>
      <xdr:colOff>171450</xdr:colOff>
      <xdr:row>38</xdr:row>
      <xdr:rowOff>19050</xdr:rowOff>
    </xdr:from>
    <xdr:ext cx="247650" cy="257175"/>
    <xdr:sp>
      <xdr:nvSpPr>
        <xdr:cNvPr id="541" name="災害復旧事業費該当値テキスト"/>
        <xdr:cNvSpPr txBox="1"/>
      </xdr:nvSpPr>
      <xdr:spPr>
        <a:xfrm>
          <a:off x="16363950" y="61817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fLocksText="0">
      <xdr:nvSpPr>
        <xdr:cNvPr id="542" name="楕円 541"/>
        <xdr:cNvSpPr/>
      </xdr:nvSpPr>
      <xdr:spPr>
        <a:xfrm>
          <a:off x="15430500" y="62484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80</xdr:col>
      <xdr:colOff>114300</xdr:colOff>
      <xdr:row>39</xdr:row>
      <xdr:rowOff>9525</xdr:rowOff>
    </xdr:from>
    <xdr:ext cx="247650" cy="257175"/>
    <xdr:sp>
      <xdr:nvSpPr>
        <xdr:cNvPr id="543" name="テキスト ボックス 542"/>
        <xdr:cNvSpPr txBox="1"/>
      </xdr:nvSpPr>
      <xdr:spPr>
        <a:xfrm>
          <a:off x="15354300" y="63341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fLocksText="0">
      <xdr:nvSpPr>
        <xdr:cNvPr id="544" name="楕円 543"/>
        <xdr:cNvSpPr/>
      </xdr:nvSpPr>
      <xdr:spPr>
        <a:xfrm>
          <a:off x="14544675" y="62484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75</xdr:col>
      <xdr:colOff>171450</xdr:colOff>
      <xdr:row>39</xdr:row>
      <xdr:rowOff>9525</xdr:rowOff>
    </xdr:from>
    <xdr:ext cx="247650" cy="257175"/>
    <xdr:sp>
      <xdr:nvSpPr>
        <xdr:cNvPr id="545" name="テキスト ボックス 544"/>
        <xdr:cNvSpPr txBox="1"/>
      </xdr:nvSpPr>
      <xdr:spPr>
        <a:xfrm>
          <a:off x="14458950" y="63341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fLocksText="0">
      <xdr:nvSpPr>
        <xdr:cNvPr id="546" name="楕円 545"/>
        <xdr:cNvSpPr/>
      </xdr:nvSpPr>
      <xdr:spPr>
        <a:xfrm>
          <a:off x="13649325" y="62484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71</xdr:col>
      <xdr:colOff>47625</xdr:colOff>
      <xdr:row>39</xdr:row>
      <xdr:rowOff>9525</xdr:rowOff>
    </xdr:from>
    <xdr:ext cx="247650" cy="257175"/>
    <xdr:sp>
      <xdr:nvSpPr>
        <xdr:cNvPr id="547" name="テキスト ボックス 546"/>
        <xdr:cNvSpPr txBox="1"/>
      </xdr:nvSpPr>
      <xdr:spPr>
        <a:xfrm>
          <a:off x="13573125" y="63341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fLocksText="0">
      <xdr:nvSpPr>
        <xdr:cNvPr id="548" name="楕円 547"/>
        <xdr:cNvSpPr/>
      </xdr:nvSpPr>
      <xdr:spPr>
        <a:xfrm>
          <a:off x="12763500" y="62484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66</xdr:col>
      <xdr:colOff>114300</xdr:colOff>
      <xdr:row>39</xdr:row>
      <xdr:rowOff>9525</xdr:rowOff>
    </xdr:from>
    <xdr:ext cx="247650" cy="257175"/>
    <xdr:sp>
      <xdr:nvSpPr>
        <xdr:cNvPr id="549" name="テキスト ボックス 548"/>
        <xdr:cNvSpPr txBox="1"/>
      </xdr:nvSpPr>
      <xdr:spPr>
        <a:xfrm>
          <a:off x="12687300" y="63341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fLocksText="0">
      <xdr:nvSpPr>
        <xdr:cNvPr id="550" name="正方形/長方形 549"/>
        <xdr:cNvSpPr/>
      </xdr:nvSpPr>
      <xdr:spPr>
        <a:xfrm>
          <a:off x="12449175" y="70294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fLocksText="0">
      <xdr:nvSpPr>
        <xdr:cNvPr id="551" name="正方形/長方形 550"/>
        <xdr:cNvSpPr/>
      </xdr:nvSpPr>
      <xdr:spPr>
        <a:xfrm>
          <a:off x="12573000" y="7353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fLocksText="0">
      <xdr:nvSpPr>
        <xdr:cNvPr id="552" name="正方形/長方形 551"/>
        <xdr:cNvSpPr/>
      </xdr:nvSpPr>
      <xdr:spPr>
        <a:xfrm>
          <a:off x="12573000" y="7543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fLocksText="0">
      <xdr:nvSpPr>
        <xdr:cNvPr id="553" name="正方形/長方形 552"/>
        <xdr:cNvSpPr/>
      </xdr:nvSpPr>
      <xdr:spPr>
        <a:xfrm>
          <a:off x="13592175" y="7353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fLocksText="0">
      <xdr:nvSpPr>
        <xdr:cNvPr id="554" name="正方形/長方形 553"/>
        <xdr:cNvSpPr/>
      </xdr:nvSpPr>
      <xdr:spPr>
        <a:xfrm>
          <a:off x="13592175" y="7543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fLocksText="0">
      <xdr:nvSpPr>
        <xdr:cNvPr id="555" name="正方形/長方形 554"/>
        <xdr:cNvSpPr/>
      </xdr:nvSpPr>
      <xdr:spPr>
        <a:xfrm>
          <a:off x="14735175" y="7353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fLocksText="0">
      <xdr:nvSpPr>
        <xdr:cNvPr id="556" name="正方形/長方形 555"/>
        <xdr:cNvSpPr/>
      </xdr:nvSpPr>
      <xdr:spPr>
        <a:xfrm>
          <a:off x="14735175" y="7543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fLocksText="0">
      <xdr:nvSpPr>
        <xdr:cNvPr id="557" name="正方形/長方形 556"/>
        <xdr:cNvSpPr/>
      </xdr:nvSpPr>
      <xdr:spPr>
        <a:xfrm>
          <a:off x="12449175" y="7810500"/>
          <a:ext cx="46863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65</xdr:col>
      <xdr:colOff>19050</xdr:colOff>
      <xdr:row>47</xdr:row>
      <xdr:rowOff>9525</xdr:rowOff>
    </xdr:from>
    <xdr:ext cx="352425" cy="228600"/>
    <xdr:sp>
      <xdr:nvSpPr>
        <xdr:cNvPr id="558" name="テキスト ボックス 557"/>
        <xdr:cNvSpPr txBox="1"/>
      </xdr:nvSpPr>
      <xdr:spPr>
        <a:xfrm>
          <a:off x="12401550" y="76295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sp>
      <xdr:nvSpPr>
        <xdr:cNvPr id="559" name="直線コネクタ 558"/>
        <xdr:cNvSpPr/>
      </xdr:nvSpPr>
      <xdr:spPr>
        <a:xfrm>
          <a:off x="12449175" y="99726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65</xdr:col>
      <xdr:colOff>63500</xdr:colOff>
      <xdr:row>54</xdr:row>
      <xdr:rowOff>139700</xdr:rowOff>
    </xdr:from>
    <xdr:to>
      <xdr:col>89</xdr:col>
      <xdr:colOff>177800</xdr:colOff>
      <xdr:row>54</xdr:row>
      <xdr:rowOff>139700</xdr:rowOff>
    </xdr:to>
    <xdr:sp>
      <xdr:nvSpPr>
        <xdr:cNvPr id="560" name="直線コネクタ 559"/>
        <xdr:cNvSpPr/>
      </xdr:nvSpPr>
      <xdr:spPr>
        <a:xfrm>
          <a:off x="12449175" y="88963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64</xdr:col>
      <xdr:colOff>0</xdr:colOff>
      <xdr:row>53</xdr:row>
      <xdr:rowOff>171450</xdr:rowOff>
    </xdr:from>
    <xdr:ext cx="247650" cy="257175"/>
    <xdr:sp>
      <xdr:nvSpPr>
        <xdr:cNvPr id="561" name="テキスト ボックス 560"/>
        <xdr:cNvSpPr txBox="1"/>
      </xdr:nvSpPr>
      <xdr:spPr>
        <a:xfrm>
          <a:off x="12192000" y="87534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sp>
      <xdr:nvSpPr>
        <xdr:cNvPr id="562" name="直線コネクタ 561"/>
        <xdr:cNvSpPr/>
      </xdr:nvSpPr>
      <xdr:spPr>
        <a:xfrm>
          <a:off x="12449175" y="78105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64</xdr:col>
      <xdr:colOff>0</xdr:colOff>
      <xdr:row>47</xdr:row>
      <xdr:rowOff>57150</xdr:rowOff>
    </xdr:from>
    <xdr:ext cx="247650" cy="257175"/>
    <xdr:sp>
      <xdr:nvSpPr>
        <xdr:cNvPr id="563" name="テキスト ボックス 562"/>
        <xdr:cNvSpPr txBox="1"/>
      </xdr:nvSpPr>
      <xdr:spPr>
        <a:xfrm>
          <a:off x="12192000" y="7677150"/>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fLocksText="0">
      <xdr:nvSpPr>
        <xdr:cNvPr id="564" name="失業対策事業費グラフ枠"/>
        <xdr:cNvSpPr/>
      </xdr:nvSpPr>
      <xdr:spPr>
        <a:xfrm>
          <a:off x="12449175" y="7810500"/>
          <a:ext cx="46863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sp>
      <xdr:nvSpPr>
        <xdr:cNvPr id="565" name="直線コネクタ 564"/>
        <xdr:cNvSpPr/>
      </xdr:nvSpPr>
      <xdr:spPr>
        <a:xfrm>
          <a:off x="16316325" y="8896350"/>
          <a:ext cx="0" cy="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171450</xdr:colOff>
      <xdr:row>55</xdr:row>
      <xdr:rowOff>9525</xdr:rowOff>
    </xdr:from>
    <xdr:ext cx="247650" cy="257175"/>
    <xdr:sp>
      <xdr:nvSpPr>
        <xdr:cNvPr id="566" name="失業対策事業費最小値テキスト"/>
        <xdr:cNvSpPr txBox="1"/>
      </xdr:nvSpPr>
      <xdr:spPr>
        <a:xfrm>
          <a:off x="16363950" y="89249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sp>
      <xdr:nvSpPr>
        <xdr:cNvPr id="567" name="直線コネクタ 566"/>
        <xdr:cNvSpPr/>
      </xdr:nvSpPr>
      <xdr:spPr>
        <a:xfrm>
          <a:off x="16230600" y="88963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171450</xdr:colOff>
      <xdr:row>53</xdr:row>
      <xdr:rowOff>9525</xdr:rowOff>
    </xdr:from>
    <xdr:ext cx="247650" cy="257175"/>
    <xdr:sp>
      <xdr:nvSpPr>
        <xdr:cNvPr id="568" name="失業対策事業費最大値テキスト"/>
        <xdr:cNvSpPr txBox="1"/>
      </xdr:nvSpPr>
      <xdr:spPr>
        <a:xfrm>
          <a:off x="16363950" y="86010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sp>
      <xdr:nvSpPr>
        <xdr:cNvPr id="569" name="直線コネクタ 568"/>
        <xdr:cNvSpPr/>
      </xdr:nvSpPr>
      <xdr:spPr>
        <a:xfrm>
          <a:off x="16230600" y="88963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50800</xdr:colOff>
      <xdr:row>54</xdr:row>
      <xdr:rowOff>139700</xdr:rowOff>
    </xdr:from>
    <xdr:to>
      <xdr:col>85</xdr:col>
      <xdr:colOff>127000</xdr:colOff>
      <xdr:row>54</xdr:row>
      <xdr:rowOff>139700</xdr:rowOff>
    </xdr:to>
    <xdr:sp>
      <xdr:nvSpPr>
        <xdr:cNvPr id="570" name="直線コネクタ 569"/>
        <xdr:cNvSpPr/>
      </xdr:nvSpPr>
      <xdr:spPr>
        <a:xfrm>
          <a:off x="15478125" y="8896350"/>
          <a:ext cx="8382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171450</xdr:colOff>
      <xdr:row>54</xdr:row>
      <xdr:rowOff>66675</xdr:rowOff>
    </xdr:from>
    <xdr:ext cx="247650" cy="257175"/>
    <xdr:sp>
      <xdr:nvSpPr>
        <xdr:cNvPr id="571" name="失業対策事業費平均値テキスト"/>
        <xdr:cNvSpPr txBox="1"/>
      </xdr:nvSpPr>
      <xdr:spPr>
        <a:xfrm>
          <a:off x="16363950" y="8820150"/>
          <a:ext cx="24765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fLocksText="0">
      <xdr:nvSpPr>
        <xdr:cNvPr id="572" name="フローチャート: 判断 571"/>
        <xdr:cNvSpPr/>
      </xdr:nvSpPr>
      <xdr:spPr>
        <a:xfrm>
          <a:off x="16268700" y="88392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sp>
      <xdr:nvSpPr>
        <xdr:cNvPr id="573" name="直線コネクタ 572"/>
        <xdr:cNvSpPr/>
      </xdr:nvSpPr>
      <xdr:spPr>
        <a:xfrm>
          <a:off x="14592300" y="88963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0</xdr:colOff>
      <xdr:row>54</xdr:row>
      <xdr:rowOff>88900</xdr:rowOff>
    </xdr:from>
    <xdr:to>
      <xdr:col>81</xdr:col>
      <xdr:colOff>101600</xdr:colOff>
      <xdr:row>55</xdr:row>
      <xdr:rowOff>19050</xdr:rowOff>
    </xdr:to>
    <xdr:sp fLocksText="0">
      <xdr:nvSpPr>
        <xdr:cNvPr id="574" name="フローチャート: 判断 573"/>
        <xdr:cNvSpPr/>
      </xdr:nvSpPr>
      <xdr:spPr>
        <a:xfrm>
          <a:off x="15430500" y="88392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80</xdr:col>
      <xdr:colOff>114300</xdr:colOff>
      <xdr:row>55</xdr:row>
      <xdr:rowOff>9525</xdr:rowOff>
    </xdr:from>
    <xdr:ext cx="247650" cy="257175"/>
    <xdr:sp>
      <xdr:nvSpPr>
        <xdr:cNvPr id="575" name="テキスト ボックス 574"/>
        <xdr:cNvSpPr txBox="1"/>
      </xdr:nvSpPr>
      <xdr:spPr>
        <a:xfrm>
          <a:off x="15354300" y="89249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sp>
      <xdr:nvSpPr>
        <xdr:cNvPr id="576" name="直線コネクタ 575"/>
        <xdr:cNvSpPr/>
      </xdr:nvSpPr>
      <xdr:spPr>
        <a:xfrm>
          <a:off x="13706475" y="88963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54</xdr:row>
      <xdr:rowOff>88900</xdr:rowOff>
    </xdr:from>
    <xdr:to>
      <xdr:col>76</xdr:col>
      <xdr:colOff>165100</xdr:colOff>
      <xdr:row>55</xdr:row>
      <xdr:rowOff>19050</xdr:rowOff>
    </xdr:to>
    <xdr:sp fLocksText="0">
      <xdr:nvSpPr>
        <xdr:cNvPr id="577" name="フローチャート: 判断 576"/>
        <xdr:cNvSpPr/>
      </xdr:nvSpPr>
      <xdr:spPr>
        <a:xfrm>
          <a:off x="14544675" y="88392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75</xdr:col>
      <xdr:colOff>171450</xdr:colOff>
      <xdr:row>55</xdr:row>
      <xdr:rowOff>9525</xdr:rowOff>
    </xdr:from>
    <xdr:ext cx="247650" cy="257175"/>
    <xdr:sp>
      <xdr:nvSpPr>
        <xdr:cNvPr id="578" name="テキスト ボックス 577"/>
        <xdr:cNvSpPr txBox="1"/>
      </xdr:nvSpPr>
      <xdr:spPr>
        <a:xfrm>
          <a:off x="14458950" y="89249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sp>
      <xdr:nvSpPr>
        <xdr:cNvPr id="579" name="直線コネクタ 578"/>
        <xdr:cNvSpPr/>
      </xdr:nvSpPr>
      <xdr:spPr>
        <a:xfrm>
          <a:off x="12811125" y="88963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54</xdr:row>
      <xdr:rowOff>88900</xdr:rowOff>
    </xdr:from>
    <xdr:to>
      <xdr:col>72</xdr:col>
      <xdr:colOff>38100</xdr:colOff>
      <xdr:row>55</xdr:row>
      <xdr:rowOff>19050</xdr:rowOff>
    </xdr:to>
    <xdr:sp fLocksText="0">
      <xdr:nvSpPr>
        <xdr:cNvPr id="580" name="フローチャート: 判断 579"/>
        <xdr:cNvSpPr/>
      </xdr:nvSpPr>
      <xdr:spPr>
        <a:xfrm>
          <a:off x="13649325" y="88392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71</xdr:col>
      <xdr:colOff>47625</xdr:colOff>
      <xdr:row>55</xdr:row>
      <xdr:rowOff>9525</xdr:rowOff>
    </xdr:from>
    <xdr:ext cx="247650" cy="257175"/>
    <xdr:sp>
      <xdr:nvSpPr>
        <xdr:cNvPr id="581" name="テキスト ボックス 580"/>
        <xdr:cNvSpPr txBox="1"/>
      </xdr:nvSpPr>
      <xdr:spPr>
        <a:xfrm>
          <a:off x="13573125" y="89249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fLocksText="0">
      <xdr:nvSpPr>
        <xdr:cNvPr id="582" name="フローチャート: 判断 581"/>
        <xdr:cNvSpPr/>
      </xdr:nvSpPr>
      <xdr:spPr>
        <a:xfrm>
          <a:off x="12763500" y="88392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66</xdr:col>
      <xdr:colOff>114300</xdr:colOff>
      <xdr:row>55</xdr:row>
      <xdr:rowOff>9525</xdr:rowOff>
    </xdr:from>
    <xdr:ext cx="247650" cy="257175"/>
    <xdr:sp>
      <xdr:nvSpPr>
        <xdr:cNvPr id="583" name="テキスト ボックス 582"/>
        <xdr:cNvSpPr txBox="1"/>
      </xdr:nvSpPr>
      <xdr:spPr>
        <a:xfrm>
          <a:off x="12687300" y="89249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61</xdr:row>
      <xdr:rowOff>76200</xdr:rowOff>
    </xdr:from>
    <xdr:ext cx="762000" cy="257175"/>
    <xdr:sp>
      <xdr:nvSpPr>
        <xdr:cNvPr id="584" name="テキスト ボックス 583"/>
        <xdr:cNvSpPr txBox="1"/>
      </xdr:nvSpPr>
      <xdr:spPr>
        <a:xfrm>
          <a:off x="16125825"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61</xdr:row>
      <xdr:rowOff>76200</xdr:rowOff>
    </xdr:from>
    <xdr:ext cx="762000" cy="257175"/>
    <xdr:sp>
      <xdr:nvSpPr>
        <xdr:cNvPr id="585" name="テキスト ボックス 584"/>
        <xdr:cNvSpPr txBox="1"/>
      </xdr:nvSpPr>
      <xdr:spPr>
        <a:xfrm>
          <a:off x="15287625"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76200</xdr:rowOff>
    </xdr:from>
    <xdr:ext cx="762000" cy="257175"/>
    <xdr:sp>
      <xdr:nvSpPr>
        <xdr:cNvPr id="586" name="テキスト ボックス 585"/>
        <xdr:cNvSpPr txBox="1"/>
      </xdr:nvSpPr>
      <xdr:spPr>
        <a:xfrm>
          <a:off x="1440180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61</xdr:row>
      <xdr:rowOff>76200</xdr:rowOff>
    </xdr:from>
    <xdr:ext cx="762000" cy="257175"/>
    <xdr:sp>
      <xdr:nvSpPr>
        <xdr:cNvPr id="587" name="テキスト ボックス 586"/>
        <xdr:cNvSpPr txBox="1"/>
      </xdr:nvSpPr>
      <xdr:spPr>
        <a:xfrm>
          <a:off x="1350645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61</xdr:row>
      <xdr:rowOff>76200</xdr:rowOff>
    </xdr:from>
    <xdr:ext cx="762000" cy="257175"/>
    <xdr:sp>
      <xdr:nvSpPr>
        <xdr:cNvPr id="588" name="テキスト ボックス 587"/>
        <xdr:cNvSpPr txBox="1"/>
      </xdr:nvSpPr>
      <xdr:spPr>
        <a:xfrm>
          <a:off x="12620625"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fLocksText="0">
      <xdr:nvSpPr>
        <xdr:cNvPr id="589" name="楕円 588"/>
        <xdr:cNvSpPr/>
      </xdr:nvSpPr>
      <xdr:spPr>
        <a:xfrm>
          <a:off x="16268700" y="88392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85</xdr:col>
      <xdr:colOff>171450</xdr:colOff>
      <xdr:row>53</xdr:row>
      <xdr:rowOff>123825</xdr:rowOff>
    </xdr:from>
    <xdr:ext cx="247650" cy="257175"/>
    <xdr:sp>
      <xdr:nvSpPr>
        <xdr:cNvPr id="590" name="失業対策事業費該当値テキスト"/>
        <xdr:cNvSpPr txBox="1"/>
      </xdr:nvSpPr>
      <xdr:spPr>
        <a:xfrm>
          <a:off x="16363950" y="87153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fLocksText="0">
      <xdr:nvSpPr>
        <xdr:cNvPr id="591" name="楕円 590"/>
        <xdr:cNvSpPr/>
      </xdr:nvSpPr>
      <xdr:spPr>
        <a:xfrm>
          <a:off x="15430500" y="88392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80</xdr:col>
      <xdr:colOff>114300</xdr:colOff>
      <xdr:row>53</xdr:row>
      <xdr:rowOff>38100</xdr:rowOff>
    </xdr:from>
    <xdr:ext cx="247650" cy="257175"/>
    <xdr:sp>
      <xdr:nvSpPr>
        <xdr:cNvPr id="592" name="テキスト ボックス 591"/>
        <xdr:cNvSpPr txBox="1"/>
      </xdr:nvSpPr>
      <xdr:spPr>
        <a:xfrm>
          <a:off x="15354300" y="8629650"/>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fLocksText="0">
      <xdr:nvSpPr>
        <xdr:cNvPr id="593" name="楕円 592"/>
        <xdr:cNvSpPr/>
      </xdr:nvSpPr>
      <xdr:spPr>
        <a:xfrm>
          <a:off x="14544675" y="88392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75</xdr:col>
      <xdr:colOff>171450</xdr:colOff>
      <xdr:row>53</xdr:row>
      <xdr:rowOff>38100</xdr:rowOff>
    </xdr:from>
    <xdr:ext cx="247650" cy="257175"/>
    <xdr:sp>
      <xdr:nvSpPr>
        <xdr:cNvPr id="594" name="テキスト ボックス 593"/>
        <xdr:cNvSpPr txBox="1"/>
      </xdr:nvSpPr>
      <xdr:spPr>
        <a:xfrm>
          <a:off x="14458950" y="8629650"/>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fLocksText="0">
      <xdr:nvSpPr>
        <xdr:cNvPr id="595" name="楕円 594"/>
        <xdr:cNvSpPr/>
      </xdr:nvSpPr>
      <xdr:spPr>
        <a:xfrm>
          <a:off x="13649325" y="88392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71</xdr:col>
      <xdr:colOff>47625</xdr:colOff>
      <xdr:row>53</xdr:row>
      <xdr:rowOff>38100</xdr:rowOff>
    </xdr:from>
    <xdr:ext cx="247650" cy="257175"/>
    <xdr:sp>
      <xdr:nvSpPr>
        <xdr:cNvPr id="596" name="テキスト ボックス 595"/>
        <xdr:cNvSpPr txBox="1"/>
      </xdr:nvSpPr>
      <xdr:spPr>
        <a:xfrm>
          <a:off x="13573125" y="8629650"/>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fLocksText="0">
      <xdr:nvSpPr>
        <xdr:cNvPr id="597" name="楕円 596"/>
        <xdr:cNvSpPr/>
      </xdr:nvSpPr>
      <xdr:spPr>
        <a:xfrm>
          <a:off x="12763500" y="88392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66</xdr:col>
      <xdr:colOff>114300</xdr:colOff>
      <xdr:row>53</xdr:row>
      <xdr:rowOff>38100</xdr:rowOff>
    </xdr:from>
    <xdr:ext cx="247650" cy="257175"/>
    <xdr:sp>
      <xdr:nvSpPr>
        <xdr:cNvPr id="598" name="テキスト ボックス 597"/>
        <xdr:cNvSpPr txBox="1"/>
      </xdr:nvSpPr>
      <xdr:spPr>
        <a:xfrm>
          <a:off x="12687300" y="8629650"/>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fLocksText="0">
      <xdr:nvSpPr>
        <xdr:cNvPr id="599" name="正方形/長方形 598"/>
        <xdr:cNvSpPr/>
      </xdr:nvSpPr>
      <xdr:spPr>
        <a:xfrm>
          <a:off x="12449175" y="102679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fLocksText="0">
      <xdr:nvSpPr>
        <xdr:cNvPr id="600" name="正方形/長方形 599"/>
        <xdr:cNvSpPr/>
      </xdr:nvSpPr>
      <xdr:spPr>
        <a:xfrm>
          <a:off x="12573000" y="10591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fLocksText="0">
      <xdr:nvSpPr>
        <xdr:cNvPr id="601" name="正方形/長方形 600"/>
        <xdr:cNvSpPr/>
      </xdr:nvSpPr>
      <xdr:spPr>
        <a:xfrm>
          <a:off x="12573000" y="10782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79/108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fLocksText="0">
      <xdr:nvSpPr>
        <xdr:cNvPr id="602" name="正方形/長方形 601"/>
        <xdr:cNvSpPr/>
      </xdr:nvSpPr>
      <xdr:spPr>
        <a:xfrm>
          <a:off x="13592175" y="10591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fLocksText="0">
      <xdr:nvSpPr>
        <xdr:cNvPr id="603" name="正方形/長方形 602"/>
        <xdr:cNvSpPr/>
      </xdr:nvSpPr>
      <xdr:spPr>
        <a:xfrm>
          <a:off x="13592175" y="10782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44,159</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fLocksText="0">
      <xdr:nvSpPr>
        <xdr:cNvPr id="604" name="正方形/長方形 603"/>
        <xdr:cNvSpPr/>
      </xdr:nvSpPr>
      <xdr:spPr>
        <a:xfrm>
          <a:off x="14735175" y="10591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fLocksText="0">
      <xdr:nvSpPr>
        <xdr:cNvPr id="605" name="正方形/長方形 604"/>
        <xdr:cNvSpPr/>
      </xdr:nvSpPr>
      <xdr:spPr>
        <a:xfrm>
          <a:off x="14735175" y="10782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48,413</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fLocksText="0">
      <xdr:nvSpPr>
        <xdr:cNvPr id="606" name="正方形/長方形 605"/>
        <xdr:cNvSpPr/>
      </xdr:nvSpPr>
      <xdr:spPr>
        <a:xfrm>
          <a:off x="12449175" y="11049000"/>
          <a:ext cx="46863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65</xdr:col>
      <xdr:colOff>19050</xdr:colOff>
      <xdr:row>67</xdr:row>
      <xdr:rowOff>9525</xdr:rowOff>
    </xdr:from>
    <xdr:ext cx="352425" cy="228600"/>
    <xdr:sp>
      <xdr:nvSpPr>
        <xdr:cNvPr id="607" name="テキスト ボックス 606"/>
        <xdr:cNvSpPr txBox="1"/>
      </xdr:nvSpPr>
      <xdr:spPr>
        <a:xfrm>
          <a:off x="12401550" y="108680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sp>
      <xdr:nvSpPr>
        <xdr:cNvPr id="608" name="直線コネクタ 607"/>
        <xdr:cNvSpPr/>
      </xdr:nvSpPr>
      <xdr:spPr>
        <a:xfrm>
          <a:off x="12449175" y="132111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65</xdr:col>
      <xdr:colOff>63500</xdr:colOff>
      <xdr:row>79</xdr:row>
      <xdr:rowOff>44450</xdr:rowOff>
    </xdr:from>
    <xdr:to>
      <xdr:col>89</xdr:col>
      <xdr:colOff>177800</xdr:colOff>
      <xdr:row>79</xdr:row>
      <xdr:rowOff>44450</xdr:rowOff>
    </xdr:to>
    <xdr:sp>
      <xdr:nvSpPr>
        <xdr:cNvPr id="609" name="直線コネクタ 608"/>
        <xdr:cNvSpPr/>
      </xdr:nvSpPr>
      <xdr:spPr>
        <a:xfrm>
          <a:off x="12449175" y="128492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64</xdr:col>
      <xdr:colOff>0</xdr:colOff>
      <xdr:row>78</xdr:row>
      <xdr:rowOff>76200</xdr:rowOff>
    </xdr:from>
    <xdr:ext cx="247650" cy="257175"/>
    <xdr:sp>
      <xdr:nvSpPr>
        <xdr:cNvPr id="610" name="テキスト ボックス 609"/>
        <xdr:cNvSpPr txBox="1"/>
      </xdr:nvSpPr>
      <xdr:spPr>
        <a:xfrm>
          <a:off x="12192000" y="127158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sp>
      <xdr:nvSpPr>
        <xdr:cNvPr id="611" name="直線コネクタ 610"/>
        <xdr:cNvSpPr/>
      </xdr:nvSpPr>
      <xdr:spPr>
        <a:xfrm>
          <a:off x="12449175" y="124872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95250</xdr:colOff>
      <xdr:row>76</xdr:row>
      <xdr:rowOff>38100</xdr:rowOff>
    </xdr:from>
    <xdr:ext cx="533400" cy="257175"/>
    <xdr:sp>
      <xdr:nvSpPr>
        <xdr:cNvPr id="612" name="テキスト ボックス 611"/>
        <xdr:cNvSpPr txBox="1"/>
      </xdr:nvSpPr>
      <xdr:spPr>
        <a:xfrm>
          <a:off x="11906250" y="123539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30,000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sp>
      <xdr:nvSpPr>
        <xdr:cNvPr id="613" name="直線コネクタ 612"/>
        <xdr:cNvSpPr/>
      </xdr:nvSpPr>
      <xdr:spPr>
        <a:xfrm>
          <a:off x="12449175" y="121348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95250</xdr:colOff>
      <xdr:row>73</xdr:row>
      <xdr:rowOff>171450</xdr:rowOff>
    </xdr:from>
    <xdr:ext cx="533400" cy="257175"/>
    <xdr:sp>
      <xdr:nvSpPr>
        <xdr:cNvPr id="614" name="テキスト ボックス 613"/>
        <xdr:cNvSpPr txBox="1"/>
      </xdr:nvSpPr>
      <xdr:spPr>
        <a:xfrm>
          <a:off x="11906250" y="119919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sp>
      <xdr:nvSpPr>
        <xdr:cNvPr id="615" name="直線コネクタ 614"/>
        <xdr:cNvSpPr/>
      </xdr:nvSpPr>
      <xdr:spPr>
        <a:xfrm>
          <a:off x="12449175" y="117729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95250</xdr:colOff>
      <xdr:row>71</xdr:row>
      <xdr:rowOff>133350</xdr:rowOff>
    </xdr:from>
    <xdr:ext cx="533400" cy="257175"/>
    <xdr:sp>
      <xdr:nvSpPr>
        <xdr:cNvPr id="616" name="テキスト ボックス 615"/>
        <xdr:cNvSpPr txBox="1"/>
      </xdr:nvSpPr>
      <xdr:spPr>
        <a:xfrm>
          <a:off x="11906250" y="116395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90,000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sp>
      <xdr:nvSpPr>
        <xdr:cNvPr id="617" name="直線コネクタ 616"/>
        <xdr:cNvSpPr/>
      </xdr:nvSpPr>
      <xdr:spPr>
        <a:xfrm>
          <a:off x="12449175" y="114109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38100</xdr:colOff>
      <xdr:row>69</xdr:row>
      <xdr:rowOff>95250</xdr:rowOff>
    </xdr:from>
    <xdr:ext cx="600075" cy="257175"/>
    <xdr:sp>
      <xdr:nvSpPr>
        <xdr:cNvPr id="618" name="テキスト ボックス 617"/>
        <xdr:cNvSpPr txBox="1"/>
      </xdr:nvSpPr>
      <xdr:spPr>
        <a:xfrm>
          <a:off x="11849100" y="1127760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sp>
      <xdr:nvSpPr>
        <xdr:cNvPr id="619" name="直線コネクタ 618"/>
        <xdr:cNvSpPr/>
      </xdr:nvSpPr>
      <xdr:spPr>
        <a:xfrm>
          <a:off x="12449175" y="110490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38100</xdr:colOff>
      <xdr:row>67</xdr:row>
      <xdr:rowOff>57150</xdr:rowOff>
    </xdr:from>
    <xdr:ext cx="600075" cy="257175"/>
    <xdr:sp>
      <xdr:nvSpPr>
        <xdr:cNvPr id="620" name="テキスト ボックス 619"/>
        <xdr:cNvSpPr txBox="1"/>
      </xdr:nvSpPr>
      <xdr:spPr>
        <a:xfrm>
          <a:off x="11849100" y="109156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fLocksText="0">
      <xdr:nvSpPr>
        <xdr:cNvPr id="621" name="公債費グラフ枠"/>
        <xdr:cNvSpPr/>
      </xdr:nvSpPr>
      <xdr:spPr>
        <a:xfrm>
          <a:off x="12449175" y="11049000"/>
          <a:ext cx="46863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sp>
      <xdr:nvSpPr>
        <xdr:cNvPr id="622" name="直線コネクタ 621"/>
        <xdr:cNvSpPr/>
      </xdr:nvSpPr>
      <xdr:spPr>
        <a:xfrm flipV="1">
          <a:off x="16316325" y="11420475"/>
          <a:ext cx="0" cy="130492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171450</xdr:colOff>
      <xdr:row>78</xdr:row>
      <xdr:rowOff>85725</xdr:rowOff>
    </xdr:from>
    <xdr:ext cx="533400" cy="257175"/>
    <xdr:sp>
      <xdr:nvSpPr>
        <xdr:cNvPr id="623" name="公債費最小値テキスト"/>
        <xdr:cNvSpPr txBox="1"/>
      </xdr:nvSpPr>
      <xdr:spPr>
        <a:xfrm>
          <a:off x="16363950" y="127254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10,449</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sp>
      <xdr:nvSpPr>
        <xdr:cNvPr id="624" name="直線コネクタ 623"/>
        <xdr:cNvSpPr/>
      </xdr:nvSpPr>
      <xdr:spPr>
        <a:xfrm>
          <a:off x="16230600" y="127254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171450</xdr:colOff>
      <xdr:row>69</xdr:row>
      <xdr:rowOff>19050</xdr:rowOff>
    </xdr:from>
    <xdr:ext cx="600075" cy="257175"/>
    <xdr:sp>
      <xdr:nvSpPr>
        <xdr:cNvPr id="625" name="公債費最大値テキスト"/>
        <xdr:cNvSpPr txBox="1"/>
      </xdr:nvSpPr>
      <xdr:spPr>
        <a:xfrm>
          <a:off x="16363950" y="1120140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119,250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sp>
      <xdr:nvSpPr>
        <xdr:cNvPr id="626" name="直線コネクタ 625"/>
        <xdr:cNvSpPr/>
      </xdr:nvSpPr>
      <xdr:spPr>
        <a:xfrm>
          <a:off x="16230600" y="114204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50800</xdr:colOff>
      <xdr:row>77</xdr:row>
      <xdr:rowOff>31572</xdr:rowOff>
    </xdr:from>
    <xdr:to>
      <xdr:col>85</xdr:col>
      <xdr:colOff>127000</xdr:colOff>
      <xdr:row>77</xdr:row>
      <xdr:rowOff>44856</xdr:rowOff>
    </xdr:to>
    <xdr:sp>
      <xdr:nvSpPr>
        <xdr:cNvPr id="627" name="直線コネクタ 626"/>
        <xdr:cNvSpPr/>
      </xdr:nvSpPr>
      <xdr:spPr>
        <a:xfrm>
          <a:off x="15478125" y="12506325"/>
          <a:ext cx="838200"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171450</xdr:colOff>
      <xdr:row>75</xdr:row>
      <xdr:rowOff>76200</xdr:rowOff>
    </xdr:from>
    <xdr:ext cx="533400" cy="257175"/>
    <xdr:sp>
      <xdr:nvSpPr>
        <xdr:cNvPr id="628" name="公債費平均値テキスト"/>
        <xdr:cNvSpPr txBox="1"/>
      </xdr:nvSpPr>
      <xdr:spPr>
        <a:xfrm>
          <a:off x="16363950" y="12230100"/>
          <a:ext cx="5334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35,590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fLocksText="0">
      <xdr:nvSpPr>
        <xdr:cNvPr id="629" name="フローチャート: 判断 628"/>
        <xdr:cNvSpPr/>
      </xdr:nvSpPr>
      <xdr:spPr>
        <a:xfrm>
          <a:off x="16268700" y="123729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76</xdr:col>
      <xdr:colOff>114300</xdr:colOff>
      <xdr:row>77</xdr:row>
      <xdr:rowOff>31572</xdr:rowOff>
    </xdr:from>
    <xdr:to>
      <xdr:col>81</xdr:col>
      <xdr:colOff>50800</xdr:colOff>
      <xdr:row>77</xdr:row>
      <xdr:rowOff>50367</xdr:rowOff>
    </xdr:to>
    <xdr:sp>
      <xdr:nvSpPr>
        <xdr:cNvPr id="630" name="直線コネクタ 629"/>
        <xdr:cNvSpPr/>
      </xdr:nvSpPr>
      <xdr:spPr>
        <a:xfrm flipV="1">
          <a:off x="14592300" y="12506325"/>
          <a:ext cx="885825"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0</xdr:colOff>
      <xdr:row>76</xdr:row>
      <xdr:rowOff>48654</xdr:rowOff>
    </xdr:from>
    <xdr:to>
      <xdr:col>81</xdr:col>
      <xdr:colOff>101600</xdr:colOff>
      <xdr:row>76</xdr:row>
      <xdr:rowOff>150254</xdr:rowOff>
    </xdr:to>
    <xdr:sp fLocksText="0">
      <xdr:nvSpPr>
        <xdr:cNvPr id="631" name="フローチャート: 判断 630"/>
        <xdr:cNvSpPr/>
      </xdr:nvSpPr>
      <xdr:spPr>
        <a:xfrm>
          <a:off x="15430500" y="123634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79</xdr:col>
      <xdr:colOff>161925</xdr:colOff>
      <xdr:row>74</xdr:row>
      <xdr:rowOff>171450</xdr:rowOff>
    </xdr:from>
    <xdr:ext cx="533400" cy="257175"/>
    <xdr:sp>
      <xdr:nvSpPr>
        <xdr:cNvPr id="632" name="テキスト ボックス 631"/>
        <xdr:cNvSpPr txBox="1"/>
      </xdr:nvSpPr>
      <xdr:spPr>
        <a:xfrm>
          <a:off x="15211425" y="121539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36,169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50367</xdr:rowOff>
    </xdr:from>
    <xdr:to>
      <xdr:col>76</xdr:col>
      <xdr:colOff>114300</xdr:colOff>
      <xdr:row>77</xdr:row>
      <xdr:rowOff>97168</xdr:rowOff>
    </xdr:to>
    <xdr:sp>
      <xdr:nvSpPr>
        <xdr:cNvPr id="633" name="直線コネクタ 632"/>
        <xdr:cNvSpPr/>
      </xdr:nvSpPr>
      <xdr:spPr>
        <a:xfrm flipV="1">
          <a:off x="13706475" y="12525375"/>
          <a:ext cx="885825" cy="476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76</xdr:row>
      <xdr:rowOff>53087</xdr:rowOff>
    </xdr:from>
    <xdr:to>
      <xdr:col>76</xdr:col>
      <xdr:colOff>165100</xdr:colOff>
      <xdr:row>76</xdr:row>
      <xdr:rowOff>154687</xdr:rowOff>
    </xdr:to>
    <xdr:sp fLocksText="0">
      <xdr:nvSpPr>
        <xdr:cNvPr id="634" name="フローチャート: 判断 633"/>
        <xdr:cNvSpPr/>
      </xdr:nvSpPr>
      <xdr:spPr>
        <a:xfrm>
          <a:off x="14544675" y="123729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75</xdr:col>
      <xdr:colOff>28575</xdr:colOff>
      <xdr:row>74</xdr:row>
      <xdr:rowOff>171450</xdr:rowOff>
    </xdr:from>
    <xdr:ext cx="533400" cy="257175"/>
    <xdr:sp>
      <xdr:nvSpPr>
        <xdr:cNvPr id="635" name="テキスト ボックス 634"/>
        <xdr:cNvSpPr txBox="1"/>
      </xdr:nvSpPr>
      <xdr:spPr>
        <a:xfrm>
          <a:off x="14316075" y="121539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35,820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97168</xdr:rowOff>
    </xdr:from>
    <xdr:to>
      <xdr:col>71</xdr:col>
      <xdr:colOff>177800</xdr:colOff>
      <xdr:row>77</xdr:row>
      <xdr:rowOff>118414</xdr:rowOff>
    </xdr:to>
    <xdr:sp>
      <xdr:nvSpPr>
        <xdr:cNvPr id="636" name="直線コネクタ 635"/>
        <xdr:cNvSpPr/>
      </xdr:nvSpPr>
      <xdr:spPr>
        <a:xfrm flipV="1">
          <a:off x="12811125" y="12573000"/>
          <a:ext cx="885825"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76</xdr:row>
      <xdr:rowOff>49518</xdr:rowOff>
    </xdr:from>
    <xdr:to>
      <xdr:col>72</xdr:col>
      <xdr:colOff>38100</xdr:colOff>
      <xdr:row>76</xdr:row>
      <xdr:rowOff>151118</xdr:rowOff>
    </xdr:to>
    <xdr:sp fLocksText="0">
      <xdr:nvSpPr>
        <xdr:cNvPr id="637" name="フローチャート: 判断 636"/>
        <xdr:cNvSpPr/>
      </xdr:nvSpPr>
      <xdr:spPr>
        <a:xfrm>
          <a:off x="13649325" y="123634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70</xdr:col>
      <xdr:colOff>95250</xdr:colOff>
      <xdr:row>74</xdr:row>
      <xdr:rowOff>171450</xdr:rowOff>
    </xdr:from>
    <xdr:ext cx="533400" cy="257175"/>
    <xdr:sp>
      <xdr:nvSpPr>
        <xdr:cNvPr id="638" name="テキスト ボックス 637"/>
        <xdr:cNvSpPr txBox="1"/>
      </xdr:nvSpPr>
      <xdr:spPr>
        <a:xfrm>
          <a:off x="13430250" y="121539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36,101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fLocksText="0">
      <xdr:nvSpPr>
        <xdr:cNvPr id="639" name="フローチャート: 判断 638"/>
        <xdr:cNvSpPr/>
      </xdr:nvSpPr>
      <xdr:spPr>
        <a:xfrm>
          <a:off x="12763500" y="123729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65</xdr:col>
      <xdr:colOff>161925</xdr:colOff>
      <xdr:row>75</xdr:row>
      <xdr:rowOff>9525</xdr:rowOff>
    </xdr:from>
    <xdr:ext cx="533400" cy="257175"/>
    <xdr:sp>
      <xdr:nvSpPr>
        <xdr:cNvPr id="640" name="テキスト ボックス 639"/>
        <xdr:cNvSpPr txBox="1"/>
      </xdr:nvSpPr>
      <xdr:spPr>
        <a:xfrm>
          <a:off x="12544425" y="121634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35,362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81</xdr:row>
      <xdr:rowOff>76200</xdr:rowOff>
    </xdr:from>
    <xdr:ext cx="762000" cy="257175"/>
    <xdr:sp>
      <xdr:nvSpPr>
        <xdr:cNvPr id="641" name="テキスト ボックス 640"/>
        <xdr:cNvSpPr txBox="1"/>
      </xdr:nvSpPr>
      <xdr:spPr>
        <a:xfrm>
          <a:off x="16125825"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81</xdr:row>
      <xdr:rowOff>76200</xdr:rowOff>
    </xdr:from>
    <xdr:ext cx="762000" cy="257175"/>
    <xdr:sp>
      <xdr:nvSpPr>
        <xdr:cNvPr id="642" name="テキスト ボックス 641"/>
        <xdr:cNvSpPr txBox="1"/>
      </xdr:nvSpPr>
      <xdr:spPr>
        <a:xfrm>
          <a:off x="15287625"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76200</xdr:rowOff>
    </xdr:from>
    <xdr:ext cx="762000" cy="257175"/>
    <xdr:sp>
      <xdr:nvSpPr>
        <xdr:cNvPr id="643" name="テキスト ボックス 642"/>
        <xdr:cNvSpPr txBox="1"/>
      </xdr:nvSpPr>
      <xdr:spPr>
        <a:xfrm>
          <a:off x="14401800"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81</xdr:row>
      <xdr:rowOff>76200</xdr:rowOff>
    </xdr:from>
    <xdr:ext cx="762000" cy="257175"/>
    <xdr:sp>
      <xdr:nvSpPr>
        <xdr:cNvPr id="644" name="テキスト ボックス 643"/>
        <xdr:cNvSpPr txBox="1"/>
      </xdr:nvSpPr>
      <xdr:spPr>
        <a:xfrm>
          <a:off x="13506450"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81</xdr:row>
      <xdr:rowOff>76200</xdr:rowOff>
    </xdr:from>
    <xdr:ext cx="762000" cy="257175"/>
    <xdr:sp>
      <xdr:nvSpPr>
        <xdr:cNvPr id="645" name="テキスト ボックス 644"/>
        <xdr:cNvSpPr txBox="1"/>
      </xdr:nvSpPr>
      <xdr:spPr>
        <a:xfrm>
          <a:off x="12620625"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165506</xdr:rowOff>
    </xdr:from>
    <xdr:to>
      <xdr:col>85</xdr:col>
      <xdr:colOff>177800</xdr:colOff>
      <xdr:row>77</xdr:row>
      <xdr:rowOff>95656</xdr:rowOff>
    </xdr:to>
    <xdr:sp fLocksText="0">
      <xdr:nvSpPr>
        <xdr:cNvPr id="646" name="楕円 645"/>
        <xdr:cNvSpPr/>
      </xdr:nvSpPr>
      <xdr:spPr>
        <a:xfrm>
          <a:off x="16268700" y="124777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85</xdr:col>
      <xdr:colOff>171450</xdr:colOff>
      <xdr:row>76</xdr:row>
      <xdr:rowOff>142875</xdr:rowOff>
    </xdr:from>
    <xdr:ext cx="533400" cy="257175"/>
    <xdr:sp>
      <xdr:nvSpPr>
        <xdr:cNvPr id="647" name="公債費該当値テキスト"/>
        <xdr:cNvSpPr txBox="1"/>
      </xdr:nvSpPr>
      <xdr:spPr>
        <a:xfrm>
          <a:off x="16363950" y="124587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26,968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152222</xdr:rowOff>
    </xdr:from>
    <xdr:to>
      <xdr:col>81</xdr:col>
      <xdr:colOff>101600</xdr:colOff>
      <xdr:row>77</xdr:row>
      <xdr:rowOff>82372</xdr:rowOff>
    </xdr:to>
    <xdr:sp fLocksText="0">
      <xdr:nvSpPr>
        <xdr:cNvPr id="648" name="楕円 647"/>
        <xdr:cNvSpPr/>
      </xdr:nvSpPr>
      <xdr:spPr>
        <a:xfrm>
          <a:off x="15430500" y="124682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79</xdr:col>
      <xdr:colOff>161925</xdr:colOff>
      <xdr:row>77</xdr:row>
      <xdr:rowOff>76200</xdr:rowOff>
    </xdr:from>
    <xdr:ext cx="533400" cy="257175"/>
    <xdr:sp>
      <xdr:nvSpPr>
        <xdr:cNvPr id="649" name="テキスト ボックス 648"/>
        <xdr:cNvSpPr txBox="1"/>
      </xdr:nvSpPr>
      <xdr:spPr>
        <a:xfrm>
          <a:off x="15211425" y="125539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28,014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171017</xdr:rowOff>
    </xdr:from>
    <xdr:to>
      <xdr:col>76</xdr:col>
      <xdr:colOff>165100</xdr:colOff>
      <xdr:row>77</xdr:row>
      <xdr:rowOff>101167</xdr:rowOff>
    </xdr:to>
    <xdr:sp fLocksText="0">
      <xdr:nvSpPr>
        <xdr:cNvPr id="650" name="楕円 649"/>
        <xdr:cNvSpPr/>
      </xdr:nvSpPr>
      <xdr:spPr>
        <a:xfrm>
          <a:off x="14544675" y="124777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75</xdr:col>
      <xdr:colOff>28575</xdr:colOff>
      <xdr:row>77</xdr:row>
      <xdr:rowOff>95250</xdr:rowOff>
    </xdr:from>
    <xdr:ext cx="533400" cy="257175"/>
    <xdr:sp>
      <xdr:nvSpPr>
        <xdr:cNvPr id="651" name="テキスト ボックス 650"/>
        <xdr:cNvSpPr txBox="1"/>
      </xdr:nvSpPr>
      <xdr:spPr>
        <a:xfrm>
          <a:off x="14316075" y="125730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26,534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46368</xdr:rowOff>
    </xdr:from>
    <xdr:to>
      <xdr:col>72</xdr:col>
      <xdr:colOff>38100</xdr:colOff>
      <xdr:row>77</xdr:row>
      <xdr:rowOff>147968</xdr:rowOff>
    </xdr:to>
    <xdr:sp fLocksText="0">
      <xdr:nvSpPr>
        <xdr:cNvPr id="652" name="楕円 651"/>
        <xdr:cNvSpPr/>
      </xdr:nvSpPr>
      <xdr:spPr>
        <a:xfrm>
          <a:off x="13649325" y="125253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70</xdr:col>
      <xdr:colOff>95250</xdr:colOff>
      <xdr:row>77</xdr:row>
      <xdr:rowOff>142875</xdr:rowOff>
    </xdr:from>
    <xdr:ext cx="533400" cy="257175"/>
    <xdr:sp>
      <xdr:nvSpPr>
        <xdr:cNvPr id="653" name="テキスト ボックス 652"/>
        <xdr:cNvSpPr txBox="1"/>
      </xdr:nvSpPr>
      <xdr:spPr>
        <a:xfrm>
          <a:off x="13430250" y="126206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22,849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67614</xdr:rowOff>
    </xdr:from>
    <xdr:to>
      <xdr:col>67</xdr:col>
      <xdr:colOff>101600</xdr:colOff>
      <xdr:row>77</xdr:row>
      <xdr:rowOff>169214</xdr:rowOff>
    </xdr:to>
    <xdr:sp fLocksText="0">
      <xdr:nvSpPr>
        <xdr:cNvPr id="654" name="楕円 653"/>
        <xdr:cNvSpPr/>
      </xdr:nvSpPr>
      <xdr:spPr>
        <a:xfrm>
          <a:off x="12763500" y="125444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65</xdr:col>
      <xdr:colOff>161925</xdr:colOff>
      <xdr:row>77</xdr:row>
      <xdr:rowOff>161925</xdr:rowOff>
    </xdr:from>
    <xdr:ext cx="533400" cy="257175"/>
    <xdr:sp>
      <xdr:nvSpPr>
        <xdr:cNvPr id="655" name="テキスト ボックス 654"/>
        <xdr:cNvSpPr txBox="1"/>
      </xdr:nvSpPr>
      <xdr:spPr>
        <a:xfrm>
          <a:off x="12544425" y="126396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21,176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fLocksText="0">
      <xdr:nvSpPr>
        <xdr:cNvPr id="656" name="正方形/長方形 655"/>
        <xdr:cNvSpPr/>
      </xdr:nvSpPr>
      <xdr:spPr>
        <a:xfrm>
          <a:off x="12449175" y="135064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fLocksText="0">
      <xdr:nvSpPr>
        <xdr:cNvPr id="657" name="正方形/長方形 656"/>
        <xdr:cNvSpPr/>
      </xdr:nvSpPr>
      <xdr:spPr>
        <a:xfrm>
          <a:off x="12573000" y="13830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fLocksText="0">
      <xdr:nvSpPr>
        <xdr:cNvPr id="658" name="正方形/長方形 657"/>
        <xdr:cNvSpPr/>
      </xdr:nvSpPr>
      <xdr:spPr>
        <a:xfrm>
          <a:off x="12573000" y="14020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99/108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fLocksText="0">
      <xdr:nvSpPr>
        <xdr:cNvPr id="659" name="正方形/長方形 658"/>
        <xdr:cNvSpPr/>
      </xdr:nvSpPr>
      <xdr:spPr>
        <a:xfrm>
          <a:off x="13592175" y="13830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fLocksText="0">
      <xdr:nvSpPr>
        <xdr:cNvPr id="660" name="正方形/長方形 659"/>
        <xdr:cNvSpPr/>
      </xdr:nvSpPr>
      <xdr:spPr>
        <a:xfrm>
          <a:off x="13592175" y="14020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20,563</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fLocksText="0">
      <xdr:nvSpPr>
        <xdr:cNvPr id="661" name="正方形/長方形 660"/>
        <xdr:cNvSpPr/>
      </xdr:nvSpPr>
      <xdr:spPr>
        <a:xfrm>
          <a:off x="14735175" y="13830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fLocksText="0">
      <xdr:nvSpPr>
        <xdr:cNvPr id="662" name="正方形/長方形 661"/>
        <xdr:cNvSpPr/>
      </xdr:nvSpPr>
      <xdr:spPr>
        <a:xfrm>
          <a:off x="14735175" y="14020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14,226</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fLocksText="0">
      <xdr:nvSpPr>
        <xdr:cNvPr id="663" name="正方形/長方形 662"/>
        <xdr:cNvSpPr/>
      </xdr:nvSpPr>
      <xdr:spPr>
        <a:xfrm>
          <a:off x="12449175" y="14287500"/>
          <a:ext cx="4686300" cy="225742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65</xdr:col>
      <xdr:colOff>19050</xdr:colOff>
      <xdr:row>87</xdr:row>
      <xdr:rowOff>9525</xdr:rowOff>
    </xdr:from>
    <xdr:ext cx="352425" cy="228600"/>
    <xdr:sp>
      <xdr:nvSpPr>
        <xdr:cNvPr id="664" name="テキスト ボックス 663"/>
        <xdr:cNvSpPr txBox="1"/>
      </xdr:nvSpPr>
      <xdr:spPr>
        <a:xfrm>
          <a:off x="12401550" y="141065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sp>
      <xdr:nvSpPr>
        <xdr:cNvPr id="665" name="直線コネクタ 664"/>
        <xdr:cNvSpPr/>
      </xdr:nvSpPr>
      <xdr:spPr>
        <a:xfrm>
          <a:off x="12449175" y="165449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65</xdr:col>
      <xdr:colOff>63500</xdr:colOff>
      <xdr:row>98</xdr:row>
      <xdr:rowOff>139700</xdr:rowOff>
    </xdr:from>
    <xdr:to>
      <xdr:col>89</xdr:col>
      <xdr:colOff>177800</xdr:colOff>
      <xdr:row>98</xdr:row>
      <xdr:rowOff>139700</xdr:rowOff>
    </xdr:to>
    <xdr:sp>
      <xdr:nvSpPr>
        <xdr:cNvPr id="666" name="直線コネクタ 665"/>
        <xdr:cNvSpPr/>
      </xdr:nvSpPr>
      <xdr:spPr>
        <a:xfrm>
          <a:off x="12449175" y="160877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64</xdr:col>
      <xdr:colOff>0</xdr:colOff>
      <xdr:row>97</xdr:row>
      <xdr:rowOff>171450</xdr:rowOff>
    </xdr:from>
    <xdr:ext cx="247650" cy="257175"/>
    <xdr:sp>
      <xdr:nvSpPr>
        <xdr:cNvPr id="667" name="テキスト ボックス 666"/>
        <xdr:cNvSpPr txBox="1"/>
      </xdr:nvSpPr>
      <xdr:spPr>
        <a:xfrm>
          <a:off x="12192000" y="15944850"/>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sp>
      <xdr:nvSpPr>
        <xdr:cNvPr id="668" name="直線コネクタ 667"/>
        <xdr:cNvSpPr/>
      </xdr:nvSpPr>
      <xdr:spPr>
        <a:xfrm>
          <a:off x="12449175" y="156305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95250</xdr:colOff>
      <xdr:row>95</xdr:row>
      <xdr:rowOff>57150</xdr:rowOff>
    </xdr:from>
    <xdr:ext cx="533400" cy="257175"/>
    <xdr:sp>
      <xdr:nvSpPr>
        <xdr:cNvPr id="669" name="テキスト ボックス 668"/>
        <xdr:cNvSpPr txBox="1"/>
      </xdr:nvSpPr>
      <xdr:spPr>
        <a:xfrm>
          <a:off x="11906250" y="154876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sp>
      <xdr:nvSpPr>
        <xdr:cNvPr id="670" name="直線コネクタ 669"/>
        <xdr:cNvSpPr/>
      </xdr:nvSpPr>
      <xdr:spPr>
        <a:xfrm>
          <a:off x="12449175" y="151733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38100</xdr:colOff>
      <xdr:row>92</xdr:row>
      <xdr:rowOff>114300</xdr:rowOff>
    </xdr:from>
    <xdr:ext cx="600075" cy="257175"/>
    <xdr:sp>
      <xdr:nvSpPr>
        <xdr:cNvPr id="671" name="テキスト ボックス 670"/>
        <xdr:cNvSpPr txBox="1"/>
      </xdr:nvSpPr>
      <xdr:spPr>
        <a:xfrm>
          <a:off x="11849100" y="150304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sp>
      <xdr:nvSpPr>
        <xdr:cNvPr id="672" name="直線コネクタ 671"/>
        <xdr:cNvSpPr/>
      </xdr:nvSpPr>
      <xdr:spPr>
        <a:xfrm>
          <a:off x="12449175" y="147256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38100</xdr:colOff>
      <xdr:row>89</xdr:row>
      <xdr:rowOff>171450</xdr:rowOff>
    </xdr:from>
    <xdr:ext cx="600075" cy="257175"/>
    <xdr:sp>
      <xdr:nvSpPr>
        <xdr:cNvPr id="673" name="テキスト ボックス 672"/>
        <xdr:cNvSpPr txBox="1"/>
      </xdr:nvSpPr>
      <xdr:spPr>
        <a:xfrm>
          <a:off x="11849100" y="1458277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sp>
      <xdr:nvSpPr>
        <xdr:cNvPr id="674" name="直線コネクタ 673"/>
        <xdr:cNvSpPr/>
      </xdr:nvSpPr>
      <xdr:spPr>
        <a:xfrm>
          <a:off x="12449175" y="142875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38100</xdr:colOff>
      <xdr:row>87</xdr:row>
      <xdr:rowOff>57150</xdr:rowOff>
    </xdr:from>
    <xdr:ext cx="600075" cy="257175"/>
    <xdr:sp>
      <xdr:nvSpPr>
        <xdr:cNvPr id="675" name="テキスト ボックス 674"/>
        <xdr:cNvSpPr txBox="1"/>
      </xdr:nvSpPr>
      <xdr:spPr>
        <a:xfrm>
          <a:off x="11849100" y="141541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fLocksText="0">
      <xdr:nvSpPr>
        <xdr:cNvPr id="676" name="積立金グラフ枠"/>
        <xdr:cNvSpPr/>
      </xdr:nvSpPr>
      <xdr:spPr>
        <a:xfrm>
          <a:off x="12449175" y="14287500"/>
          <a:ext cx="4686300" cy="225742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sp>
      <xdr:nvSpPr>
        <xdr:cNvPr id="677" name="直線コネクタ 676"/>
        <xdr:cNvSpPr/>
      </xdr:nvSpPr>
      <xdr:spPr>
        <a:xfrm flipV="1">
          <a:off x="16316325" y="14582775"/>
          <a:ext cx="0" cy="149542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171450</xdr:colOff>
      <xdr:row>98</xdr:row>
      <xdr:rowOff>142875</xdr:rowOff>
    </xdr:from>
    <xdr:ext cx="381000" cy="257175"/>
    <xdr:sp>
      <xdr:nvSpPr>
        <xdr:cNvPr id="678" name="積立金最小値テキスト"/>
        <xdr:cNvSpPr txBox="1"/>
      </xdr:nvSpPr>
      <xdr:spPr>
        <a:xfrm>
          <a:off x="16363950" y="16087725"/>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303</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sp>
      <xdr:nvSpPr>
        <xdr:cNvPr id="679" name="直線コネクタ 678"/>
        <xdr:cNvSpPr/>
      </xdr:nvSpPr>
      <xdr:spPr>
        <a:xfrm>
          <a:off x="16230600" y="160782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171450</xdr:colOff>
      <xdr:row>88</xdr:row>
      <xdr:rowOff>123825</xdr:rowOff>
    </xdr:from>
    <xdr:ext cx="600075" cy="257175"/>
    <xdr:sp>
      <xdr:nvSpPr>
        <xdr:cNvPr id="680" name="積立金最大値テキスト"/>
        <xdr:cNvSpPr txBox="1"/>
      </xdr:nvSpPr>
      <xdr:spPr>
        <a:xfrm>
          <a:off x="16363950" y="143827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164,886</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sp>
      <xdr:nvSpPr>
        <xdr:cNvPr id="681" name="直線コネクタ 680"/>
        <xdr:cNvSpPr/>
      </xdr:nvSpPr>
      <xdr:spPr>
        <a:xfrm>
          <a:off x="16230600" y="145827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50800</xdr:colOff>
      <xdr:row>98</xdr:row>
      <xdr:rowOff>99310</xdr:rowOff>
    </xdr:from>
    <xdr:to>
      <xdr:col>85</xdr:col>
      <xdr:colOff>127000</xdr:colOff>
      <xdr:row>98</xdr:row>
      <xdr:rowOff>125572</xdr:rowOff>
    </xdr:to>
    <xdr:sp>
      <xdr:nvSpPr>
        <xdr:cNvPr id="682" name="直線コネクタ 681"/>
        <xdr:cNvSpPr/>
      </xdr:nvSpPr>
      <xdr:spPr>
        <a:xfrm flipV="1">
          <a:off x="15478125" y="16040100"/>
          <a:ext cx="838200"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171450</xdr:colOff>
      <xdr:row>96</xdr:row>
      <xdr:rowOff>104775</xdr:rowOff>
    </xdr:from>
    <xdr:ext cx="533400" cy="257175"/>
    <xdr:sp>
      <xdr:nvSpPr>
        <xdr:cNvPr id="683" name="積立金平均値テキスト"/>
        <xdr:cNvSpPr txBox="1"/>
      </xdr:nvSpPr>
      <xdr:spPr>
        <a:xfrm>
          <a:off x="16363950" y="15706725"/>
          <a:ext cx="5334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19,226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fLocksText="0">
      <xdr:nvSpPr>
        <xdr:cNvPr id="684" name="フローチャート: 判断 683"/>
        <xdr:cNvSpPr/>
      </xdr:nvSpPr>
      <xdr:spPr>
        <a:xfrm>
          <a:off x="16268700" y="158591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76</xdr:col>
      <xdr:colOff>114300</xdr:colOff>
      <xdr:row>98</xdr:row>
      <xdr:rowOff>31801</xdr:rowOff>
    </xdr:from>
    <xdr:to>
      <xdr:col>81</xdr:col>
      <xdr:colOff>50800</xdr:colOff>
      <xdr:row>98</xdr:row>
      <xdr:rowOff>125572</xdr:rowOff>
    </xdr:to>
    <xdr:sp>
      <xdr:nvSpPr>
        <xdr:cNvPr id="685" name="直線コネクタ 684"/>
        <xdr:cNvSpPr/>
      </xdr:nvSpPr>
      <xdr:spPr>
        <a:xfrm>
          <a:off x="14592300" y="15973425"/>
          <a:ext cx="885825" cy="952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0</xdr:colOff>
      <xdr:row>97</xdr:row>
      <xdr:rowOff>69954</xdr:rowOff>
    </xdr:from>
    <xdr:to>
      <xdr:col>81</xdr:col>
      <xdr:colOff>101600</xdr:colOff>
      <xdr:row>98</xdr:row>
      <xdr:rowOff>104</xdr:rowOff>
    </xdr:to>
    <xdr:sp fLocksText="0">
      <xdr:nvSpPr>
        <xdr:cNvPr id="686" name="フローチャート: 判断 685"/>
        <xdr:cNvSpPr/>
      </xdr:nvSpPr>
      <xdr:spPr>
        <a:xfrm>
          <a:off x="15430500" y="158400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79</xdr:col>
      <xdr:colOff>161925</xdr:colOff>
      <xdr:row>96</xdr:row>
      <xdr:rowOff>19050</xdr:rowOff>
    </xdr:from>
    <xdr:ext cx="533400" cy="257175"/>
    <xdr:sp>
      <xdr:nvSpPr>
        <xdr:cNvPr id="687" name="テキスト ボックス 686"/>
        <xdr:cNvSpPr txBox="1"/>
      </xdr:nvSpPr>
      <xdr:spPr>
        <a:xfrm>
          <a:off x="15211425" y="156210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20,822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31801</xdr:rowOff>
    </xdr:from>
    <xdr:to>
      <xdr:col>76</xdr:col>
      <xdr:colOff>114300</xdr:colOff>
      <xdr:row>98</xdr:row>
      <xdr:rowOff>129660</xdr:rowOff>
    </xdr:to>
    <xdr:sp>
      <xdr:nvSpPr>
        <xdr:cNvPr id="688" name="直線コネクタ 687"/>
        <xdr:cNvSpPr/>
      </xdr:nvSpPr>
      <xdr:spPr>
        <a:xfrm flipV="1">
          <a:off x="13706475" y="15973425"/>
          <a:ext cx="885825" cy="952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97</xdr:row>
      <xdr:rowOff>52488</xdr:rowOff>
    </xdr:from>
    <xdr:to>
      <xdr:col>76</xdr:col>
      <xdr:colOff>165100</xdr:colOff>
      <xdr:row>97</xdr:row>
      <xdr:rowOff>154088</xdr:rowOff>
    </xdr:to>
    <xdr:sp fLocksText="0">
      <xdr:nvSpPr>
        <xdr:cNvPr id="689" name="フローチャート: 判断 688"/>
        <xdr:cNvSpPr/>
      </xdr:nvSpPr>
      <xdr:spPr>
        <a:xfrm>
          <a:off x="14544675" y="158305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75</xdr:col>
      <xdr:colOff>28575</xdr:colOff>
      <xdr:row>95</xdr:row>
      <xdr:rowOff>171450</xdr:rowOff>
    </xdr:from>
    <xdr:ext cx="533400" cy="257175"/>
    <xdr:sp>
      <xdr:nvSpPr>
        <xdr:cNvPr id="690" name="テキスト ボックス 689"/>
        <xdr:cNvSpPr txBox="1"/>
      </xdr:nvSpPr>
      <xdr:spPr>
        <a:xfrm>
          <a:off x="14316075" y="156019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22,732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129660</xdr:rowOff>
    </xdr:from>
    <xdr:to>
      <xdr:col>71</xdr:col>
      <xdr:colOff>177800</xdr:colOff>
      <xdr:row>98</xdr:row>
      <xdr:rowOff>131096</xdr:rowOff>
    </xdr:to>
    <xdr:sp>
      <xdr:nvSpPr>
        <xdr:cNvPr id="691" name="直線コネクタ 690"/>
        <xdr:cNvSpPr/>
      </xdr:nvSpPr>
      <xdr:spPr>
        <a:xfrm flipV="1">
          <a:off x="12811125" y="1607820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97</xdr:row>
      <xdr:rowOff>120630</xdr:rowOff>
    </xdr:from>
    <xdr:to>
      <xdr:col>72</xdr:col>
      <xdr:colOff>38100</xdr:colOff>
      <xdr:row>98</xdr:row>
      <xdr:rowOff>50780</xdr:rowOff>
    </xdr:to>
    <xdr:sp fLocksText="0">
      <xdr:nvSpPr>
        <xdr:cNvPr id="692" name="フローチャート: 判断 691"/>
        <xdr:cNvSpPr/>
      </xdr:nvSpPr>
      <xdr:spPr>
        <a:xfrm>
          <a:off x="13649325" y="158972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70</xdr:col>
      <xdr:colOff>95250</xdr:colOff>
      <xdr:row>96</xdr:row>
      <xdr:rowOff>66675</xdr:rowOff>
    </xdr:from>
    <xdr:ext cx="533400" cy="257175"/>
    <xdr:sp>
      <xdr:nvSpPr>
        <xdr:cNvPr id="693" name="テキスト ボックス 692"/>
        <xdr:cNvSpPr txBox="1"/>
      </xdr:nvSpPr>
      <xdr:spPr>
        <a:xfrm>
          <a:off x="13430250" y="156686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15,280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fLocksText="0">
      <xdr:nvSpPr>
        <xdr:cNvPr id="694" name="フローチャート: 判断 693"/>
        <xdr:cNvSpPr/>
      </xdr:nvSpPr>
      <xdr:spPr>
        <a:xfrm>
          <a:off x="12763500" y="159353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65</xdr:col>
      <xdr:colOff>161925</xdr:colOff>
      <xdr:row>96</xdr:row>
      <xdr:rowOff>104775</xdr:rowOff>
    </xdr:from>
    <xdr:ext cx="533400" cy="257175"/>
    <xdr:sp>
      <xdr:nvSpPr>
        <xdr:cNvPr id="695" name="テキスト ボックス 694"/>
        <xdr:cNvSpPr txBox="1"/>
      </xdr:nvSpPr>
      <xdr:spPr>
        <a:xfrm>
          <a:off x="12544425" y="157067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11,264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101</xdr:row>
      <xdr:rowOff>76200</xdr:rowOff>
    </xdr:from>
    <xdr:ext cx="762000" cy="257175"/>
    <xdr:sp>
      <xdr:nvSpPr>
        <xdr:cNvPr id="696" name="テキスト ボックス 695"/>
        <xdr:cNvSpPr txBox="1"/>
      </xdr:nvSpPr>
      <xdr:spPr>
        <a:xfrm>
          <a:off x="16125825"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101</xdr:row>
      <xdr:rowOff>76200</xdr:rowOff>
    </xdr:from>
    <xdr:ext cx="762000" cy="257175"/>
    <xdr:sp>
      <xdr:nvSpPr>
        <xdr:cNvPr id="697" name="テキスト ボックス 696"/>
        <xdr:cNvSpPr txBox="1"/>
      </xdr:nvSpPr>
      <xdr:spPr>
        <a:xfrm>
          <a:off x="15287625"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76200</xdr:rowOff>
    </xdr:from>
    <xdr:ext cx="762000" cy="257175"/>
    <xdr:sp>
      <xdr:nvSpPr>
        <xdr:cNvPr id="698" name="テキスト ボックス 697"/>
        <xdr:cNvSpPr txBox="1"/>
      </xdr:nvSpPr>
      <xdr:spPr>
        <a:xfrm>
          <a:off x="14401800"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101</xdr:row>
      <xdr:rowOff>76200</xdr:rowOff>
    </xdr:from>
    <xdr:ext cx="762000" cy="257175"/>
    <xdr:sp>
      <xdr:nvSpPr>
        <xdr:cNvPr id="699" name="テキスト ボックス 698"/>
        <xdr:cNvSpPr txBox="1"/>
      </xdr:nvSpPr>
      <xdr:spPr>
        <a:xfrm>
          <a:off x="13506450"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101</xdr:row>
      <xdr:rowOff>76200</xdr:rowOff>
    </xdr:from>
    <xdr:ext cx="762000" cy="257175"/>
    <xdr:sp>
      <xdr:nvSpPr>
        <xdr:cNvPr id="700" name="テキスト ボックス 699"/>
        <xdr:cNvSpPr txBox="1"/>
      </xdr:nvSpPr>
      <xdr:spPr>
        <a:xfrm>
          <a:off x="12620625"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48510</xdr:rowOff>
    </xdr:from>
    <xdr:to>
      <xdr:col>85</xdr:col>
      <xdr:colOff>177800</xdr:colOff>
      <xdr:row>98</xdr:row>
      <xdr:rowOff>150110</xdr:rowOff>
    </xdr:to>
    <xdr:sp fLocksText="0">
      <xdr:nvSpPr>
        <xdr:cNvPr id="701" name="楕円 700"/>
        <xdr:cNvSpPr/>
      </xdr:nvSpPr>
      <xdr:spPr>
        <a:xfrm>
          <a:off x="16268700" y="159924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85</xdr:col>
      <xdr:colOff>171450</xdr:colOff>
      <xdr:row>97</xdr:row>
      <xdr:rowOff>133350</xdr:rowOff>
    </xdr:from>
    <xdr:ext cx="466725" cy="257175"/>
    <xdr:sp>
      <xdr:nvSpPr>
        <xdr:cNvPr id="702" name="積立金該当値テキスト"/>
        <xdr:cNvSpPr txBox="1"/>
      </xdr:nvSpPr>
      <xdr:spPr>
        <a:xfrm>
          <a:off x="16363950" y="159067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4,417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74772</xdr:rowOff>
    </xdr:from>
    <xdr:to>
      <xdr:col>81</xdr:col>
      <xdr:colOff>101600</xdr:colOff>
      <xdr:row>99</xdr:row>
      <xdr:rowOff>4922</xdr:rowOff>
    </xdr:to>
    <xdr:sp fLocksText="0">
      <xdr:nvSpPr>
        <xdr:cNvPr id="703" name="楕円 702"/>
        <xdr:cNvSpPr/>
      </xdr:nvSpPr>
      <xdr:spPr>
        <a:xfrm>
          <a:off x="15430500" y="160210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80</xdr:col>
      <xdr:colOff>0</xdr:colOff>
      <xdr:row>98</xdr:row>
      <xdr:rowOff>171450</xdr:rowOff>
    </xdr:from>
    <xdr:ext cx="466725" cy="257175"/>
    <xdr:sp>
      <xdr:nvSpPr>
        <xdr:cNvPr id="704" name="テキスト ボックス 703"/>
        <xdr:cNvSpPr txBox="1"/>
      </xdr:nvSpPr>
      <xdr:spPr>
        <a:xfrm>
          <a:off x="15240000" y="161163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1,545</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152451</xdr:rowOff>
    </xdr:from>
    <xdr:to>
      <xdr:col>76</xdr:col>
      <xdr:colOff>165100</xdr:colOff>
      <xdr:row>98</xdr:row>
      <xdr:rowOff>82601</xdr:rowOff>
    </xdr:to>
    <xdr:sp fLocksText="0">
      <xdr:nvSpPr>
        <xdr:cNvPr id="705" name="楕円 704"/>
        <xdr:cNvSpPr/>
      </xdr:nvSpPr>
      <xdr:spPr>
        <a:xfrm>
          <a:off x="14544675" y="159258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75</xdr:col>
      <xdr:colOff>28575</xdr:colOff>
      <xdr:row>98</xdr:row>
      <xdr:rowOff>76200</xdr:rowOff>
    </xdr:from>
    <xdr:ext cx="533400" cy="257175"/>
    <xdr:sp>
      <xdr:nvSpPr>
        <xdr:cNvPr id="706" name="テキスト ボックス 705"/>
        <xdr:cNvSpPr txBox="1"/>
      </xdr:nvSpPr>
      <xdr:spPr>
        <a:xfrm>
          <a:off x="14316075" y="160210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11,800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78860</xdr:rowOff>
    </xdr:from>
    <xdr:to>
      <xdr:col>72</xdr:col>
      <xdr:colOff>38100</xdr:colOff>
      <xdr:row>99</xdr:row>
      <xdr:rowOff>9010</xdr:rowOff>
    </xdr:to>
    <xdr:sp fLocksText="0">
      <xdr:nvSpPr>
        <xdr:cNvPr id="707" name="楕円 706"/>
        <xdr:cNvSpPr/>
      </xdr:nvSpPr>
      <xdr:spPr>
        <a:xfrm>
          <a:off x="13649325" y="160210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70</xdr:col>
      <xdr:colOff>133350</xdr:colOff>
      <xdr:row>99</xdr:row>
      <xdr:rowOff>0</xdr:rowOff>
    </xdr:from>
    <xdr:ext cx="466725" cy="257175"/>
    <xdr:sp>
      <xdr:nvSpPr>
        <xdr:cNvPr id="708" name="テキスト ボックス 707"/>
        <xdr:cNvSpPr txBox="1"/>
      </xdr:nvSpPr>
      <xdr:spPr>
        <a:xfrm>
          <a:off x="13468350" y="161163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1,098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80296</xdr:rowOff>
    </xdr:from>
    <xdr:to>
      <xdr:col>67</xdr:col>
      <xdr:colOff>101600</xdr:colOff>
      <xdr:row>99</xdr:row>
      <xdr:rowOff>10446</xdr:rowOff>
    </xdr:to>
    <xdr:sp fLocksText="0">
      <xdr:nvSpPr>
        <xdr:cNvPr id="709" name="楕円 708"/>
        <xdr:cNvSpPr/>
      </xdr:nvSpPr>
      <xdr:spPr>
        <a:xfrm>
          <a:off x="12763500" y="160210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66</xdr:col>
      <xdr:colOff>47625</xdr:colOff>
      <xdr:row>99</xdr:row>
      <xdr:rowOff>0</xdr:rowOff>
    </xdr:from>
    <xdr:ext cx="381000" cy="257175"/>
    <xdr:sp>
      <xdr:nvSpPr>
        <xdr:cNvPr id="710" name="テキスト ボックス 709"/>
        <xdr:cNvSpPr txBox="1"/>
      </xdr:nvSpPr>
      <xdr:spPr>
        <a:xfrm>
          <a:off x="12620625" y="16116300"/>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941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fLocksText="0">
      <xdr:nvSpPr>
        <xdr:cNvPr id="711" name="正方形/長方形 710"/>
        <xdr:cNvSpPr/>
      </xdr:nvSpPr>
      <xdr:spPr>
        <a:xfrm>
          <a:off x="18288000" y="37909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fLocksText="0">
      <xdr:nvSpPr>
        <xdr:cNvPr id="712" name="正方形/長方形 711"/>
        <xdr:cNvSpPr/>
      </xdr:nvSpPr>
      <xdr:spPr>
        <a:xfrm>
          <a:off x="18411825" y="4114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fLocksText="0">
      <xdr:nvSpPr>
        <xdr:cNvPr id="713" name="正方形/長方形 712"/>
        <xdr:cNvSpPr/>
      </xdr:nvSpPr>
      <xdr:spPr>
        <a:xfrm>
          <a:off x="18411825" y="4305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63/108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fLocksText="0">
      <xdr:nvSpPr>
        <xdr:cNvPr id="714" name="正方形/長方形 713"/>
        <xdr:cNvSpPr/>
      </xdr:nvSpPr>
      <xdr:spPr>
        <a:xfrm>
          <a:off x="19431000" y="4114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fLocksText="0">
      <xdr:nvSpPr>
        <xdr:cNvPr id="715" name="正方形/長方形 714"/>
        <xdr:cNvSpPr/>
      </xdr:nvSpPr>
      <xdr:spPr>
        <a:xfrm>
          <a:off x="19431000" y="4305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2,042</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fLocksText="0">
      <xdr:nvSpPr>
        <xdr:cNvPr id="716" name="正方形/長方形 715"/>
        <xdr:cNvSpPr/>
      </xdr:nvSpPr>
      <xdr:spPr>
        <a:xfrm>
          <a:off x="20574000" y="4114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fLocksText="0">
      <xdr:nvSpPr>
        <xdr:cNvPr id="717" name="正方形/長方形 716"/>
        <xdr:cNvSpPr/>
      </xdr:nvSpPr>
      <xdr:spPr>
        <a:xfrm>
          <a:off x="20574000" y="4305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1,088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fLocksText="0">
      <xdr:nvSpPr>
        <xdr:cNvPr id="718" name="正方形/長方形 717"/>
        <xdr:cNvSpPr/>
      </xdr:nvSpPr>
      <xdr:spPr>
        <a:xfrm>
          <a:off x="18288000" y="4572000"/>
          <a:ext cx="46863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95</xdr:col>
      <xdr:colOff>152400</xdr:colOff>
      <xdr:row>27</xdr:row>
      <xdr:rowOff>9525</xdr:rowOff>
    </xdr:from>
    <xdr:ext cx="352425" cy="228600"/>
    <xdr:sp>
      <xdr:nvSpPr>
        <xdr:cNvPr id="719" name="テキスト ボックス 718"/>
        <xdr:cNvSpPr txBox="1"/>
      </xdr:nvSpPr>
      <xdr:spPr>
        <a:xfrm>
          <a:off x="18249900" y="43910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sp>
      <xdr:nvSpPr>
        <xdr:cNvPr id="720" name="直線コネクタ 719"/>
        <xdr:cNvSpPr/>
      </xdr:nvSpPr>
      <xdr:spPr>
        <a:xfrm>
          <a:off x="18288000" y="67341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96</xdr:col>
      <xdr:colOff>0</xdr:colOff>
      <xdr:row>39</xdr:row>
      <xdr:rowOff>44450</xdr:rowOff>
    </xdr:from>
    <xdr:to>
      <xdr:col>120</xdr:col>
      <xdr:colOff>114300</xdr:colOff>
      <xdr:row>39</xdr:row>
      <xdr:rowOff>44450</xdr:rowOff>
    </xdr:to>
    <xdr:sp>
      <xdr:nvSpPr>
        <xdr:cNvPr id="721" name="直線コネクタ 720"/>
        <xdr:cNvSpPr/>
      </xdr:nvSpPr>
      <xdr:spPr>
        <a:xfrm>
          <a:off x="18288000" y="63722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94</xdr:col>
      <xdr:colOff>123825</xdr:colOff>
      <xdr:row>38</xdr:row>
      <xdr:rowOff>76200</xdr:rowOff>
    </xdr:from>
    <xdr:ext cx="247650" cy="257175"/>
    <xdr:sp>
      <xdr:nvSpPr>
        <xdr:cNvPr id="722" name="テキスト ボックス 721"/>
        <xdr:cNvSpPr txBox="1"/>
      </xdr:nvSpPr>
      <xdr:spPr>
        <a:xfrm>
          <a:off x="18030825" y="62388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sp>
      <xdr:nvSpPr>
        <xdr:cNvPr id="723" name="直線コネクタ 722"/>
        <xdr:cNvSpPr/>
      </xdr:nvSpPr>
      <xdr:spPr>
        <a:xfrm>
          <a:off x="18288000" y="60102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36</xdr:row>
      <xdr:rowOff>38100</xdr:rowOff>
    </xdr:from>
    <xdr:ext cx="466725" cy="257175"/>
    <xdr:sp>
      <xdr:nvSpPr>
        <xdr:cNvPr id="724" name="テキスト ボックス 723"/>
        <xdr:cNvSpPr txBox="1"/>
      </xdr:nvSpPr>
      <xdr:spPr>
        <a:xfrm>
          <a:off x="17811750" y="58769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3,000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sp>
      <xdr:nvSpPr>
        <xdr:cNvPr id="725" name="直線コネクタ 724"/>
        <xdr:cNvSpPr/>
      </xdr:nvSpPr>
      <xdr:spPr>
        <a:xfrm>
          <a:off x="18288000" y="56578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33</xdr:row>
      <xdr:rowOff>171450</xdr:rowOff>
    </xdr:from>
    <xdr:ext cx="466725" cy="257175"/>
    <xdr:sp>
      <xdr:nvSpPr>
        <xdr:cNvPr id="726" name="テキスト ボックス 725"/>
        <xdr:cNvSpPr txBox="1"/>
      </xdr:nvSpPr>
      <xdr:spPr>
        <a:xfrm>
          <a:off x="17811750" y="55149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sp>
      <xdr:nvSpPr>
        <xdr:cNvPr id="727" name="直線コネクタ 726"/>
        <xdr:cNvSpPr/>
      </xdr:nvSpPr>
      <xdr:spPr>
        <a:xfrm>
          <a:off x="18288000" y="52959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31</xdr:row>
      <xdr:rowOff>133350</xdr:rowOff>
    </xdr:from>
    <xdr:ext cx="466725" cy="257175"/>
    <xdr:sp>
      <xdr:nvSpPr>
        <xdr:cNvPr id="728" name="テキスト ボックス 727"/>
        <xdr:cNvSpPr txBox="1"/>
      </xdr:nvSpPr>
      <xdr:spPr>
        <a:xfrm>
          <a:off x="17811750" y="51625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9,000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sp>
      <xdr:nvSpPr>
        <xdr:cNvPr id="729" name="直線コネクタ 728"/>
        <xdr:cNvSpPr/>
      </xdr:nvSpPr>
      <xdr:spPr>
        <a:xfrm>
          <a:off x="18288000" y="49339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38100</xdr:colOff>
      <xdr:row>29</xdr:row>
      <xdr:rowOff>95250</xdr:rowOff>
    </xdr:from>
    <xdr:ext cx="533400" cy="257175"/>
    <xdr:sp>
      <xdr:nvSpPr>
        <xdr:cNvPr id="730" name="テキスト ボックス 729"/>
        <xdr:cNvSpPr txBox="1"/>
      </xdr:nvSpPr>
      <xdr:spPr>
        <a:xfrm>
          <a:off x="17754600" y="48006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12,000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sp>
      <xdr:nvSpPr>
        <xdr:cNvPr id="731" name="直線コネクタ 730"/>
        <xdr:cNvSpPr/>
      </xdr:nvSpPr>
      <xdr:spPr>
        <a:xfrm>
          <a:off x="18288000" y="45720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38100</xdr:colOff>
      <xdr:row>27</xdr:row>
      <xdr:rowOff>57150</xdr:rowOff>
    </xdr:from>
    <xdr:ext cx="533400" cy="257175"/>
    <xdr:sp>
      <xdr:nvSpPr>
        <xdr:cNvPr id="732" name="テキスト ボックス 731"/>
        <xdr:cNvSpPr txBox="1"/>
      </xdr:nvSpPr>
      <xdr:spPr>
        <a:xfrm>
          <a:off x="17754600" y="44386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15,000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fLocksText="0">
      <xdr:nvSpPr>
        <xdr:cNvPr id="733" name="投資及び出資金グラフ枠"/>
        <xdr:cNvSpPr/>
      </xdr:nvSpPr>
      <xdr:spPr>
        <a:xfrm>
          <a:off x="18288000" y="4572000"/>
          <a:ext cx="46863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sp>
      <xdr:nvSpPr>
        <xdr:cNvPr id="734" name="直線コネクタ 733"/>
        <xdr:cNvSpPr/>
      </xdr:nvSpPr>
      <xdr:spPr>
        <a:xfrm flipV="1">
          <a:off x="22155150" y="4972050"/>
          <a:ext cx="0" cy="140017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114300</xdr:colOff>
      <xdr:row>39</xdr:row>
      <xdr:rowOff>47625</xdr:rowOff>
    </xdr:from>
    <xdr:ext cx="247650" cy="257175"/>
    <xdr:sp>
      <xdr:nvSpPr>
        <xdr:cNvPr id="735" name="投資及び出資金最小値テキスト"/>
        <xdr:cNvSpPr txBox="1"/>
      </xdr:nvSpPr>
      <xdr:spPr>
        <a:xfrm>
          <a:off x="22212300" y="63722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sp>
      <xdr:nvSpPr>
        <xdr:cNvPr id="736" name="直線コネクタ 735"/>
        <xdr:cNvSpPr/>
      </xdr:nvSpPr>
      <xdr:spPr>
        <a:xfrm>
          <a:off x="22069425" y="63722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114300</xdr:colOff>
      <xdr:row>29</xdr:row>
      <xdr:rowOff>47625</xdr:rowOff>
    </xdr:from>
    <xdr:ext cx="533400" cy="257175"/>
    <xdr:sp>
      <xdr:nvSpPr>
        <xdr:cNvPr id="737" name="投資及び出資金最大値テキスト"/>
        <xdr:cNvSpPr txBox="1"/>
      </xdr:nvSpPr>
      <xdr:spPr>
        <a:xfrm>
          <a:off x="22212300" y="47529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11,691</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sp>
      <xdr:nvSpPr>
        <xdr:cNvPr id="738" name="直線コネクタ 737"/>
        <xdr:cNvSpPr/>
      </xdr:nvSpPr>
      <xdr:spPr>
        <a:xfrm>
          <a:off x="22069425" y="49720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177800</xdr:colOff>
      <xdr:row>39</xdr:row>
      <xdr:rowOff>44450</xdr:rowOff>
    </xdr:from>
    <xdr:to>
      <xdr:col>116</xdr:col>
      <xdr:colOff>63500</xdr:colOff>
      <xdr:row>39</xdr:row>
      <xdr:rowOff>44450</xdr:rowOff>
    </xdr:to>
    <xdr:sp>
      <xdr:nvSpPr>
        <xdr:cNvPr id="739" name="直線コネクタ 738"/>
        <xdr:cNvSpPr/>
      </xdr:nvSpPr>
      <xdr:spPr>
        <a:xfrm>
          <a:off x="21326475" y="6372225"/>
          <a:ext cx="8382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114300</xdr:colOff>
      <xdr:row>37</xdr:row>
      <xdr:rowOff>28575</xdr:rowOff>
    </xdr:from>
    <xdr:ext cx="466725" cy="257175"/>
    <xdr:sp>
      <xdr:nvSpPr>
        <xdr:cNvPr id="740" name="投資及び出資金平均値テキスト"/>
        <xdr:cNvSpPr txBox="1"/>
      </xdr:nvSpPr>
      <xdr:spPr>
        <a:xfrm>
          <a:off x="22212300" y="6029325"/>
          <a:ext cx="46672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1,251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fLocksText="0">
      <xdr:nvSpPr>
        <xdr:cNvPr id="741" name="フローチャート: 判断 740"/>
        <xdr:cNvSpPr/>
      </xdr:nvSpPr>
      <xdr:spPr>
        <a:xfrm>
          <a:off x="22107525" y="61722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sp>
      <xdr:nvSpPr>
        <xdr:cNvPr id="742" name="直線コネクタ 741"/>
        <xdr:cNvSpPr/>
      </xdr:nvSpPr>
      <xdr:spPr>
        <a:xfrm>
          <a:off x="20431125" y="637222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127000</xdr:colOff>
      <xdr:row>38</xdr:row>
      <xdr:rowOff>4699</xdr:rowOff>
    </xdr:from>
    <xdr:to>
      <xdr:col>112</xdr:col>
      <xdr:colOff>38100</xdr:colOff>
      <xdr:row>38</xdr:row>
      <xdr:rowOff>106299</xdr:rowOff>
    </xdr:to>
    <xdr:sp fLocksText="0">
      <xdr:nvSpPr>
        <xdr:cNvPr id="743" name="フローチャート: 判断 742"/>
        <xdr:cNvSpPr/>
      </xdr:nvSpPr>
      <xdr:spPr>
        <a:xfrm>
          <a:off x="21269325" y="61626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110</xdr:col>
      <xdr:colOff>133350</xdr:colOff>
      <xdr:row>36</xdr:row>
      <xdr:rowOff>123825</xdr:rowOff>
    </xdr:from>
    <xdr:ext cx="466725" cy="257175"/>
    <xdr:sp>
      <xdr:nvSpPr>
        <xdr:cNvPr id="744" name="テキスト ボックス 743"/>
        <xdr:cNvSpPr txBox="1"/>
      </xdr:nvSpPr>
      <xdr:spPr>
        <a:xfrm>
          <a:off x="21088350" y="59626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1,263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sp>
      <xdr:nvSpPr>
        <xdr:cNvPr id="745" name="直線コネクタ 744"/>
        <xdr:cNvSpPr/>
      </xdr:nvSpPr>
      <xdr:spPr>
        <a:xfrm>
          <a:off x="19545300" y="637222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107</xdr:col>
      <xdr:colOff>0</xdr:colOff>
      <xdr:row>37</xdr:row>
      <xdr:rowOff>162560</xdr:rowOff>
    </xdr:from>
    <xdr:to>
      <xdr:col>107</xdr:col>
      <xdr:colOff>101600</xdr:colOff>
      <xdr:row>38</xdr:row>
      <xdr:rowOff>92710</xdr:rowOff>
    </xdr:to>
    <xdr:sp fLocksText="0">
      <xdr:nvSpPr>
        <xdr:cNvPr id="746" name="フローチャート: 判断 745"/>
        <xdr:cNvSpPr/>
      </xdr:nvSpPr>
      <xdr:spPr>
        <a:xfrm>
          <a:off x="20383500" y="61626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106</xdr:col>
      <xdr:colOff>0</xdr:colOff>
      <xdr:row>36</xdr:row>
      <xdr:rowOff>104775</xdr:rowOff>
    </xdr:from>
    <xdr:ext cx="466725" cy="257175"/>
    <xdr:sp>
      <xdr:nvSpPr>
        <xdr:cNvPr id="747" name="テキスト ボックス 746"/>
        <xdr:cNvSpPr txBox="1"/>
      </xdr:nvSpPr>
      <xdr:spPr>
        <a:xfrm>
          <a:off x="20193000" y="59436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1,370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153543</xdr:rowOff>
    </xdr:from>
    <xdr:to>
      <xdr:col>102</xdr:col>
      <xdr:colOff>114300</xdr:colOff>
      <xdr:row>39</xdr:row>
      <xdr:rowOff>44450</xdr:rowOff>
    </xdr:to>
    <xdr:sp>
      <xdr:nvSpPr>
        <xdr:cNvPr id="748" name="直線コネクタ 747"/>
        <xdr:cNvSpPr/>
      </xdr:nvSpPr>
      <xdr:spPr>
        <a:xfrm>
          <a:off x="18659475" y="6315075"/>
          <a:ext cx="885825" cy="571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102</xdr:col>
      <xdr:colOff>63500</xdr:colOff>
      <xdr:row>38</xdr:row>
      <xdr:rowOff>5207</xdr:rowOff>
    </xdr:from>
    <xdr:to>
      <xdr:col>102</xdr:col>
      <xdr:colOff>165100</xdr:colOff>
      <xdr:row>38</xdr:row>
      <xdr:rowOff>106807</xdr:rowOff>
    </xdr:to>
    <xdr:sp fLocksText="0">
      <xdr:nvSpPr>
        <xdr:cNvPr id="749" name="フローチャート: 判断 748"/>
        <xdr:cNvSpPr/>
      </xdr:nvSpPr>
      <xdr:spPr>
        <a:xfrm>
          <a:off x="19497675" y="61722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101</xdr:col>
      <xdr:colOff>66675</xdr:colOff>
      <xdr:row>36</xdr:row>
      <xdr:rowOff>123825</xdr:rowOff>
    </xdr:from>
    <xdr:ext cx="466725" cy="257175"/>
    <xdr:sp>
      <xdr:nvSpPr>
        <xdr:cNvPr id="750" name="テキスト ボックス 749"/>
        <xdr:cNvSpPr txBox="1"/>
      </xdr:nvSpPr>
      <xdr:spPr>
        <a:xfrm>
          <a:off x="19307175" y="59626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1,259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fLocksText="0">
      <xdr:nvSpPr>
        <xdr:cNvPr id="751" name="フローチャート: 判断 750"/>
        <xdr:cNvSpPr/>
      </xdr:nvSpPr>
      <xdr:spPr>
        <a:xfrm>
          <a:off x="18602325" y="62103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96</xdr:col>
      <xdr:colOff>171450</xdr:colOff>
      <xdr:row>36</xdr:row>
      <xdr:rowOff>161925</xdr:rowOff>
    </xdr:from>
    <xdr:ext cx="381000" cy="257175"/>
    <xdr:sp>
      <xdr:nvSpPr>
        <xdr:cNvPr id="752" name="テキスト ボックス 751"/>
        <xdr:cNvSpPr txBox="1"/>
      </xdr:nvSpPr>
      <xdr:spPr>
        <a:xfrm>
          <a:off x="18459450" y="6000750"/>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946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57150</xdr:colOff>
      <xdr:row>41</xdr:row>
      <xdr:rowOff>76200</xdr:rowOff>
    </xdr:from>
    <xdr:ext cx="762000" cy="257175"/>
    <xdr:sp>
      <xdr:nvSpPr>
        <xdr:cNvPr id="753" name="テキスト ボックス 752"/>
        <xdr:cNvSpPr txBox="1"/>
      </xdr:nvSpPr>
      <xdr:spPr>
        <a:xfrm>
          <a:off x="2196465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41</xdr:row>
      <xdr:rowOff>76200</xdr:rowOff>
    </xdr:from>
    <xdr:ext cx="762000" cy="257175"/>
    <xdr:sp>
      <xdr:nvSpPr>
        <xdr:cNvPr id="754" name="テキスト ボックス 753"/>
        <xdr:cNvSpPr txBox="1"/>
      </xdr:nvSpPr>
      <xdr:spPr>
        <a:xfrm>
          <a:off x="2112645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41</xdr:row>
      <xdr:rowOff>76200</xdr:rowOff>
    </xdr:from>
    <xdr:ext cx="762000" cy="257175"/>
    <xdr:sp>
      <xdr:nvSpPr>
        <xdr:cNvPr id="755" name="テキスト ボックス 754"/>
        <xdr:cNvSpPr txBox="1"/>
      </xdr:nvSpPr>
      <xdr:spPr>
        <a:xfrm>
          <a:off x="20240625"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76200</xdr:rowOff>
    </xdr:from>
    <xdr:ext cx="762000" cy="257175"/>
    <xdr:sp>
      <xdr:nvSpPr>
        <xdr:cNvPr id="756" name="テキスト ボックス 755"/>
        <xdr:cNvSpPr txBox="1"/>
      </xdr:nvSpPr>
      <xdr:spPr>
        <a:xfrm>
          <a:off x="1935480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41</xdr:row>
      <xdr:rowOff>76200</xdr:rowOff>
    </xdr:from>
    <xdr:ext cx="762000" cy="257175"/>
    <xdr:sp>
      <xdr:nvSpPr>
        <xdr:cNvPr id="757" name="テキスト ボックス 756"/>
        <xdr:cNvSpPr txBox="1"/>
      </xdr:nvSpPr>
      <xdr:spPr>
        <a:xfrm>
          <a:off x="1845945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fLocksText="0">
      <xdr:nvSpPr>
        <xdr:cNvPr id="758" name="楕円 757"/>
        <xdr:cNvSpPr/>
      </xdr:nvSpPr>
      <xdr:spPr>
        <a:xfrm>
          <a:off x="22107525" y="63246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116</xdr:col>
      <xdr:colOff>114300</xdr:colOff>
      <xdr:row>38</xdr:row>
      <xdr:rowOff>76200</xdr:rowOff>
    </xdr:from>
    <xdr:ext cx="247650" cy="257175"/>
    <xdr:sp>
      <xdr:nvSpPr>
        <xdr:cNvPr id="759" name="投資及び出資金該当値テキスト"/>
        <xdr:cNvSpPr txBox="1"/>
      </xdr:nvSpPr>
      <xdr:spPr>
        <a:xfrm>
          <a:off x="22212300" y="62388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fLocksText="0">
      <xdr:nvSpPr>
        <xdr:cNvPr id="760" name="楕円 759"/>
        <xdr:cNvSpPr/>
      </xdr:nvSpPr>
      <xdr:spPr>
        <a:xfrm>
          <a:off x="21269325" y="63246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111</xdr:col>
      <xdr:colOff>47625</xdr:colOff>
      <xdr:row>39</xdr:row>
      <xdr:rowOff>85725</xdr:rowOff>
    </xdr:from>
    <xdr:ext cx="247650" cy="257175"/>
    <xdr:sp>
      <xdr:nvSpPr>
        <xdr:cNvPr id="761" name="テキスト ボックス 760"/>
        <xdr:cNvSpPr txBox="1"/>
      </xdr:nvSpPr>
      <xdr:spPr>
        <a:xfrm>
          <a:off x="21193125" y="64103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fLocksText="0">
      <xdr:nvSpPr>
        <xdr:cNvPr id="762" name="楕円 761"/>
        <xdr:cNvSpPr/>
      </xdr:nvSpPr>
      <xdr:spPr>
        <a:xfrm>
          <a:off x="20383500" y="63246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106</xdr:col>
      <xdr:colOff>114300</xdr:colOff>
      <xdr:row>39</xdr:row>
      <xdr:rowOff>85725</xdr:rowOff>
    </xdr:from>
    <xdr:ext cx="247650" cy="257175"/>
    <xdr:sp>
      <xdr:nvSpPr>
        <xdr:cNvPr id="763" name="テキスト ボックス 762"/>
        <xdr:cNvSpPr txBox="1"/>
      </xdr:nvSpPr>
      <xdr:spPr>
        <a:xfrm>
          <a:off x="20307300" y="64103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fLocksText="0">
      <xdr:nvSpPr>
        <xdr:cNvPr id="764" name="楕円 763"/>
        <xdr:cNvSpPr/>
      </xdr:nvSpPr>
      <xdr:spPr>
        <a:xfrm>
          <a:off x="19497675" y="63246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101</xdr:col>
      <xdr:colOff>171450</xdr:colOff>
      <xdr:row>39</xdr:row>
      <xdr:rowOff>85725</xdr:rowOff>
    </xdr:from>
    <xdr:ext cx="247650" cy="257175"/>
    <xdr:sp>
      <xdr:nvSpPr>
        <xdr:cNvPr id="765" name="テキスト ボックス 764"/>
        <xdr:cNvSpPr txBox="1"/>
      </xdr:nvSpPr>
      <xdr:spPr>
        <a:xfrm>
          <a:off x="19411950" y="64103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102743</xdr:rowOff>
    </xdr:from>
    <xdr:to>
      <xdr:col>98</xdr:col>
      <xdr:colOff>38100</xdr:colOff>
      <xdr:row>39</xdr:row>
      <xdr:rowOff>32893</xdr:rowOff>
    </xdr:to>
    <xdr:sp fLocksText="0">
      <xdr:nvSpPr>
        <xdr:cNvPr id="766" name="楕円 765"/>
        <xdr:cNvSpPr/>
      </xdr:nvSpPr>
      <xdr:spPr>
        <a:xfrm>
          <a:off x="18602325" y="62674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96</xdr:col>
      <xdr:colOff>171450</xdr:colOff>
      <xdr:row>39</xdr:row>
      <xdr:rowOff>28575</xdr:rowOff>
    </xdr:from>
    <xdr:ext cx="381000" cy="257175"/>
    <xdr:sp>
      <xdr:nvSpPr>
        <xdr:cNvPr id="767" name="テキスト ボックス 766"/>
        <xdr:cNvSpPr txBox="1"/>
      </xdr:nvSpPr>
      <xdr:spPr>
        <a:xfrm>
          <a:off x="18459450" y="6353175"/>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491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fLocksText="0">
      <xdr:nvSpPr>
        <xdr:cNvPr id="768" name="正方形/長方形 767"/>
        <xdr:cNvSpPr/>
      </xdr:nvSpPr>
      <xdr:spPr>
        <a:xfrm>
          <a:off x="18288000" y="70294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fLocksText="0">
      <xdr:nvSpPr>
        <xdr:cNvPr id="769" name="正方形/長方形 768"/>
        <xdr:cNvSpPr/>
      </xdr:nvSpPr>
      <xdr:spPr>
        <a:xfrm>
          <a:off x="18411825" y="7353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fLocksText="0">
      <xdr:nvSpPr>
        <xdr:cNvPr id="770" name="正方形/長方形 769"/>
        <xdr:cNvSpPr/>
      </xdr:nvSpPr>
      <xdr:spPr>
        <a:xfrm>
          <a:off x="18411825" y="7543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89/108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fLocksText="0">
      <xdr:nvSpPr>
        <xdr:cNvPr id="771" name="正方形/長方形 770"/>
        <xdr:cNvSpPr/>
      </xdr:nvSpPr>
      <xdr:spPr>
        <a:xfrm>
          <a:off x="19431000" y="7353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fLocksText="0">
      <xdr:nvSpPr>
        <xdr:cNvPr id="772" name="正方形/長方形 771"/>
        <xdr:cNvSpPr/>
      </xdr:nvSpPr>
      <xdr:spPr>
        <a:xfrm>
          <a:off x="19431000" y="7543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9,934</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fLocksText="0">
      <xdr:nvSpPr>
        <xdr:cNvPr id="773" name="正方形/長方形 772"/>
        <xdr:cNvSpPr/>
      </xdr:nvSpPr>
      <xdr:spPr>
        <a:xfrm>
          <a:off x="20574000" y="7353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fLocksText="0">
      <xdr:nvSpPr>
        <xdr:cNvPr id="774" name="正方形/長方形 773"/>
        <xdr:cNvSpPr/>
      </xdr:nvSpPr>
      <xdr:spPr>
        <a:xfrm>
          <a:off x="20574000" y="7543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1,284</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fLocksText="0">
      <xdr:nvSpPr>
        <xdr:cNvPr id="775" name="正方形/長方形 774"/>
        <xdr:cNvSpPr/>
      </xdr:nvSpPr>
      <xdr:spPr>
        <a:xfrm>
          <a:off x="18288000" y="7810500"/>
          <a:ext cx="46863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95</xdr:col>
      <xdr:colOff>152400</xdr:colOff>
      <xdr:row>47</xdr:row>
      <xdr:rowOff>9525</xdr:rowOff>
    </xdr:from>
    <xdr:ext cx="352425" cy="228600"/>
    <xdr:sp>
      <xdr:nvSpPr>
        <xdr:cNvPr id="776" name="テキスト ボックス 775"/>
        <xdr:cNvSpPr txBox="1"/>
      </xdr:nvSpPr>
      <xdr:spPr>
        <a:xfrm>
          <a:off x="18249900" y="76295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sp>
      <xdr:nvSpPr>
        <xdr:cNvPr id="777" name="直線コネクタ 776"/>
        <xdr:cNvSpPr/>
      </xdr:nvSpPr>
      <xdr:spPr>
        <a:xfrm>
          <a:off x="18288000" y="99726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96</xdr:col>
      <xdr:colOff>0</xdr:colOff>
      <xdr:row>59</xdr:row>
      <xdr:rowOff>44450</xdr:rowOff>
    </xdr:from>
    <xdr:to>
      <xdr:col>120</xdr:col>
      <xdr:colOff>114300</xdr:colOff>
      <xdr:row>59</xdr:row>
      <xdr:rowOff>44450</xdr:rowOff>
    </xdr:to>
    <xdr:sp>
      <xdr:nvSpPr>
        <xdr:cNvPr id="778" name="直線コネクタ 777"/>
        <xdr:cNvSpPr/>
      </xdr:nvSpPr>
      <xdr:spPr>
        <a:xfrm>
          <a:off x="18288000" y="96107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94</xdr:col>
      <xdr:colOff>123825</xdr:colOff>
      <xdr:row>58</xdr:row>
      <xdr:rowOff>76200</xdr:rowOff>
    </xdr:from>
    <xdr:ext cx="247650" cy="257175"/>
    <xdr:sp>
      <xdr:nvSpPr>
        <xdr:cNvPr id="779" name="テキスト ボックス 778"/>
        <xdr:cNvSpPr txBox="1"/>
      </xdr:nvSpPr>
      <xdr:spPr>
        <a:xfrm>
          <a:off x="18030825" y="94773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sp>
      <xdr:nvSpPr>
        <xdr:cNvPr id="780" name="直線コネクタ 779"/>
        <xdr:cNvSpPr/>
      </xdr:nvSpPr>
      <xdr:spPr>
        <a:xfrm>
          <a:off x="18288000" y="92487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38100</xdr:colOff>
      <xdr:row>56</xdr:row>
      <xdr:rowOff>38100</xdr:rowOff>
    </xdr:from>
    <xdr:ext cx="533400" cy="257175"/>
    <xdr:sp>
      <xdr:nvSpPr>
        <xdr:cNvPr id="781" name="テキスト ボックス 780"/>
        <xdr:cNvSpPr txBox="1"/>
      </xdr:nvSpPr>
      <xdr:spPr>
        <a:xfrm>
          <a:off x="17754600" y="91154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sp>
      <xdr:nvSpPr>
        <xdr:cNvPr id="782" name="直線コネクタ 781"/>
        <xdr:cNvSpPr/>
      </xdr:nvSpPr>
      <xdr:spPr>
        <a:xfrm>
          <a:off x="18288000" y="88963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38100</xdr:colOff>
      <xdr:row>53</xdr:row>
      <xdr:rowOff>171450</xdr:rowOff>
    </xdr:from>
    <xdr:ext cx="533400" cy="257175"/>
    <xdr:sp>
      <xdr:nvSpPr>
        <xdr:cNvPr id="783" name="テキスト ボックス 782"/>
        <xdr:cNvSpPr txBox="1"/>
      </xdr:nvSpPr>
      <xdr:spPr>
        <a:xfrm>
          <a:off x="17754600" y="87534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sp>
      <xdr:nvSpPr>
        <xdr:cNvPr id="784" name="直線コネクタ 783"/>
        <xdr:cNvSpPr/>
      </xdr:nvSpPr>
      <xdr:spPr>
        <a:xfrm>
          <a:off x="18288000" y="85344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38100</xdr:colOff>
      <xdr:row>51</xdr:row>
      <xdr:rowOff>133350</xdr:rowOff>
    </xdr:from>
    <xdr:ext cx="533400" cy="257175"/>
    <xdr:sp>
      <xdr:nvSpPr>
        <xdr:cNvPr id="785" name="テキスト ボックス 784"/>
        <xdr:cNvSpPr txBox="1"/>
      </xdr:nvSpPr>
      <xdr:spPr>
        <a:xfrm>
          <a:off x="17754600" y="84010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30,000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sp>
      <xdr:nvSpPr>
        <xdr:cNvPr id="786" name="直線コネクタ 785"/>
        <xdr:cNvSpPr/>
      </xdr:nvSpPr>
      <xdr:spPr>
        <a:xfrm>
          <a:off x="18288000" y="81724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38100</xdr:colOff>
      <xdr:row>49</xdr:row>
      <xdr:rowOff>95250</xdr:rowOff>
    </xdr:from>
    <xdr:ext cx="533400" cy="257175"/>
    <xdr:sp>
      <xdr:nvSpPr>
        <xdr:cNvPr id="787" name="テキスト ボックス 786"/>
        <xdr:cNvSpPr txBox="1"/>
      </xdr:nvSpPr>
      <xdr:spPr>
        <a:xfrm>
          <a:off x="17754600" y="80391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sp>
      <xdr:nvSpPr>
        <xdr:cNvPr id="788" name="直線コネクタ 787"/>
        <xdr:cNvSpPr/>
      </xdr:nvSpPr>
      <xdr:spPr>
        <a:xfrm>
          <a:off x="18288000" y="78105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38100</xdr:colOff>
      <xdr:row>47</xdr:row>
      <xdr:rowOff>57150</xdr:rowOff>
    </xdr:from>
    <xdr:ext cx="533400" cy="257175"/>
    <xdr:sp>
      <xdr:nvSpPr>
        <xdr:cNvPr id="789" name="テキスト ボックス 788"/>
        <xdr:cNvSpPr txBox="1"/>
      </xdr:nvSpPr>
      <xdr:spPr>
        <a:xfrm>
          <a:off x="17754600" y="76771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fLocksText="0">
      <xdr:nvSpPr>
        <xdr:cNvPr id="790" name="貸付金グラフ枠"/>
        <xdr:cNvSpPr/>
      </xdr:nvSpPr>
      <xdr:spPr>
        <a:xfrm>
          <a:off x="18288000" y="7810500"/>
          <a:ext cx="46863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sp>
      <xdr:nvSpPr>
        <xdr:cNvPr id="791" name="直線コネクタ 790"/>
        <xdr:cNvSpPr/>
      </xdr:nvSpPr>
      <xdr:spPr>
        <a:xfrm flipV="1">
          <a:off x="22155150" y="8067675"/>
          <a:ext cx="0" cy="15430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114300</xdr:colOff>
      <xdr:row>59</xdr:row>
      <xdr:rowOff>47625</xdr:rowOff>
    </xdr:from>
    <xdr:ext cx="247650" cy="257175"/>
    <xdr:sp>
      <xdr:nvSpPr>
        <xdr:cNvPr id="792" name="貸付金最小値テキスト"/>
        <xdr:cNvSpPr txBox="1"/>
      </xdr:nvSpPr>
      <xdr:spPr>
        <a:xfrm>
          <a:off x="22212300" y="96107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sp>
      <xdr:nvSpPr>
        <xdr:cNvPr id="793" name="直線コネクタ 792"/>
        <xdr:cNvSpPr/>
      </xdr:nvSpPr>
      <xdr:spPr>
        <a:xfrm>
          <a:off x="22069425" y="96107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114300</xdr:colOff>
      <xdr:row>48</xdr:row>
      <xdr:rowOff>66675</xdr:rowOff>
    </xdr:from>
    <xdr:ext cx="533400" cy="257175"/>
    <xdr:sp>
      <xdr:nvSpPr>
        <xdr:cNvPr id="794" name="貸付金最大値テキスト"/>
        <xdr:cNvSpPr txBox="1"/>
      </xdr:nvSpPr>
      <xdr:spPr>
        <a:xfrm>
          <a:off x="22212300" y="78486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42,930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sp>
      <xdr:nvSpPr>
        <xdr:cNvPr id="795" name="直線コネクタ 794"/>
        <xdr:cNvSpPr/>
      </xdr:nvSpPr>
      <xdr:spPr>
        <a:xfrm>
          <a:off x="22069425" y="80676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177800</xdr:colOff>
      <xdr:row>59</xdr:row>
      <xdr:rowOff>44450</xdr:rowOff>
    </xdr:from>
    <xdr:to>
      <xdr:col>116</xdr:col>
      <xdr:colOff>63500</xdr:colOff>
      <xdr:row>59</xdr:row>
      <xdr:rowOff>44450</xdr:rowOff>
    </xdr:to>
    <xdr:sp>
      <xdr:nvSpPr>
        <xdr:cNvPr id="796" name="直線コネクタ 795"/>
        <xdr:cNvSpPr/>
      </xdr:nvSpPr>
      <xdr:spPr>
        <a:xfrm>
          <a:off x="21326475" y="9610725"/>
          <a:ext cx="8382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114300</xdr:colOff>
      <xdr:row>57</xdr:row>
      <xdr:rowOff>104775</xdr:rowOff>
    </xdr:from>
    <xdr:ext cx="466725" cy="257175"/>
    <xdr:sp>
      <xdr:nvSpPr>
        <xdr:cNvPr id="797" name="貸付金平均値テキスト"/>
        <xdr:cNvSpPr txBox="1"/>
      </xdr:nvSpPr>
      <xdr:spPr>
        <a:xfrm>
          <a:off x="22212300" y="9344025"/>
          <a:ext cx="46672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2,147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fLocksText="0">
      <xdr:nvSpPr>
        <xdr:cNvPr id="798" name="フローチャート: 判断 797"/>
        <xdr:cNvSpPr/>
      </xdr:nvSpPr>
      <xdr:spPr>
        <a:xfrm>
          <a:off x="22107525" y="94869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sp>
      <xdr:nvSpPr>
        <xdr:cNvPr id="799" name="直線コネクタ 798"/>
        <xdr:cNvSpPr/>
      </xdr:nvSpPr>
      <xdr:spPr>
        <a:xfrm>
          <a:off x="20431125" y="961072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127000</xdr:colOff>
      <xdr:row>58</xdr:row>
      <xdr:rowOff>86081</xdr:rowOff>
    </xdr:from>
    <xdr:to>
      <xdr:col>112</xdr:col>
      <xdr:colOff>38100</xdr:colOff>
      <xdr:row>59</xdr:row>
      <xdr:rowOff>16231</xdr:rowOff>
    </xdr:to>
    <xdr:sp fLocksText="0">
      <xdr:nvSpPr>
        <xdr:cNvPr id="800" name="フローチャート: 判断 799"/>
        <xdr:cNvSpPr/>
      </xdr:nvSpPr>
      <xdr:spPr>
        <a:xfrm>
          <a:off x="21269325" y="94869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110</xdr:col>
      <xdr:colOff>133350</xdr:colOff>
      <xdr:row>57</xdr:row>
      <xdr:rowOff>28575</xdr:rowOff>
    </xdr:from>
    <xdr:ext cx="466725" cy="257175"/>
    <xdr:sp>
      <xdr:nvSpPr>
        <xdr:cNvPr id="801" name="テキスト ボックス 800"/>
        <xdr:cNvSpPr txBox="1"/>
      </xdr:nvSpPr>
      <xdr:spPr>
        <a:xfrm>
          <a:off x="21088350" y="92678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2,074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sp>
      <xdr:nvSpPr>
        <xdr:cNvPr id="802" name="直線コネクタ 801"/>
        <xdr:cNvSpPr/>
      </xdr:nvSpPr>
      <xdr:spPr>
        <a:xfrm>
          <a:off x="19545300" y="961072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107</xdr:col>
      <xdr:colOff>0</xdr:colOff>
      <xdr:row>58</xdr:row>
      <xdr:rowOff>78766</xdr:rowOff>
    </xdr:from>
    <xdr:to>
      <xdr:col>107</xdr:col>
      <xdr:colOff>101600</xdr:colOff>
      <xdr:row>59</xdr:row>
      <xdr:rowOff>8916</xdr:rowOff>
    </xdr:to>
    <xdr:sp fLocksText="0">
      <xdr:nvSpPr>
        <xdr:cNvPr id="803" name="フローチャート: 判断 802"/>
        <xdr:cNvSpPr/>
      </xdr:nvSpPr>
      <xdr:spPr>
        <a:xfrm>
          <a:off x="20383500" y="94773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106</xdr:col>
      <xdr:colOff>0</xdr:colOff>
      <xdr:row>57</xdr:row>
      <xdr:rowOff>28575</xdr:rowOff>
    </xdr:from>
    <xdr:ext cx="466725" cy="257175"/>
    <xdr:sp>
      <xdr:nvSpPr>
        <xdr:cNvPr id="804" name="テキスト ボックス 803"/>
        <xdr:cNvSpPr txBox="1"/>
      </xdr:nvSpPr>
      <xdr:spPr>
        <a:xfrm>
          <a:off x="20193000" y="92678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2,266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sp>
      <xdr:nvSpPr>
        <xdr:cNvPr id="805" name="直線コネクタ 804"/>
        <xdr:cNvSpPr/>
      </xdr:nvSpPr>
      <xdr:spPr>
        <a:xfrm>
          <a:off x="18659475" y="961072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102</xdr:col>
      <xdr:colOff>63500</xdr:colOff>
      <xdr:row>58</xdr:row>
      <xdr:rowOff>59449</xdr:rowOff>
    </xdr:from>
    <xdr:to>
      <xdr:col>102</xdr:col>
      <xdr:colOff>165100</xdr:colOff>
      <xdr:row>58</xdr:row>
      <xdr:rowOff>161049</xdr:rowOff>
    </xdr:to>
    <xdr:sp fLocksText="0">
      <xdr:nvSpPr>
        <xdr:cNvPr id="806" name="フローチャート: 判断 805"/>
        <xdr:cNvSpPr/>
      </xdr:nvSpPr>
      <xdr:spPr>
        <a:xfrm>
          <a:off x="19497675" y="94583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101</xdr:col>
      <xdr:colOff>66675</xdr:colOff>
      <xdr:row>57</xdr:row>
      <xdr:rowOff>9525</xdr:rowOff>
    </xdr:from>
    <xdr:ext cx="466725" cy="257175"/>
    <xdr:sp>
      <xdr:nvSpPr>
        <xdr:cNvPr id="807" name="テキスト ボックス 806"/>
        <xdr:cNvSpPr txBox="1"/>
      </xdr:nvSpPr>
      <xdr:spPr>
        <a:xfrm>
          <a:off x="19307175" y="92487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2,773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fLocksText="0">
      <xdr:nvSpPr>
        <xdr:cNvPr id="808" name="フローチャート: 判断 807"/>
        <xdr:cNvSpPr/>
      </xdr:nvSpPr>
      <xdr:spPr>
        <a:xfrm>
          <a:off x="18602325" y="94773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96</xdr:col>
      <xdr:colOff>133350</xdr:colOff>
      <xdr:row>57</xdr:row>
      <xdr:rowOff>19050</xdr:rowOff>
    </xdr:from>
    <xdr:ext cx="466725" cy="257175"/>
    <xdr:sp>
      <xdr:nvSpPr>
        <xdr:cNvPr id="809" name="テキスト ボックス 808"/>
        <xdr:cNvSpPr txBox="1"/>
      </xdr:nvSpPr>
      <xdr:spPr>
        <a:xfrm>
          <a:off x="18421350" y="92583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2,432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57150</xdr:colOff>
      <xdr:row>61</xdr:row>
      <xdr:rowOff>76200</xdr:rowOff>
    </xdr:from>
    <xdr:ext cx="762000" cy="257175"/>
    <xdr:sp>
      <xdr:nvSpPr>
        <xdr:cNvPr id="810" name="テキスト ボックス 809"/>
        <xdr:cNvSpPr txBox="1"/>
      </xdr:nvSpPr>
      <xdr:spPr>
        <a:xfrm>
          <a:off x="2196465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61</xdr:row>
      <xdr:rowOff>76200</xdr:rowOff>
    </xdr:from>
    <xdr:ext cx="762000" cy="257175"/>
    <xdr:sp>
      <xdr:nvSpPr>
        <xdr:cNvPr id="811" name="テキスト ボックス 810"/>
        <xdr:cNvSpPr txBox="1"/>
      </xdr:nvSpPr>
      <xdr:spPr>
        <a:xfrm>
          <a:off x="2112645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61</xdr:row>
      <xdr:rowOff>76200</xdr:rowOff>
    </xdr:from>
    <xdr:ext cx="762000" cy="257175"/>
    <xdr:sp>
      <xdr:nvSpPr>
        <xdr:cNvPr id="812" name="テキスト ボックス 811"/>
        <xdr:cNvSpPr txBox="1"/>
      </xdr:nvSpPr>
      <xdr:spPr>
        <a:xfrm>
          <a:off x="20240625"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76200</xdr:rowOff>
    </xdr:from>
    <xdr:ext cx="762000" cy="257175"/>
    <xdr:sp>
      <xdr:nvSpPr>
        <xdr:cNvPr id="813" name="テキスト ボックス 812"/>
        <xdr:cNvSpPr txBox="1"/>
      </xdr:nvSpPr>
      <xdr:spPr>
        <a:xfrm>
          <a:off x="1935480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61</xdr:row>
      <xdr:rowOff>76200</xdr:rowOff>
    </xdr:from>
    <xdr:ext cx="762000" cy="257175"/>
    <xdr:sp>
      <xdr:nvSpPr>
        <xdr:cNvPr id="814" name="テキスト ボックス 813"/>
        <xdr:cNvSpPr txBox="1"/>
      </xdr:nvSpPr>
      <xdr:spPr>
        <a:xfrm>
          <a:off x="1845945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fLocksText="0">
      <xdr:nvSpPr>
        <xdr:cNvPr id="815" name="楕円 814"/>
        <xdr:cNvSpPr/>
      </xdr:nvSpPr>
      <xdr:spPr>
        <a:xfrm>
          <a:off x="22107525" y="95631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116</xdr:col>
      <xdr:colOff>114300</xdr:colOff>
      <xdr:row>58</xdr:row>
      <xdr:rowOff>76200</xdr:rowOff>
    </xdr:from>
    <xdr:ext cx="247650" cy="257175"/>
    <xdr:sp>
      <xdr:nvSpPr>
        <xdr:cNvPr id="816" name="貸付金該当値テキスト"/>
        <xdr:cNvSpPr txBox="1"/>
      </xdr:nvSpPr>
      <xdr:spPr>
        <a:xfrm>
          <a:off x="22212300" y="94773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fLocksText="0">
      <xdr:nvSpPr>
        <xdr:cNvPr id="817" name="楕円 816"/>
        <xdr:cNvSpPr/>
      </xdr:nvSpPr>
      <xdr:spPr>
        <a:xfrm>
          <a:off x="21269325" y="95631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111</xdr:col>
      <xdr:colOff>47625</xdr:colOff>
      <xdr:row>59</xdr:row>
      <xdr:rowOff>85725</xdr:rowOff>
    </xdr:from>
    <xdr:ext cx="247650" cy="257175"/>
    <xdr:sp>
      <xdr:nvSpPr>
        <xdr:cNvPr id="818" name="テキスト ボックス 817"/>
        <xdr:cNvSpPr txBox="1"/>
      </xdr:nvSpPr>
      <xdr:spPr>
        <a:xfrm>
          <a:off x="21193125" y="96488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fLocksText="0">
      <xdr:nvSpPr>
        <xdr:cNvPr id="819" name="楕円 818"/>
        <xdr:cNvSpPr/>
      </xdr:nvSpPr>
      <xdr:spPr>
        <a:xfrm>
          <a:off x="20383500" y="95631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106</xdr:col>
      <xdr:colOff>114300</xdr:colOff>
      <xdr:row>59</xdr:row>
      <xdr:rowOff>85725</xdr:rowOff>
    </xdr:from>
    <xdr:ext cx="247650" cy="257175"/>
    <xdr:sp>
      <xdr:nvSpPr>
        <xdr:cNvPr id="820" name="テキスト ボックス 819"/>
        <xdr:cNvSpPr txBox="1"/>
      </xdr:nvSpPr>
      <xdr:spPr>
        <a:xfrm>
          <a:off x="20307300" y="96488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fLocksText="0">
      <xdr:nvSpPr>
        <xdr:cNvPr id="821" name="楕円 820"/>
        <xdr:cNvSpPr/>
      </xdr:nvSpPr>
      <xdr:spPr>
        <a:xfrm>
          <a:off x="19497675" y="95631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101</xdr:col>
      <xdr:colOff>171450</xdr:colOff>
      <xdr:row>59</xdr:row>
      <xdr:rowOff>85725</xdr:rowOff>
    </xdr:from>
    <xdr:ext cx="247650" cy="257175"/>
    <xdr:sp>
      <xdr:nvSpPr>
        <xdr:cNvPr id="822" name="テキスト ボックス 821"/>
        <xdr:cNvSpPr txBox="1"/>
      </xdr:nvSpPr>
      <xdr:spPr>
        <a:xfrm>
          <a:off x="19411950" y="96488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fLocksText="0">
      <xdr:nvSpPr>
        <xdr:cNvPr id="823" name="楕円 822"/>
        <xdr:cNvSpPr/>
      </xdr:nvSpPr>
      <xdr:spPr>
        <a:xfrm>
          <a:off x="18602325" y="95631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97</xdr:col>
      <xdr:colOff>47625</xdr:colOff>
      <xdr:row>59</xdr:row>
      <xdr:rowOff>85725</xdr:rowOff>
    </xdr:from>
    <xdr:ext cx="247650" cy="257175"/>
    <xdr:sp>
      <xdr:nvSpPr>
        <xdr:cNvPr id="824" name="テキスト ボックス 823"/>
        <xdr:cNvSpPr txBox="1"/>
      </xdr:nvSpPr>
      <xdr:spPr>
        <a:xfrm>
          <a:off x="18526125" y="96488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fLocksText="0">
      <xdr:nvSpPr>
        <xdr:cNvPr id="825" name="正方形/長方形 824"/>
        <xdr:cNvSpPr/>
      </xdr:nvSpPr>
      <xdr:spPr>
        <a:xfrm>
          <a:off x="18288000" y="102679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fLocksText="0">
      <xdr:nvSpPr>
        <xdr:cNvPr id="826" name="正方形/長方形 825"/>
        <xdr:cNvSpPr/>
      </xdr:nvSpPr>
      <xdr:spPr>
        <a:xfrm>
          <a:off x="18411825" y="10591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fLocksText="0">
      <xdr:nvSpPr>
        <xdr:cNvPr id="827" name="正方形/長方形 826"/>
        <xdr:cNvSpPr/>
      </xdr:nvSpPr>
      <xdr:spPr>
        <a:xfrm>
          <a:off x="18411825" y="10782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19/108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fLocksText="0">
      <xdr:nvSpPr>
        <xdr:cNvPr id="828" name="正方形/長方形 827"/>
        <xdr:cNvSpPr/>
      </xdr:nvSpPr>
      <xdr:spPr>
        <a:xfrm>
          <a:off x="19431000" y="10591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fLocksText="0">
      <xdr:nvSpPr>
        <xdr:cNvPr id="829" name="正方形/長方形 828"/>
        <xdr:cNvSpPr/>
      </xdr:nvSpPr>
      <xdr:spPr>
        <a:xfrm>
          <a:off x="19431000" y="10782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41,143</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fLocksText="0">
      <xdr:nvSpPr>
        <xdr:cNvPr id="830" name="正方形/長方形 829"/>
        <xdr:cNvSpPr/>
      </xdr:nvSpPr>
      <xdr:spPr>
        <a:xfrm>
          <a:off x="20574000" y="10591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fLocksText="0">
      <xdr:nvSpPr>
        <xdr:cNvPr id="831" name="正方形/長方形 830"/>
        <xdr:cNvSpPr/>
      </xdr:nvSpPr>
      <xdr:spPr>
        <a:xfrm>
          <a:off x="20574000" y="10782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44,430</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fLocksText="0">
      <xdr:nvSpPr>
        <xdr:cNvPr id="832" name="正方形/長方形 831"/>
        <xdr:cNvSpPr/>
      </xdr:nvSpPr>
      <xdr:spPr>
        <a:xfrm>
          <a:off x="18288000" y="11049000"/>
          <a:ext cx="46863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95</xdr:col>
      <xdr:colOff>152400</xdr:colOff>
      <xdr:row>67</xdr:row>
      <xdr:rowOff>9525</xdr:rowOff>
    </xdr:from>
    <xdr:ext cx="352425" cy="228600"/>
    <xdr:sp>
      <xdr:nvSpPr>
        <xdr:cNvPr id="833" name="テキスト ボックス 832"/>
        <xdr:cNvSpPr txBox="1"/>
      </xdr:nvSpPr>
      <xdr:spPr>
        <a:xfrm>
          <a:off x="18249900" y="108680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sp>
      <xdr:nvSpPr>
        <xdr:cNvPr id="834" name="直線コネクタ 833"/>
        <xdr:cNvSpPr/>
      </xdr:nvSpPr>
      <xdr:spPr>
        <a:xfrm>
          <a:off x="18288000" y="132111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38100</xdr:colOff>
      <xdr:row>80</xdr:row>
      <xdr:rowOff>114300</xdr:rowOff>
    </xdr:from>
    <xdr:ext cx="533400" cy="257175"/>
    <xdr:sp>
      <xdr:nvSpPr>
        <xdr:cNvPr id="835" name="テキスト ボックス 834"/>
        <xdr:cNvSpPr txBox="1"/>
      </xdr:nvSpPr>
      <xdr:spPr>
        <a:xfrm>
          <a:off x="17754600" y="130778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sp>
      <xdr:nvSpPr>
        <xdr:cNvPr id="836" name="直線コネクタ 835"/>
        <xdr:cNvSpPr/>
      </xdr:nvSpPr>
      <xdr:spPr>
        <a:xfrm>
          <a:off x="18288000" y="128968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38100</xdr:colOff>
      <xdr:row>78</xdr:row>
      <xdr:rowOff>123825</xdr:rowOff>
    </xdr:from>
    <xdr:ext cx="533400" cy="257175"/>
    <xdr:sp>
      <xdr:nvSpPr>
        <xdr:cNvPr id="837" name="テキスト ボックス 836"/>
        <xdr:cNvSpPr txBox="1"/>
      </xdr:nvSpPr>
      <xdr:spPr>
        <a:xfrm>
          <a:off x="17754600" y="127635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sp>
      <xdr:nvSpPr>
        <xdr:cNvPr id="838" name="直線コネクタ 837"/>
        <xdr:cNvSpPr/>
      </xdr:nvSpPr>
      <xdr:spPr>
        <a:xfrm>
          <a:off x="18288000" y="125920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38100</xdr:colOff>
      <xdr:row>76</xdr:row>
      <xdr:rowOff>142875</xdr:rowOff>
    </xdr:from>
    <xdr:ext cx="533400" cy="257175"/>
    <xdr:sp>
      <xdr:nvSpPr>
        <xdr:cNvPr id="839" name="テキスト ボックス 838"/>
        <xdr:cNvSpPr txBox="1"/>
      </xdr:nvSpPr>
      <xdr:spPr>
        <a:xfrm>
          <a:off x="17754600" y="124587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30,000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sp>
      <xdr:nvSpPr>
        <xdr:cNvPr id="840" name="直線コネクタ 839"/>
        <xdr:cNvSpPr/>
      </xdr:nvSpPr>
      <xdr:spPr>
        <a:xfrm>
          <a:off x="18288000" y="122872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38100</xdr:colOff>
      <xdr:row>74</xdr:row>
      <xdr:rowOff>161925</xdr:rowOff>
    </xdr:from>
    <xdr:ext cx="533400" cy="257175"/>
    <xdr:sp>
      <xdr:nvSpPr>
        <xdr:cNvPr id="841" name="テキスト ボックス 840"/>
        <xdr:cNvSpPr txBox="1"/>
      </xdr:nvSpPr>
      <xdr:spPr>
        <a:xfrm>
          <a:off x="17754600" y="121539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sp>
      <xdr:nvSpPr>
        <xdr:cNvPr id="842" name="直線コネクタ 841"/>
        <xdr:cNvSpPr/>
      </xdr:nvSpPr>
      <xdr:spPr>
        <a:xfrm>
          <a:off x="18288000" y="119824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38100</xdr:colOff>
      <xdr:row>73</xdr:row>
      <xdr:rowOff>9525</xdr:rowOff>
    </xdr:from>
    <xdr:ext cx="533400" cy="257175"/>
    <xdr:sp>
      <xdr:nvSpPr>
        <xdr:cNvPr id="843" name="テキスト ボックス 842"/>
        <xdr:cNvSpPr txBox="1"/>
      </xdr:nvSpPr>
      <xdr:spPr>
        <a:xfrm>
          <a:off x="17754600" y="118395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sp>
      <xdr:nvSpPr>
        <xdr:cNvPr id="844" name="直線コネクタ 843"/>
        <xdr:cNvSpPr/>
      </xdr:nvSpPr>
      <xdr:spPr>
        <a:xfrm>
          <a:off x="18288000" y="116681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38100</xdr:colOff>
      <xdr:row>71</xdr:row>
      <xdr:rowOff>19050</xdr:rowOff>
    </xdr:from>
    <xdr:ext cx="533400" cy="257175"/>
    <xdr:sp>
      <xdr:nvSpPr>
        <xdr:cNvPr id="845" name="テキスト ボックス 844"/>
        <xdr:cNvSpPr txBox="1"/>
      </xdr:nvSpPr>
      <xdr:spPr>
        <a:xfrm>
          <a:off x="17754600" y="115252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sp>
      <xdr:nvSpPr>
        <xdr:cNvPr id="846" name="直線コネクタ 845"/>
        <xdr:cNvSpPr/>
      </xdr:nvSpPr>
      <xdr:spPr>
        <a:xfrm>
          <a:off x="18288000" y="113538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38100</xdr:colOff>
      <xdr:row>69</xdr:row>
      <xdr:rowOff>38100</xdr:rowOff>
    </xdr:from>
    <xdr:ext cx="533400" cy="257175"/>
    <xdr:sp>
      <xdr:nvSpPr>
        <xdr:cNvPr id="847" name="テキスト ボックス 846"/>
        <xdr:cNvSpPr txBox="1"/>
      </xdr:nvSpPr>
      <xdr:spPr>
        <a:xfrm>
          <a:off x="17754600" y="112204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70,000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sp>
      <xdr:nvSpPr>
        <xdr:cNvPr id="848" name="直線コネクタ 847"/>
        <xdr:cNvSpPr/>
      </xdr:nvSpPr>
      <xdr:spPr>
        <a:xfrm>
          <a:off x="18288000" y="110490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38100</xdr:colOff>
      <xdr:row>67</xdr:row>
      <xdr:rowOff>57150</xdr:rowOff>
    </xdr:from>
    <xdr:ext cx="533400" cy="257175"/>
    <xdr:sp>
      <xdr:nvSpPr>
        <xdr:cNvPr id="849" name="テキスト ボックス 848"/>
        <xdr:cNvSpPr txBox="1"/>
      </xdr:nvSpPr>
      <xdr:spPr>
        <a:xfrm>
          <a:off x="17754600" y="109156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80,000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fLocksText="0">
      <xdr:nvSpPr>
        <xdr:cNvPr id="850" name="繰出金グラフ枠"/>
        <xdr:cNvSpPr/>
      </xdr:nvSpPr>
      <xdr:spPr>
        <a:xfrm>
          <a:off x="18288000" y="11049000"/>
          <a:ext cx="46863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sp>
      <xdr:nvSpPr>
        <xdr:cNvPr id="851" name="直線コネクタ 850"/>
        <xdr:cNvSpPr/>
      </xdr:nvSpPr>
      <xdr:spPr>
        <a:xfrm flipV="1">
          <a:off x="22155150" y="11487150"/>
          <a:ext cx="0" cy="143827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114300</xdr:colOff>
      <xdr:row>79</xdr:row>
      <xdr:rowOff>123825</xdr:rowOff>
    </xdr:from>
    <xdr:ext cx="533400" cy="257175"/>
    <xdr:sp>
      <xdr:nvSpPr>
        <xdr:cNvPr id="852" name="繰出金最小値テキスト"/>
        <xdr:cNvSpPr txBox="1"/>
      </xdr:nvSpPr>
      <xdr:spPr>
        <a:xfrm>
          <a:off x="22212300" y="129254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19,216</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sp>
      <xdr:nvSpPr>
        <xdr:cNvPr id="853" name="直線コネクタ 852"/>
        <xdr:cNvSpPr/>
      </xdr:nvSpPr>
      <xdr:spPr>
        <a:xfrm>
          <a:off x="22069425" y="129254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114300</xdr:colOff>
      <xdr:row>69</xdr:row>
      <xdr:rowOff>95250</xdr:rowOff>
    </xdr:from>
    <xdr:ext cx="533400" cy="257175"/>
    <xdr:sp>
      <xdr:nvSpPr>
        <xdr:cNvPr id="854" name="繰出金最大値テキスト"/>
        <xdr:cNvSpPr txBox="1"/>
      </xdr:nvSpPr>
      <xdr:spPr>
        <a:xfrm>
          <a:off x="22212300" y="112776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65,815</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sp>
      <xdr:nvSpPr>
        <xdr:cNvPr id="855" name="直線コネクタ 854"/>
        <xdr:cNvSpPr/>
      </xdr:nvSpPr>
      <xdr:spPr>
        <a:xfrm>
          <a:off x="22069425" y="114871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177800</xdr:colOff>
      <xdr:row>74</xdr:row>
      <xdr:rowOff>82975</xdr:rowOff>
    </xdr:from>
    <xdr:to>
      <xdr:col>116</xdr:col>
      <xdr:colOff>63500</xdr:colOff>
      <xdr:row>75</xdr:row>
      <xdr:rowOff>17660</xdr:rowOff>
    </xdr:to>
    <xdr:sp>
      <xdr:nvSpPr>
        <xdr:cNvPr id="856" name="直線コネクタ 855"/>
        <xdr:cNvSpPr/>
      </xdr:nvSpPr>
      <xdr:spPr>
        <a:xfrm flipV="1">
          <a:off x="21326475" y="12077700"/>
          <a:ext cx="838200" cy="952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114300</xdr:colOff>
      <xdr:row>75</xdr:row>
      <xdr:rowOff>104775</xdr:rowOff>
    </xdr:from>
    <xdr:ext cx="533400" cy="257175"/>
    <xdr:sp>
      <xdr:nvSpPr>
        <xdr:cNvPr id="857" name="繰出金平均値テキスト"/>
        <xdr:cNvSpPr txBox="1"/>
      </xdr:nvSpPr>
      <xdr:spPr>
        <a:xfrm>
          <a:off x="22212300" y="12258675"/>
          <a:ext cx="5334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38,699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fLocksText="0">
      <xdr:nvSpPr>
        <xdr:cNvPr id="858" name="フローチャート: 判断 857"/>
        <xdr:cNvSpPr/>
      </xdr:nvSpPr>
      <xdr:spPr>
        <a:xfrm>
          <a:off x="22107525" y="122777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107</xdr:col>
      <xdr:colOff>50800</xdr:colOff>
      <xdr:row>75</xdr:row>
      <xdr:rowOff>17660</xdr:rowOff>
    </xdr:from>
    <xdr:to>
      <xdr:col>111</xdr:col>
      <xdr:colOff>177800</xdr:colOff>
      <xdr:row>75</xdr:row>
      <xdr:rowOff>39312</xdr:rowOff>
    </xdr:to>
    <xdr:sp>
      <xdr:nvSpPr>
        <xdr:cNvPr id="859" name="直線コネクタ 858"/>
        <xdr:cNvSpPr/>
      </xdr:nvSpPr>
      <xdr:spPr>
        <a:xfrm flipV="1">
          <a:off x="20431125" y="12172950"/>
          <a:ext cx="885825"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127000</xdr:colOff>
      <xdr:row>76</xdr:row>
      <xdr:rowOff>19927</xdr:rowOff>
    </xdr:from>
    <xdr:to>
      <xdr:col>112</xdr:col>
      <xdr:colOff>38100</xdr:colOff>
      <xdr:row>76</xdr:row>
      <xdr:rowOff>121527</xdr:rowOff>
    </xdr:to>
    <xdr:sp fLocksText="0">
      <xdr:nvSpPr>
        <xdr:cNvPr id="860" name="フローチャート: 判断 859"/>
        <xdr:cNvSpPr/>
      </xdr:nvSpPr>
      <xdr:spPr>
        <a:xfrm>
          <a:off x="21269325" y="123348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110</xdr:col>
      <xdr:colOff>95250</xdr:colOff>
      <xdr:row>76</xdr:row>
      <xdr:rowOff>114300</xdr:rowOff>
    </xdr:from>
    <xdr:ext cx="533400" cy="257175"/>
    <xdr:sp>
      <xdr:nvSpPr>
        <xdr:cNvPr id="861" name="テキスト ボックス 860"/>
        <xdr:cNvSpPr txBox="1"/>
      </xdr:nvSpPr>
      <xdr:spPr>
        <a:xfrm>
          <a:off x="21050250" y="124301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36,612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39312</xdr:rowOff>
    </xdr:from>
    <xdr:to>
      <xdr:col>107</xdr:col>
      <xdr:colOff>50800</xdr:colOff>
      <xdr:row>75</xdr:row>
      <xdr:rowOff>77162</xdr:rowOff>
    </xdr:to>
    <xdr:sp>
      <xdr:nvSpPr>
        <xdr:cNvPr id="862" name="直線コネクタ 861"/>
        <xdr:cNvSpPr/>
      </xdr:nvSpPr>
      <xdr:spPr>
        <a:xfrm flipV="1">
          <a:off x="19545300" y="12192000"/>
          <a:ext cx="885825" cy="381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107</xdr:col>
      <xdr:colOff>0</xdr:colOff>
      <xdr:row>76</xdr:row>
      <xdr:rowOff>48699</xdr:rowOff>
    </xdr:from>
    <xdr:to>
      <xdr:col>107</xdr:col>
      <xdr:colOff>101600</xdr:colOff>
      <xdr:row>76</xdr:row>
      <xdr:rowOff>150299</xdr:rowOff>
    </xdr:to>
    <xdr:sp fLocksText="0">
      <xdr:nvSpPr>
        <xdr:cNvPr id="863" name="フローチャート: 判断 862"/>
        <xdr:cNvSpPr/>
      </xdr:nvSpPr>
      <xdr:spPr>
        <a:xfrm>
          <a:off x="20383500" y="123634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105</xdr:col>
      <xdr:colOff>161925</xdr:colOff>
      <xdr:row>76</xdr:row>
      <xdr:rowOff>142875</xdr:rowOff>
    </xdr:from>
    <xdr:ext cx="533400" cy="257175"/>
    <xdr:sp>
      <xdr:nvSpPr>
        <xdr:cNvPr id="864" name="テキスト ボックス 863"/>
        <xdr:cNvSpPr txBox="1"/>
      </xdr:nvSpPr>
      <xdr:spPr>
        <a:xfrm>
          <a:off x="20164425" y="124587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35,731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77162</xdr:rowOff>
    </xdr:from>
    <xdr:to>
      <xdr:col>102</xdr:col>
      <xdr:colOff>114300</xdr:colOff>
      <xdr:row>75</xdr:row>
      <xdr:rowOff>102699</xdr:rowOff>
    </xdr:to>
    <xdr:sp>
      <xdr:nvSpPr>
        <xdr:cNvPr id="865" name="直線コネクタ 864"/>
        <xdr:cNvSpPr/>
      </xdr:nvSpPr>
      <xdr:spPr>
        <a:xfrm flipV="1">
          <a:off x="18659475" y="12230100"/>
          <a:ext cx="885825"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102</xdr:col>
      <xdr:colOff>63500</xdr:colOff>
      <xdr:row>76</xdr:row>
      <xdr:rowOff>78319</xdr:rowOff>
    </xdr:from>
    <xdr:to>
      <xdr:col>102</xdr:col>
      <xdr:colOff>165100</xdr:colOff>
      <xdr:row>77</xdr:row>
      <xdr:rowOff>8469</xdr:rowOff>
    </xdr:to>
    <xdr:sp fLocksText="0">
      <xdr:nvSpPr>
        <xdr:cNvPr id="866" name="フローチャート: 判断 865"/>
        <xdr:cNvSpPr/>
      </xdr:nvSpPr>
      <xdr:spPr>
        <a:xfrm>
          <a:off x="19497675" y="123920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101</xdr:col>
      <xdr:colOff>28575</xdr:colOff>
      <xdr:row>76</xdr:row>
      <xdr:rowOff>171450</xdr:rowOff>
    </xdr:from>
    <xdr:ext cx="533400" cy="257175"/>
    <xdr:sp>
      <xdr:nvSpPr>
        <xdr:cNvPr id="867" name="テキスト ボックス 866"/>
        <xdr:cNvSpPr txBox="1"/>
      </xdr:nvSpPr>
      <xdr:spPr>
        <a:xfrm>
          <a:off x="19269075" y="124777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34,824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fLocksText="0">
      <xdr:nvSpPr>
        <xdr:cNvPr id="868" name="フローチャート: 判断 867"/>
        <xdr:cNvSpPr/>
      </xdr:nvSpPr>
      <xdr:spPr>
        <a:xfrm>
          <a:off x="18602325" y="123253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96</xdr:col>
      <xdr:colOff>95250</xdr:colOff>
      <xdr:row>76</xdr:row>
      <xdr:rowOff>104775</xdr:rowOff>
    </xdr:from>
    <xdr:ext cx="533400" cy="257175"/>
    <xdr:sp>
      <xdr:nvSpPr>
        <xdr:cNvPr id="869" name="テキスト ボックス 868"/>
        <xdr:cNvSpPr txBox="1"/>
      </xdr:nvSpPr>
      <xdr:spPr>
        <a:xfrm>
          <a:off x="18383250" y="124206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36,930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57150</xdr:colOff>
      <xdr:row>81</xdr:row>
      <xdr:rowOff>76200</xdr:rowOff>
    </xdr:from>
    <xdr:ext cx="762000" cy="257175"/>
    <xdr:sp>
      <xdr:nvSpPr>
        <xdr:cNvPr id="870" name="テキスト ボックス 869"/>
        <xdr:cNvSpPr txBox="1"/>
      </xdr:nvSpPr>
      <xdr:spPr>
        <a:xfrm>
          <a:off x="21964650"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81</xdr:row>
      <xdr:rowOff>76200</xdr:rowOff>
    </xdr:from>
    <xdr:ext cx="762000" cy="257175"/>
    <xdr:sp>
      <xdr:nvSpPr>
        <xdr:cNvPr id="871" name="テキスト ボックス 870"/>
        <xdr:cNvSpPr txBox="1"/>
      </xdr:nvSpPr>
      <xdr:spPr>
        <a:xfrm>
          <a:off x="21126450"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81</xdr:row>
      <xdr:rowOff>76200</xdr:rowOff>
    </xdr:from>
    <xdr:ext cx="762000" cy="257175"/>
    <xdr:sp>
      <xdr:nvSpPr>
        <xdr:cNvPr id="872" name="テキスト ボックス 871"/>
        <xdr:cNvSpPr txBox="1"/>
      </xdr:nvSpPr>
      <xdr:spPr>
        <a:xfrm>
          <a:off x="20240625"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76200</xdr:rowOff>
    </xdr:from>
    <xdr:ext cx="762000" cy="257175"/>
    <xdr:sp>
      <xdr:nvSpPr>
        <xdr:cNvPr id="873" name="テキスト ボックス 872"/>
        <xdr:cNvSpPr txBox="1"/>
      </xdr:nvSpPr>
      <xdr:spPr>
        <a:xfrm>
          <a:off x="19354800"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81</xdr:row>
      <xdr:rowOff>76200</xdr:rowOff>
    </xdr:from>
    <xdr:ext cx="762000" cy="257175"/>
    <xdr:sp>
      <xdr:nvSpPr>
        <xdr:cNvPr id="874" name="テキスト ボックス 873"/>
        <xdr:cNvSpPr txBox="1"/>
      </xdr:nvSpPr>
      <xdr:spPr>
        <a:xfrm>
          <a:off x="18459450"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32175</xdr:rowOff>
    </xdr:from>
    <xdr:to>
      <xdr:col>116</xdr:col>
      <xdr:colOff>114300</xdr:colOff>
      <xdr:row>74</xdr:row>
      <xdr:rowOff>133775</xdr:rowOff>
    </xdr:to>
    <xdr:sp fLocksText="0">
      <xdr:nvSpPr>
        <xdr:cNvPr id="875" name="楕円 874"/>
        <xdr:cNvSpPr/>
      </xdr:nvSpPr>
      <xdr:spPr>
        <a:xfrm>
          <a:off x="22107525" y="120205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116</xdr:col>
      <xdr:colOff>114300</xdr:colOff>
      <xdr:row>73</xdr:row>
      <xdr:rowOff>57150</xdr:rowOff>
    </xdr:from>
    <xdr:ext cx="533400" cy="257175"/>
    <xdr:sp>
      <xdr:nvSpPr>
        <xdr:cNvPr id="876" name="繰出金該当値テキスト"/>
        <xdr:cNvSpPr txBox="1"/>
      </xdr:nvSpPr>
      <xdr:spPr>
        <a:xfrm>
          <a:off x="22212300" y="118872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46,737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138310</xdr:rowOff>
    </xdr:from>
    <xdr:to>
      <xdr:col>112</xdr:col>
      <xdr:colOff>38100</xdr:colOff>
      <xdr:row>75</xdr:row>
      <xdr:rowOff>68460</xdr:rowOff>
    </xdr:to>
    <xdr:sp fLocksText="0">
      <xdr:nvSpPr>
        <xdr:cNvPr id="877" name="楕円 876"/>
        <xdr:cNvSpPr/>
      </xdr:nvSpPr>
      <xdr:spPr>
        <a:xfrm>
          <a:off x="21269325" y="121348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110</xdr:col>
      <xdr:colOff>95250</xdr:colOff>
      <xdr:row>73</xdr:row>
      <xdr:rowOff>85725</xdr:rowOff>
    </xdr:from>
    <xdr:ext cx="533400" cy="257175"/>
    <xdr:sp>
      <xdr:nvSpPr>
        <xdr:cNvPr id="878" name="テキスト ボックス 877"/>
        <xdr:cNvSpPr txBox="1"/>
      </xdr:nvSpPr>
      <xdr:spPr>
        <a:xfrm>
          <a:off x="21050250" y="119157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43,487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159962</xdr:rowOff>
    </xdr:from>
    <xdr:to>
      <xdr:col>107</xdr:col>
      <xdr:colOff>101600</xdr:colOff>
      <xdr:row>75</xdr:row>
      <xdr:rowOff>90112</xdr:rowOff>
    </xdr:to>
    <xdr:sp fLocksText="0">
      <xdr:nvSpPr>
        <xdr:cNvPr id="879" name="楕円 878"/>
        <xdr:cNvSpPr/>
      </xdr:nvSpPr>
      <xdr:spPr>
        <a:xfrm>
          <a:off x="20383500" y="121539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105</xdr:col>
      <xdr:colOff>161925</xdr:colOff>
      <xdr:row>73</xdr:row>
      <xdr:rowOff>104775</xdr:rowOff>
    </xdr:from>
    <xdr:ext cx="533400" cy="257175"/>
    <xdr:sp>
      <xdr:nvSpPr>
        <xdr:cNvPr id="880" name="テキスト ボックス 879"/>
        <xdr:cNvSpPr txBox="1"/>
      </xdr:nvSpPr>
      <xdr:spPr>
        <a:xfrm>
          <a:off x="20164425" y="119348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42,824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26362</xdr:rowOff>
    </xdr:from>
    <xdr:to>
      <xdr:col>102</xdr:col>
      <xdr:colOff>165100</xdr:colOff>
      <xdr:row>75</xdr:row>
      <xdr:rowOff>127962</xdr:rowOff>
    </xdr:to>
    <xdr:sp fLocksText="0">
      <xdr:nvSpPr>
        <xdr:cNvPr id="881" name="楕円 880"/>
        <xdr:cNvSpPr/>
      </xdr:nvSpPr>
      <xdr:spPr>
        <a:xfrm>
          <a:off x="19497675" y="121824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101</xdr:col>
      <xdr:colOff>28575</xdr:colOff>
      <xdr:row>73</xdr:row>
      <xdr:rowOff>142875</xdr:rowOff>
    </xdr:from>
    <xdr:ext cx="533400" cy="257175"/>
    <xdr:sp>
      <xdr:nvSpPr>
        <xdr:cNvPr id="882" name="テキスト ボックス 881"/>
        <xdr:cNvSpPr txBox="1"/>
      </xdr:nvSpPr>
      <xdr:spPr>
        <a:xfrm>
          <a:off x="19269075" y="119729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41,665</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51899</xdr:rowOff>
    </xdr:from>
    <xdr:to>
      <xdr:col>98</xdr:col>
      <xdr:colOff>38100</xdr:colOff>
      <xdr:row>75</xdr:row>
      <xdr:rowOff>153499</xdr:rowOff>
    </xdr:to>
    <xdr:sp fLocksText="0">
      <xdr:nvSpPr>
        <xdr:cNvPr id="883" name="楕円 882"/>
        <xdr:cNvSpPr/>
      </xdr:nvSpPr>
      <xdr:spPr>
        <a:xfrm>
          <a:off x="18602325" y="122015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96</xdr:col>
      <xdr:colOff>95250</xdr:colOff>
      <xdr:row>73</xdr:row>
      <xdr:rowOff>171450</xdr:rowOff>
    </xdr:from>
    <xdr:ext cx="533400" cy="257175"/>
    <xdr:sp>
      <xdr:nvSpPr>
        <xdr:cNvPr id="884" name="テキスト ボックス 883"/>
        <xdr:cNvSpPr txBox="1"/>
      </xdr:nvSpPr>
      <xdr:spPr>
        <a:xfrm>
          <a:off x="18383250" y="119919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40,883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fLocksText="0">
      <xdr:nvSpPr>
        <xdr:cNvPr id="885" name="正方形/長方形 884"/>
        <xdr:cNvSpPr/>
      </xdr:nvSpPr>
      <xdr:spPr>
        <a:xfrm>
          <a:off x="18288000" y="135064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fLocksText="0">
      <xdr:nvSpPr>
        <xdr:cNvPr id="886" name="正方形/長方形 885"/>
        <xdr:cNvSpPr/>
      </xdr:nvSpPr>
      <xdr:spPr>
        <a:xfrm>
          <a:off x="18411825" y="13830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fLocksText="0">
      <xdr:nvSpPr>
        <xdr:cNvPr id="887" name="正方形/長方形 886"/>
        <xdr:cNvSpPr/>
      </xdr:nvSpPr>
      <xdr:spPr>
        <a:xfrm>
          <a:off x="18411825" y="14020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fLocksText="0">
      <xdr:nvSpPr>
        <xdr:cNvPr id="888" name="正方形/長方形 887"/>
        <xdr:cNvSpPr/>
      </xdr:nvSpPr>
      <xdr:spPr>
        <a:xfrm>
          <a:off x="19431000" y="13830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fLocksText="0">
      <xdr:nvSpPr>
        <xdr:cNvPr id="889" name="正方形/長方形 888"/>
        <xdr:cNvSpPr/>
      </xdr:nvSpPr>
      <xdr:spPr>
        <a:xfrm>
          <a:off x="19431000" y="14020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fLocksText="0">
      <xdr:nvSpPr>
        <xdr:cNvPr id="890" name="正方形/長方形 889"/>
        <xdr:cNvSpPr/>
      </xdr:nvSpPr>
      <xdr:spPr>
        <a:xfrm>
          <a:off x="20574000" y="13830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fLocksText="0">
      <xdr:nvSpPr>
        <xdr:cNvPr id="891" name="正方形/長方形 890"/>
        <xdr:cNvSpPr/>
      </xdr:nvSpPr>
      <xdr:spPr>
        <a:xfrm>
          <a:off x="20574000" y="14020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fLocksText="0">
      <xdr:nvSpPr>
        <xdr:cNvPr id="892" name="正方形/長方形 891"/>
        <xdr:cNvSpPr/>
      </xdr:nvSpPr>
      <xdr:spPr>
        <a:xfrm>
          <a:off x="18288000" y="14287500"/>
          <a:ext cx="4686300" cy="225742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95</xdr:col>
      <xdr:colOff>152400</xdr:colOff>
      <xdr:row>87</xdr:row>
      <xdr:rowOff>9525</xdr:rowOff>
    </xdr:from>
    <xdr:ext cx="352425" cy="228600"/>
    <xdr:sp>
      <xdr:nvSpPr>
        <xdr:cNvPr id="893" name="テキスト ボックス 892"/>
        <xdr:cNvSpPr txBox="1"/>
      </xdr:nvSpPr>
      <xdr:spPr>
        <a:xfrm>
          <a:off x="18249900" y="141065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sp>
      <xdr:nvSpPr>
        <xdr:cNvPr id="894" name="直線コネクタ 893"/>
        <xdr:cNvSpPr/>
      </xdr:nvSpPr>
      <xdr:spPr>
        <a:xfrm>
          <a:off x="18288000" y="165449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96</xdr:col>
      <xdr:colOff>0</xdr:colOff>
      <xdr:row>94</xdr:row>
      <xdr:rowOff>139700</xdr:rowOff>
    </xdr:from>
    <xdr:to>
      <xdr:col>120</xdr:col>
      <xdr:colOff>114300</xdr:colOff>
      <xdr:row>94</xdr:row>
      <xdr:rowOff>139700</xdr:rowOff>
    </xdr:to>
    <xdr:sp>
      <xdr:nvSpPr>
        <xdr:cNvPr id="895" name="直線コネクタ 894"/>
        <xdr:cNvSpPr/>
      </xdr:nvSpPr>
      <xdr:spPr>
        <a:xfrm>
          <a:off x="18288000" y="154019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94</xdr:col>
      <xdr:colOff>123825</xdr:colOff>
      <xdr:row>93</xdr:row>
      <xdr:rowOff>171450</xdr:rowOff>
    </xdr:from>
    <xdr:ext cx="247650" cy="257175"/>
    <xdr:sp>
      <xdr:nvSpPr>
        <xdr:cNvPr id="896" name="テキスト ボックス 895"/>
        <xdr:cNvSpPr txBox="1"/>
      </xdr:nvSpPr>
      <xdr:spPr>
        <a:xfrm>
          <a:off x="18030825" y="15259050"/>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sp>
      <xdr:nvSpPr>
        <xdr:cNvPr id="897" name="直線コネクタ 896"/>
        <xdr:cNvSpPr/>
      </xdr:nvSpPr>
      <xdr:spPr>
        <a:xfrm>
          <a:off x="18288000" y="142875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94</xdr:col>
      <xdr:colOff>123825</xdr:colOff>
      <xdr:row>87</xdr:row>
      <xdr:rowOff>57150</xdr:rowOff>
    </xdr:from>
    <xdr:ext cx="247650" cy="257175"/>
    <xdr:sp>
      <xdr:nvSpPr>
        <xdr:cNvPr id="898" name="テキスト ボックス 897"/>
        <xdr:cNvSpPr txBox="1"/>
      </xdr:nvSpPr>
      <xdr:spPr>
        <a:xfrm>
          <a:off x="18030825" y="14154150"/>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fLocksText="0">
      <xdr:nvSpPr>
        <xdr:cNvPr id="899" name="前年度繰上充用金グラフ枠"/>
        <xdr:cNvSpPr/>
      </xdr:nvSpPr>
      <xdr:spPr>
        <a:xfrm>
          <a:off x="18288000" y="14287500"/>
          <a:ext cx="4686300" cy="225742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sp>
      <xdr:nvSpPr>
        <xdr:cNvPr id="900" name="直線コネクタ 899"/>
        <xdr:cNvSpPr/>
      </xdr:nvSpPr>
      <xdr:spPr>
        <a:xfrm>
          <a:off x="22155150" y="15401925"/>
          <a:ext cx="0" cy="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114300</xdr:colOff>
      <xdr:row>95</xdr:row>
      <xdr:rowOff>9525</xdr:rowOff>
    </xdr:from>
    <xdr:ext cx="247650" cy="257175"/>
    <xdr:sp>
      <xdr:nvSpPr>
        <xdr:cNvPr id="901" name="前年度繰上充用金最小値テキスト"/>
        <xdr:cNvSpPr txBox="1"/>
      </xdr:nvSpPr>
      <xdr:spPr>
        <a:xfrm>
          <a:off x="22212300" y="154400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sp>
      <xdr:nvSpPr>
        <xdr:cNvPr id="902" name="直線コネクタ 901"/>
        <xdr:cNvSpPr/>
      </xdr:nvSpPr>
      <xdr:spPr>
        <a:xfrm>
          <a:off x="22069425" y="154019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114300</xdr:colOff>
      <xdr:row>93</xdr:row>
      <xdr:rowOff>9525</xdr:rowOff>
    </xdr:from>
    <xdr:ext cx="247650" cy="257175"/>
    <xdr:sp>
      <xdr:nvSpPr>
        <xdr:cNvPr id="903" name="前年度繰上充用金最大値テキスト"/>
        <xdr:cNvSpPr txBox="1"/>
      </xdr:nvSpPr>
      <xdr:spPr>
        <a:xfrm>
          <a:off x="22212300" y="150971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sp>
      <xdr:nvSpPr>
        <xdr:cNvPr id="904" name="直線コネクタ 903"/>
        <xdr:cNvSpPr/>
      </xdr:nvSpPr>
      <xdr:spPr>
        <a:xfrm>
          <a:off x="22069425" y="1540192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177800</xdr:colOff>
      <xdr:row>94</xdr:row>
      <xdr:rowOff>139700</xdr:rowOff>
    </xdr:from>
    <xdr:to>
      <xdr:col>116</xdr:col>
      <xdr:colOff>63500</xdr:colOff>
      <xdr:row>94</xdr:row>
      <xdr:rowOff>139700</xdr:rowOff>
    </xdr:to>
    <xdr:sp>
      <xdr:nvSpPr>
        <xdr:cNvPr id="905" name="直線コネクタ 904"/>
        <xdr:cNvSpPr/>
      </xdr:nvSpPr>
      <xdr:spPr>
        <a:xfrm>
          <a:off x="21326475" y="15401925"/>
          <a:ext cx="8382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114300</xdr:colOff>
      <xdr:row>94</xdr:row>
      <xdr:rowOff>66675</xdr:rowOff>
    </xdr:from>
    <xdr:ext cx="247650" cy="257175"/>
    <xdr:sp>
      <xdr:nvSpPr>
        <xdr:cNvPr id="906" name="前年度繰上充用金平均値テキスト"/>
        <xdr:cNvSpPr txBox="1"/>
      </xdr:nvSpPr>
      <xdr:spPr>
        <a:xfrm>
          <a:off x="22212300" y="15325725"/>
          <a:ext cx="24765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fLocksText="0">
      <xdr:nvSpPr>
        <xdr:cNvPr id="907" name="フローチャート: 判断 906"/>
        <xdr:cNvSpPr/>
      </xdr:nvSpPr>
      <xdr:spPr>
        <a:xfrm>
          <a:off x="22107525" y="153447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sp>
      <xdr:nvSpPr>
        <xdr:cNvPr id="908" name="直線コネクタ 907"/>
        <xdr:cNvSpPr/>
      </xdr:nvSpPr>
      <xdr:spPr>
        <a:xfrm>
          <a:off x="20431125" y="1540192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127000</xdr:colOff>
      <xdr:row>94</xdr:row>
      <xdr:rowOff>88900</xdr:rowOff>
    </xdr:from>
    <xdr:to>
      <xdr:col>112</xdr:col>
      <xdr:colOff>38100</xdr:colOff>
      <xdr:row>95</xdr:row>
      <xdr:rowOff>19050</xdr:rowOff>
    </xdr:to>
    <xdr:sp fLocksText="0">
      <xdr:nvSpPr>
        <xdr:cNvPr id="909" name="フローチャート: 判断 908"/>
        <xdr:cNvSpPr/>
      </xdr:nvSpPr>
      <xdr:spPr>
        <a:xfrm>
          <a:off x="21269325" y="153447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111</xdr:col>
      <xdr:colOff>47625</xdr:colOff>
      <xdr:row>95</xdr:row>
      <xdr:rowOff>9525</xdr:rowOff>
    </xdr:from>
    <xdr:ext cx="247650" cy="257175"/>
    <xdr:sp>
      <xdr:nvSpPr>
        <xdr:cNvPr id="910" name="テキスト ボックス 909"/>
        <xdr:cNvSpPr txBox="1"/>
      </xdr:nvSpPr>
      <xdr:spPr>
        <a:xfrm>
          <a:off x="21193125" y="154400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sp>
      <xdr:nvSpPr>
        <xdr:cNvPr id="911" name="直線コネクタ 910"/>
        <xdr:cNvSpPr/>
      </xdr:nvSpPr>
      <xdr:spPr>
        <a:xfrm>
          <a:off x="19545300" y="1540192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107</xdr:col>
      <xdr:colOff>0</xdr:colOff>
      <xdr:row>94</xdr:row>
      <xdr:rowOff>88900</xdr:rowOff>
    </xdr:from>
    <xdr:to>
      <xdr:col>107</xdr:col>
      <xdr:colOff>101600</xdr:colOff>
      <xdr:row>95</xdr:row>
      <xdr:rowOff>19050</xdr:rowOff>
    </xdr:to>
    <xdr:sp fLocksText="0">
      <xdr:nvSpPr>
        <xdr:cNvPr id="912" name="フローチャート: 判断 911"/>
        <xdr:cNvSpPr/>
      </xdr:nvSpPr>
      <xdr:spPr>
        <a:xfrm>
          <a:off x="20383500" y="153447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106</xdr:col>
      <xdr:colOff>114300</xdr:colOff>
      <xdr:row>95</xdr:row>
      <xdr:rowOff>9525</xdr:rowOff>
    </xdr:from>
    <xdr:ext cx="247650" cy="257175"/>
    <xdr:sp>
      <xdr:nvSpPr>
        <xdr:cNvPr id="913" name="テキスト ボックス 912"/>
        <xdr:cNvSpPr txBox="1"/>
      </xdr:nvSpPr>
      <xdr:spPr>
        <a:xfrm>
          <a:off x="20307300" y="154400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sp>
      <xdr:nvSpPr>
        <xdr:cNvPr id="914" name="直線コネクタ 913"/>
        <xdr:cNvSpPr/>
      </xdr:nvSpPr>
      <xdr:spPr>
        <a:xfrm>
          <a:off x="18659475" y="15401925"/>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102</xdr:col>
      <xdr:colOff>63500</xdr:colOff>
      <xdr:row>94</xdr:row>
      <xdr:rowOff>88900</xdr:rowOff>
    </xdr:from>
    <xdr:to>
      <xdr:col>102</xdr:col>
      <xdr:colOff>165100</xdr:colOff>
      <xdr:row>95</xdr:row>
      <xdr:rowOff>19050</xdr:rowOff>
    </xdr:to>
    <xdr:sp fLocksText="0">
      <xdr:nvSpPr>
        <xdr:cNvPr id="915" name="フローチャート: 判断 914"/>
        <xdr:cNvSpPr/>
      </xdr:nvSpPr>
      <xdr:spPr>
        <a:xfrm>
          <a:off x="19497675" y="153447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101</xdr:col>
      <xdr:colOff>171450</xdr:colOff>
      <xdr:row>95</xdr:row>
      <xdr:rowOff>9525</xdr:rowOff>
    </xdr:from>
    <xdr:ext cx="247650" cy="257175"/>
    <xdr:sp>
      <xdr:nvSpPr>
        <xdr:cNvPr id="916" name="テキスト ボックス 915"/>
        <xdr:cNvSpPr txBox="1"/>
      </xdr:nvSpPr>
      <xdr:spPr>
        <a:xfrm>
          <a:off x="19411950" y="154400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fLocksText="0">
      <xdr:nvSpPr>
        <xdr:cNvPr id="917" name="フローチャート: 判断 916"/>
        <xdr:cNvSpPr/>
      </xdr:nvSpPr>
      <xdr:spPr>
        <a:xfrm>
          <a:off x="18602325" y="153447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97</xdr:col>
      <xdr:colOff>47625</xdr:colOff>
      <xdr:row>95</xdr:row>
      <xdr:rowOff>9525</xdr:rowOff>
    </xdr:from>
    <xdr:ext cx="247650" cy="257175"/>
    <xdr:sp>
      <xdr:nvSpPr>
        <xdr:cNvPr id="918" name="テキスト ボックス 917"/>
        <xdr:cNvSpPr txBox="1"/>
      </xdr:nvSpPr>
      <xdr:spPr>
        <a:xfrm>
          <a:off x="18526125" y="154400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57150</xdr:colOff>
      <xdr:row>101</xdr:row>
      <xdr:rowOff>76200</xdr:rowOff>
    </xdr:from>
    <xdr:ext cx="762000" cy="257175"/>
    <xdr:sp>
      <xdr:nvSpPr>
        <xdr:cNvPr id="919" name="テキスト ボックス 918"/>
        <xdr:cNvSpPr txBox="1"/>
      </xdr:nvSpPr>
      <xdr:spPr>
        <a:xfrm>
          <a:off x="21964650"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101</xdr:row>
      <xdr:rowOff>76200</xdr:rowOff>
    </xdr:from>
    <xdr:ext cx="762000" cy="257175"/>
    <xdr:sp>
      <xdr:nvSpPr>
        <xdr:cNvPr id="920" name="テキスト ボックス 919"/>
        <xdr:cNvSpPr txBox="1"/>
      </xdr:nvSpPr>
      <xdr:spPr>
        <a:xfrm>
          <a:off x="21126450"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101</xdr:row>
      <xdr:rowOff>76200</xdr:rowOff>
    </xdr:from>
    <xdr:ext cx="762000" cy="257175"/>
    <xdr:sp>
      <xdr:nvSpPr>
        <xdr:cNvPr id="921" name="テキスト ボックス 920"/>
        <xdr:cNvSpPr txBox="1"/>
      </xdr:nvSpPr>
      <xdr:spPr>
        <a:xfrm>
          <a:off x="20240625"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76200</xdr:rowOff>
    </xdr:from>
    <xdr:ext cx="762000" cy="257175"/>
    <xdr:sp>
      <xdr:nvSpPr>
        <xdr:cNvPr id="922" name="テキスト ボックス 921"/>
        <xdr:cNvSpPr txBox="1"/>
      </xdr:nvSpPr>
      <xdr:spPr>
        <a:xfrm>
          <a:off x="19354800"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101</xdr:row>
      <xdr:rowOff>76200</xdr:rowOff>
    </xdr:from>
    <xdr:ext cx="762000" cy="257175"/>
    <xdr:sp>
      <xdr:nvSpPr>
        <xdr:cNvPr id="923" name="テキスト ボックス 922"/>
        <xdr:cNvSpPr txBox="1"/>
      </xdr:nvSpPr>
      <xdr:spPr>
        <a:xfrm>
          <a:off x="18459450"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fLocksText="0">
      <xdr:nvSpPr>
        <xdr:cNvPr id="924" name="楕円 923"/>
        <xdr:cNvSpPr/>
      </xdr:nvSpPr>
      <xdr:spPr>
        <a:xfrm>
          <a:off x="22107525" y="153447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116</xdr:col>
      <xdr:colOff>114300</xdr:colOff>
      <xdr:row>93</xdr:row>
      <xdr:rowOff>123825</xdr:rowOff>
    </xdr:from>
    <xdr:ext cx="247650" cy="257175"/>
    <xdr:sp>
      <xdr:nvSpPr>
        <xdr:cNvPr id="925" name="前年度繰上充用金該当値テキスト"/>
        <xdr:cNvSpPr txBox="1"/>
      </xdr:nvSpPr>
      <xdr:spPr>
        <a:xfrm>
          <a:off x="22212300" y="152114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fLocksText="0">
      <xdr:nvSpPr>
        <xdr:cNvPr id="926" name="楕円 925"/>
        <xdr:cNvSpPr/>
      </xdr:nvSpPr>
      <xdr:spPr>
        <a:xfrm>
          <a:off x="21269325" y="153447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111</xdr:col>
      <xdr:colOff>47625</xdr:colOff>
      <xdr:row>93</xdr:row>
      <xdr:rowOff>38100</xdr:rowOff>
    </xdr:from>
    <xdr:ext cx="247650" cy="257175"/>
    <xdr:sp>
      <xdr:nvSpPr>
        <xdr:cNvPr id="927" name="テキスト ボックス 926"/>
        <xdr:cNvSpPr txBox="1"/>
      </xdr:nvSpPr>
      <xdr:spPr>
        <a:xfrm>
          <a:off x="21193125" y="15125700"/>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fLocksText="0">
      <xdr:nvSpPr>
        <xdr:cNvPr id="928" name="楕円 927"/>
        <xdr:cNvSpPr/>
      </xdr:nvSpPr>
      <xdr:spPr>
        <a:xfrm>
          <a:off x="20383500" y="153447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106</xdr:col>
      <xdr:colOff>114300</xdr:colOff>
      <xdr:row>93</xdr:row>
      <xdr:rowOff>38100</xdr:rowOff>
    </xdr:from>
    <xdr:ext cx="247650" cy="257175"/>
    <xdr:sp>
      <xdr:nvSpPr>
        <xdr:cNvPr id="929" name="テキスト ボックス 928"/>
        <xdr:cNvSpPr txBox="1"/>
      </xdr:nvSpPr>
      <xdr:spPr>
        <a:xfrm>
          <a:off x="20307300" y="15125700"/>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fLocksText="0">
      <xdr:nvSpPr>
        <xdr:cNvPr id="930" name="楕円 929"/>
        <xdr:cNvSpPr/>
      </xdr:nvSpPr>
      <xdr:spPr>
        <a:xfrm>
          <a:off x="19497675" y="153447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101</xdr:col>
      <xdr:colOff>171450</xdr:colOff>
      <xdr:row>93</xdr:row>
      <xdr:rowOff>38100</xdr:rowOff>
    </xdr:from>
    <xdr:ext cx="247650" cy="257175"/>
    <xdr:sp>
      <xdr:nvSpPr>
        <xdr:cNvPr id="931" name="テキスト ボックス 930"/>
        <xdr:cNvSpPr txBox="1"/>
      </xdr:nvSpPr>
      <xdr:spPr>
        <a:xfrm>
          <a:off x="19411950" y="15125700"/>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fLocksText="0">
      <xdr:nvSpPr>
        <xdr:cNvPr id="932" name="楕円 931"/>
        <xdr:cNvSpPr/>
      </xdr:nvSpPr>
      <xdr:spPr>
        <a:xfrm>
          <a:off x="18602325" y="153447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97</xdr:col>
      <xdr:colOff>47625</xdr:colOff>
      <xdr:row>93</xdr:row>
      <xdr:rowOff>38100</xdr:rowOff>
    </xdr:from>
    <xdr:ext cx="247650" cy="257175"/>
    <xdr:sp>
      <xdr:nvSpPr>
        <xdr:cNvPr id="933" name="テキスト ボックス 932"/>
        <xdr:cNvSpPr txBox="1"/>
      </xdr:nvSpPr>
      <xdr:spPr>
        <a:xfrm>
          <a:off x="18526125" y="15125700"/>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fLocksText="0">
      <xdr:nvSpPr>
        <xdr:cNvPr id="934" name="正方形/長方形 933"/>
        <xdr:cNvSpPr/>
      </xdr:nvSpPr>
      <xdr:spPr>
        <a:xfrm>
          <a:off x="762000" y="16925925"/>
          <a:ext cx="22212300" cy="1905000"/>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fLocksText="0">
      <xdr:nvSpPr>
        <xdr:cNvPr id="935" name="正方形/長方形 934"/>
        <xdr:cNvSpPr/>
      </xdr:nvSpPr>
      <xdr:spPr>
        <a:xfrm>
          <a:off x="762000" y="16983075"/>
          <a:ext cx="38481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p>
          <a:pPr algn="l"/>
          <a:r>
            <a:rPr altLang="en-US" lang="ja-JP"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fLocksText="0">
      <xdr:nvSpPr>
        <xdr:cNvPr id="936" name="テキスト ボックス 935"/>
        <xdr:cNvSpPr txBox="1"/>
      </xdr:nvSpPr>
      <xdr:spPr>
        <a:xfrm>
          <a:off x="790575" y="17240250"/>
          <a:ext cx="22164675" cy="1524000"/>
        </a:xfrm>
        <a:prstGeom prst="rect"/>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p>
          <a:pPr/>
          <a:r>
            <a:rPr altLang="en-US" lang="ja-JP" sz="1300">
              <a:latin typeface="ＭＳ Ｐゴシック" panose="020B0600070205080204" pitchFamily="50" charset="-128"/>
              <a:ea typeface="ＭＳ Ｐゴシック" panose="020B0600070205080204" pitchFamily="50" charset="-128"/>
            </a:rPr>
            <a:t>　歳出決算総額は、住民一人当たり</a:t>
          </a:r>
          <a:r>
            <a:rPr altLang="ja-JP" lang="en-US" sz="1300">
              <a:latin typeface="ＭＳ Ｐゴシック" panose="020B0600070205080204" pitchFamily="50" charset="-128"/>
              <a:ea typeface="ＭＳ Ｐゴシック" panose="020B0600070205080204" pitchFamily="50" charset="-128"/>
            </a:rPr>
            <a:t>414,065</a:t>
          </a:r>
          <a:r>
            <a:rPr altLang="en-US" lang="ja-JP" sz="1300">
              <a:latin typeface="ＭＳ Ｐゴシック" panose="020B0600070205080204" pitchFamily="50" charset="-128"/>
              <a:ea typeface="ＭＳ Ｐゴシック" panose="020B0600070205080204" pitchFamily="50" charset="-128"/>
            </a:rPr>
            <a:t>円となっており、主な構成項目は扶助費（</a:t>
          </a:r>
          <a:r>
            <a:rPr altLang="ja-JP" lang="en-US" sz="1300">
              <a:latin typeface="ＭＳ Ｐゴシック" panose="020B0600070205080204" pitchFamily="50" charset="-128"/>
              <a:ea typeface="ＭＳ Ｐゴシック" panose="020B0600070205080204" pitchFamily="50" charset="-128"/>
            </a:rPr>
            <a:t>136,411</a:t>
          </a:r>
          <a:r>
            <a:rPr altLang="en-US" lang="ja-JP" sz="1300">
              <a:latin typeface="ＭＳ Ｐゴシック" panose="020B0600070205080204" pitchFamily="50" charset="-128"/>
              <a:ea typeface="ＭＳ Ｐゴシック" panose="020B0600070205080204" pitchFamily="50" charset="-128"/>
            </a:rPr>
            <a:t>円）、人件費（</a:t>
          </a:r>
          <a:r>
            <a:rPr altLang="ja-JP" lang="en-US" sz="1300">
              <a:latin typeface="ＭＳ Ｐゴシック" panose="020B0600070205080204" pitchFamily="50" charset="-128"/>
              <a:ea typeface="ＭＳ Ｐゴシック" panose="020B0600070205080204" pitchFamily="50" charset="-128"/>
            </a:rPr>
            <a:t>73,830</a:t>
          </a:r>
          <a:r>
            <a:rPr altLang="en-US" lang="ja-JP" sz="1300">
              <a:latin typeface="ＭＳ Ｐゴシック" panose="020B0600070205080204" pitchFamily="50" charset="-128"/>
              <a:ea typeface="ＭＳ Ｐゴシック" panose="020B0600070205080204" pitchFamily="50" charset="-128"/>
            </a:rPr>
            <a:t>円）、補助費等（</a:t>
          </a:r>
          <a:r>
            <a:rPr altLang="ja-JP" lang="en-US" sz="1300">
              <a:latin typeface="ＭＳ Ｐゴシック" panose="020B0600070205080204" pitchFamily="50" charset="-128"/>
              <a:ea typeface="ＭＳ Ｐゴシック" panose="020B0600070205080204" pitchFamily="50" charset="-128"/>
            </a:rPr>
            <a:t>67,891</a:t>
          </a:r>
          <a:r>
            <a:rPr altLang="en-US" lang="ja-JP" sz="1300">
              <a:latin typeface="ＭＳ Ｐゴシック" panose="020B0600070205080204" pitchFamily="50" charset="-128"/>
              <a:ea typeface="ＭＳ Ｐゴシック" panose="020B0600070205080204" pitchFamily="50" charset="-128"/>
            </a:rPr>
            <a:t>円）となっている。</a:t>
          </a:r>
        </a:p>
        <a:p>
          <a:r>
            <a:rPr altLang="en-US" lang="ja-JP" sz="1300">
              <a:latin typeface="ＭＳ Ｐゴシック" panose="020B0600070205080204" pitchFamily="50" charset="-128"/>
              <a:ea typeface="ＭＳ Ｐゴシック" panose="020B0600070205080204" pitchFamily="50" charset="-128"/>
            </a:rPr>
            <a:t>　扶助費については、国施策である臨時的な給付金事業が前年度よりも多かったことから増加している。しかしながら、障害福祉サービス費は増加傾向にあるため、類似団体内平均値を上回っており、今後もこの傾向は続くと見込まれる。</a:t>
          </a:r>
        </a:p>
        <a:p>
          <a:r>
            <a:rPr altLang="en-US" lang="ja-JP" sz="1300">
              <a:latin typeface="ＭＳ Ｐゴシック" panose="020B0600070205080204" pitchFamily="50" charset="-128"/>
              <a:ea typeface="ＭＳ Ｐゴシック" panose="020B0600070205080204" pitchFamily="50" charset="-128"/>
            </a:rPr>
            <a:t>　人件費については、人事院勧告に基づく給与水準の変動等により前年度より増加し、依然として類似団体内平均値を上回っている。</a:t>
          </a:r>
          <a:endParaRPr altLang="ja-JP" lang="en-US" sz="1300">
            <a:latin typeface="ＭＳ Ｐゴシック" panose="020B0600070205080204" pitchFamily="50" charset="-128"/>
            <a:ea typeface="ＭＳ Ｐゴシック" panose="020B0600070205080204" pitchFamily="50" charset="-128"/>
          </a:endParaRPr>
        </a:p>
        <a:p>
          <a:r>
            <a:rPr altLang="en-US" lang="ja-JP" sz="1300">
              <a:latin typeface="ＭＳ Ｐゴシック" panose="020B0600070205080204" pitchFamily="50" charset="-128"/>
              <a:ea typeface="ＭＳ Ｐゴシック" panose="020B0600070205080204" pitchFamily="50" charset="-128"/>
            </a:rPr>
            <a:t>　公立保育所が５か所、公立こども園が１か所、公立幼稚園が３か所あることがコスト増の要因と考えられるが、事務の効率化や民間委託の検討など今後も引き続き人件費の抑制に努めていく。</a:t>
          </a:r>
        </a:p>
        <a:p>
          <a:r>
            <a:rPr altLang="en-US" lang="ja-JP" sz="1300">
              <a:latin typeface="ＭＳ Ｐゴシック" panose="020B0600070205080204" pitchFamily="50" charset="-128"/>
              <a:ea typeface="ＭＳ Ｐゴシック" panose="020B0600070205080204" pitchFamily="50" charset="-128"/>
            </a:rPr>
            <a:t>　補助費等については、整備途上である公共下水道事業会計への繰出しが大きな要因となり、類似団体内平均値を上回っている。今後、一部事務組合への負担金も含めて経費の抑制に努めていく。</a:t>
          </a:r>
        </a:p>
      </xdr:txBody>
    </xdr: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3</xdr:col>
      <xdr:colOff>63500</xdr:colOff>
      <xdr:row>0</xdr:row>
      <xdr:rowOff>127000</xdr:rowOff>
    </xdr:from>
    <xdr:to>
      <xdr:col>70</xdr:col>
      <xdr:colOff>0</xdr:colOff>
      <xdr:row>4</xdr:row>
      <xdr:rowOff>76200</xdr:rowOff>
    </xdr:to>
    <xdr:sp fLocksText="0">
      <xdr:nvSpPr>
        <xdr:cNvPr id="2" name="正方形/長方形 1"/>
        <xdr:cNvSpPr/>
      </xdr:nvSpPr>
      <xdr:spPr>
        <a:xfrm>
          <a:off x="638175" y="123825"/>
          <a:ext cx="12696825" cy="60960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en-US" lang="ja-JP" sz="3200" b="1">
              <a:solidFill>
                <a:srgbClr val="000000"/>
              </a:solidFill>
              <a:latin typeface="ＭＳ Ｐゴシック" panose="020B0600070205080204" pitchFamily="50" charset="-128"/>
              <a:ea typeface="ＭＳ Ｐゴシック" panose="020B0600070205080204" pitchFamily="50" charset="-128"/>
            </a:rPr>
            <a:t>（</a:t>
          </a:r>
          <a:r>
            <a:rPr altLang="ja-JP" lang="en-US" sz="3200" b="1">
              <a:solidFill>
                <a:srgbClr val="000000"/>
              </a:solidFill>
              <a:latin typeface="ＭＳ Ｐゴシック" panose="020B0600070205080204" pitchFamily="50" charset="-128"/>
              <a:ea typeface="ＭＳ Ｐゴシック" panose="020B0600070205080204" pitchFamily="50" charset="-128"/>
            </a:rPr>
            <a:t>6</a:t>
          </a:r>
          <a:r>
            <a:rPr altLang="en-US" lang="ja-JP" sz="3200" b="1">
              <a:solidFill>
                <a:srgbClr val="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fLocksText="0">
      <xdr:nvSpPr>
        <xdr:cNvPr id="3" name="正方形/長方形 2"/>
        <xdr:cNvSpPr/>
      </xdr:nvSpPr>
      <xdr:spPr>
        <a:xfrm>
          <a:off x="19050000" y="190500"/>
          <a:ext cx="3924300" cy="533400"/>
        </a:xfrm>
        <a:prstGeom prst="rect"/>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fLocksText="0">
      <xdr:nvSpPr>
        <xdr:cNvPr id="4" name="正方形/長方形 3"/>
        <xdr:cNvSpPr/>
      </xdr:nvSpPr>
      <xdr:spPr>
        <a:xfrm>
          <a:off x="19069050" y="219075"/>
          <a:ext cx="3876675" cy="476250"/>
        </a:xfrm>
        <a:prstGeom prst="rect"/>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fLocksText="0">
      <xdr:nvSpPr>
        <xdr:cNvPr id="5" name="正方形/長方形 4"/>
        <xdr:cNvSpPr/>
      </xdr:nvSpPr>
      <xdr:spPr>
        <a:xfrm>
          <a:off x="19097625" y="238125"/>
          <a:ext cx="3819525" cy="419100"/>
        </a:xfrm>
        <a:prstGeom prst="rect"/>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2000" b="1">
              <a:solidFill>
                <a:srgbClr val="FFFFFF"/>
              </a:solidFill>
              <a:latin typeface="ＭＳ ゴシック" panose="020B0609070205080204" pitchFamily="49" charset="-128"/>
              <a:ea typeface="ＭＳ ゴシック" panose="020B0609070205080204" pitchFamily="49" charset="-128"/>
            </a:rPr>
            <a:t>大阪府藤井寺市</a:t>
          </a:r>
        </a:p>
      </xdr:txBody>
    </xdr:sp>
    <xdr:clientData/>
  </xdr:twoCellAnchor>
  <xdr:twoCellAnchor>
    <xdr:from>
      <xdr:col>85</xdr:col>
      <xdr:colOff>63500</xdr:colOff>
      <xdr:row>1</xdr:row>
      <xdr:rowOff>19050</xdr:rowOff>
    </xdr:from>
    <xdr:to>
      <xdr:col>99</xdr:col>
      <xdr:colOff>57150</xdr:colOff>
      <xdr:row>4</xdr:row>
      <xdr:rowOff>63500</xdr:rowOff>
    </xdr:to>
    <xdr:sp fLocksText="0">
      <xdr:nvSpPr>
        <xdr:cNvPr id="6" name="正方形/長方形 5"/>
        <xdr:cNvSpPr/>
      </xdr:nvSpPr>
      <xdr:spPr>
        <a:xfrm>
          <a:off x="16259175" y="190500"/>
          <a:ext cx="2657475" cy="533400"/>
        </a:xfrm>
        <a:prstGeom prst="rect"/>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fLocksText="0">
      <xdr:nvSpPr>
        <xdr:cNvPr id="7" name="正方形/長方形 6"/>
        <xdr:cNvSpPr/>
      </xdr:nvSpPr>
      <xdr:spPr>
        <a:xfrm>
          <a:off x="16278225" y="219075"/>
          <a:ext cx="2619375" cy="476250"/>
        </a:xfrm>
        <a:prstGeom prst="rect"/>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fLocksText="0">
      <xdr:nvSpPr>
        <xdr:cNvPr id="8" name="正方形/長方形 7"/>
        <xdr:cNvSpPr/>
      </xdr:nvSpPr>
      <xdr:spPr>
        <a:xfrm>
          <a:off x="16306800" y="238125"/>
          <a:ext cx="2562225" cy="428625"/>
        </a:xfrm>
        <a:prstGeom prst="rect"/>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2000" b="1">
              <a:solidFill>
                <a:srgbClr val="FFFFFF"/>
              </a:solidFill>
              <a:latin typeface="ＭＳ ゴシック" panose="020B0609070205080204" pitchFamily="49" charset="-128"/>
              <a:ea typeface="ＭＳ ゴシック" panose="020B0609070205080204" pitchFamily="49" charset="-128"/>
            </a:rPr>
            <a:t>令和</a:t>
          </a:r>
          <a:r>
            <a:rPr altLang="ja-JP" lang="en-US" sz="2000" b="1">
              <a:solidFill>
                <a:srgbClr val="FFFFFF"/>
              </a:solidFill>
              <a:latin typeface="ＭＳ ゴシック" panose="020B0609070205080204" pitchFamily="49" charset="-128"/>
              <a:ea typeface="ＭＳ ゴシック" panose="020B0609070205080204" pitchFamily="49" charset="-128"/>
            </a:rPr>
            <a:t>5</a:t>
          </a:r>
          <a:r>
            <a:rPr altLang="en-US" lang="ja-JP"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fLocksText="0">
      <xdr:nvSpPr>
        <xdr:cNvPr id="9" name="正方形/長方形 8"/>
        <xdr:cNvSpPr/>
      </xdr:nvSpPr>
      <xdr:spPr>
        <a:xfrm>
          <a:off x="762000" y="847725"/>
          <a:ext cx="10096500" cy="1685925"/>
        </a:xfrm>
        <a:prstGeom prst="rect"/>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fLocksText="0">
      <xdr:nvSpPr>
        <xdr:cNvPr id="10" name="正方形/長方形 9"/>
        <xdr:cNvSpPr/>
      </xdr:nvSpPr>
      <xdr:spPr>
        <a:xfrm>
          <a:off x="885825" y="885825"/>
          <a:ext cx="1400175" cy="16192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dist"/>
          <a:r>
            <a:rPr altLang="en-US" lang="ja-JP"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fLocksText="0">
      <xdr:nvSpPr>
        <xdr:cNvPr id="11" name="正方形/長方形 10"/>
        <xdr:cNvSpPr/>
      </xdr:nvSpPr>
      <xdr:spPr>
        <a:xfrm>
          <a:off x="2219325" y="885825"/>
          <a:ext cx="1419225" cy="16192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100" b="1">
              <a:solidFill>
                <a:srgbClr val="000000"/>
              </a:solidFill>
              <a:latin typeface="ＭＳ ゴシック" panose="020B0609070205080204" pitchFamily="49" charset="-128"/>
              <a:ea typeface="ＭＳ ゴシック" panose="020B0609070205080204" pitchFamily="49" charset="-128"/>
            </a:rPr>
            <a:t>62,700
61,604
8.89
25,995,883
25,961,804
15,187
14,917,416
16,179,013</a:t>
          </a:r>
          <a:endParaRPr altLang="en-US" lang="ja-JP"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fLocksText="0">
      <xdr:nvSpPr>
        <xdr:cNvPr id="12" name="正方形/長方形 11"/>
        <xdr:cNvSpPr/>
      </xdr:nvSpPr>
      <xdr:spPr>
        <a:xfrm>
          <a:off x="3552825" y="885825"/>
          <a:ext cx="1524000" cy="16192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en-US" lang="ja-JP" sz="1100" b="1">
              <a:solidFill>
                <a:srgbClr val="000000"/>
              </a:solidFill>
              <a:latin typeface="ＭＳ ゴシック" panose="020B0609070205080204" pitchFamily="49" charset="-128"/>
              <a:ea typeface="ＭＳ ゴシック" panose="020B0609070205080204" pitchFamily="49" charset="-128"/>
            </a:rPr>
            <a:t>人</a:t>
          </a:r>
          <a:r>
            <a:rPr altLang="ja-JP" lang="en-US" sz="1100" b="1">
              <a:solidFill>
                <a:srgbClr val="000000"/>
              </a:solidFill>
              <a:latin typeface="ＭＳ ゴシック" panose="020B0609070205080204" pitchFamily="49" charset="-128"/>
              <a:ea typeface="ＭＳ ゴシック" panose="020B0609070205080204" pitchFamily="49" charset="-128"/>
            </a:rPr>
            <a:t>(R6.1.1</a:t>
          </a:r>
          <a:r>
            <a:rPr altLang="en-US" lang="ja-JP" sz="1100" b="1">
              <a:solidFill>
                <a:srgbClr val="000000"/>
              </a:solidFill>
              <a:latin typeface="ＭＳ ゴシック" panose="020B0609070205080204" pitchFamily="49" charset="-128"/>
              <a:ea typeface="ＭＳ ゴシック" panose="020B0609070205080204" pitchFamily="49" charset="-128"/>
            </a:rPr>
            <a:t>現在</a:t>
          </a:r>
          <a:r>
            <a:rPr altLang="ja-JP" lang="en-US" sz="1100" b="1">
              <a:solidFill>
                <a:srgbClr val="000000"/>
              </a:solidFill>
              <a:latin typeface="ＭＳ ゴシック" panose="020B0609070205080204" pitchFamily="49" charset="-128"/>
              <a:ea typeface="ＭＳ ゴシック" panose="020B0609070205080204" pitchFamily="49" charset="-128"/>
            </a:rPr>
            <a:t>)
</a:t>
          </a:r>
          <a:r>
            <a:rPr altLang="en-US" lang="ja-JP" sz="1100" b="1">
              <a:solidFill>
                <a:srgbClr val="000000"/>
              </a:solidFill>
              <a:latin typeface="ＭＳ ゴシック" panose="020B0609070205080204" pitchFamily="49" charset="-128"/>
              <a:ea typeface="ＭＳ ゴシック" panose="020B0609070205080204" pitchFamily="49" charset="-128"/>
            </a:rPr>
            <a:t>人</a:t>
          </a:r>
          <a:r>
            <a:rPr altLang="ja-JP" lang="en-US" sz="1100" b="1">
              <a:solidFill>
                <a:srgbClr val="000000"/>
              </a:solidFill>
              <a:latin typeface="ＭＳ ゴシック" panose="020B0609070205080204" pitchFamily="49" charset="-128"/>
              <a:ea typeface="ＭＳ ゴシック" panose="020B0609070205080204" pitchFamily="49" charset="-128"/>
            </a:rPr>
            <a:t>(R6.1.1</a:t>
          </a:r>
          <a:r>
            <a:rPr altLang="en-US" lang="ja-JP" sz="1100" b="1">
              <a:solidFill>
                <a:srgbClr val="000000"/>
              </a:solidFill>
              <a:latin typeface="ＭＳ ゴシック" panose="020B0609070205080204" pitchFamily="49" charset="-128"/>
              <a:ea typeface="ＭＳ ゴシック" panose="020B0609070205080204" pitchFamily="49" charset="-128"/>
            </a:rPr>
            <a:t>現在</a:t>
          </a:r>
          <a:r>
            <a:rPr altLang="ja-JP" lang="en-US" sz="1100" b="1">
              <a:solidFill>
                <a:srgbClr val="000000"/>
              </a:solidFill>
              <a:latin typeface="ＭＳ ゴシック" panose="020B0609070205080204" pitchFamily="49" charset="-128"/>
              <a:ea typeface="ＭＳ ゴシック" panose="020B0609070205080204" pitchFamily="49" charset="-128"/>
            </a:rPr>
            <a:t>)
</a:t>
          </a:r>
          <a:r>
            <a:rPr altLang="en-US" lang="ja-JP"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fLocksText="0">
      <xdr:nvSpPr>
        <xdr:cNvPr id="13" name="正方形/長方形 12"/>
        <xdr:cNvSpPr/>
      </xdr:nvSpPr>
      <xdr:spPr>
        <a:xfrm>
          <a:off x="5076825" y="904875"/>
          <a:ext cx="2028825" cy="8858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dist"/>
          <a:r>
            <a:rPr altLang="en-US" lang="ja-JP"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fLocksText="0">
      <xdr:nvSpPr>
        <xdr:cNvPr id="14" name="正方形/長方形 13"/>
        <xdr:cNvSpPr/>
      </xdr:nvSpPr>
      <xdr:spPr>
        <a:xfrm>
          <a:off x="7115175" y="904875"/>
          <a:ext cx="1266825" cy="8858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100" b="1">
              <a:solidFill>
                <a:srgbClr val="000000"/>
              </a:solidFill>
              <a:latin typeface="ＭＳ ゴシック" panose="020B0609070205080204" pitchFamily="49" charset="-128"/>
              <a:ea typeface="ＭＳ ゴシック" panose="020B0609070205080204" pitchFamily="49" charset="-128"/>
            </a:rPr>
            <a:t>-
-
3.2
43.0</a:t>
          </a:r>
          <a:endParaRPr altLang="en-US" lang="ja-JP"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fLocksText="0">
      <xdr:nvSpPr>
        <xdr:cNvPr id="15" name="正方形/長方形 14"/>
        <xdr:cNvSpPr/>
      </xdr:nvSpPr>
      <xdr:spPr>
        <a:xfrm>
          <a:off x="8448675" y="914400"/>
          <a:ext cx="638175" cy="8858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en-US" lang="ja-JP"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fLocksText="0">
      <xdr:nvSpPr>
        <xdr:cNvPr id="16" name="正方形/長方形 15"/>
        <xdr:cNvSpPr/>
      </xdr:nvSpPr>
      <xdr:spPr>
        <a:xfrm>
          <a:off x="5076825" y="1628775"/>
          <a:ext cx="2028825" cy="60960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dist"/>
          <a:r>
            <a:rPr altLang="en-US" lang="ja-JP" sz="1100" b="1">
              <a:solidFill>
                <a:srgbClr val="000000"/>
              </a:solidFill>
              <a:latin typeface="ＭＳ ゴシック" panose="020B0609070205080204" pitchFamily="49" charset="-128"/>
              <a:ea typeface="ＭＳ ゴシック" panose="020B0609070205080204" pitchFamily="49" charset="-128"/>
            </a:rPr>
            <a:t>市町村類型
</a:t>
          </a:r>
          <a:r>
            <a:rPr altLang="ja-JP" lang="en-US" sz="1100" b="1">
              <a:solidFill>
                <a:srgbClr val="000000"/>
              </a:solidFill>
              <a:latin typeface="ＭＳ ゴシック" panose="020B0609070205080204" pitchFamily="49" charset="-128"/>
              <a:ea typeface="ＭＳ ゴシック" panose="020B0609070205080204" pitchFamily="49" charset="-128"/>
            </a:rPr>
            <a:t>(</a:t>
          </a:r>
          <a:r>
            <a:rPr altLang="en-US" lang="ja-JP" sz="1100" b="1">
              <a:solidFill>
                <a:srgbClr val="000000"/>
              </a:solidFill>
              <a:latin typeface="ＭＳ ゴシック" panose="020B0609070205080204" pitchFamily="49" charset="-128"/>
              <a:ea typeface="ＭＳ ゴシック" panose="020B0609070205080204" pitchFamily="49" charset="-128"/>
            </a:rPr>
            <a:t>年度毎</a:t>
          </a:r>
          <a:r>
            <a:rPr altLang="ja-JP" lang="en-US" sz="1100" b="1">
              <a:solidFill>
                <a:srgbClr val="000000"/>
              </a:solidFill>
              <a:latin typeface="ＭＳ ゴシック" panose="020B0609070205080204" pitchFamily="49" charset="-128"/>
              <a:ea typeface="ＭＳ ゴシック" panose="020B0609070205080204" pitchFamily="49" charset="-128"/>
            </a:rPr>
            <a:t>)</a:t>
          </a:r>
          <a:endParaRPr altLang="en-US" lang="ja-JP"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fLocksText="0">
      <xdr:nvSpPr>
        <xdr:cNvPr id="17" name="正方形/長方形 16"/>
        <xdr:cNvSpPr/>
      </xdr:nvSpPr>
      <xdr:spPr>
        <a:xfrm>
          <a:off x="7172325" y="1628775"/>
          <a:ext cx="3810000" cy="60960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l"/>
          <a:r>
            <a:rPr altLang="ja-JP" lang="en-US" sz="1100" b="1">
              <a:solidFill>
                <a:srgbClr val="000000"/>
              </a:solidFill>
              <a:latin typeface="ＭＳ ゴシック" panose="020B0609070205080204" pitchFamily="49" charset="-128"/>
              <a:ea typeface="ＭＳ ゴシック" panose="020B0609070205080204" pitchFamily="49" charset="-128"/>
            </a:rPr>
            <a:t>R01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R02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R03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R04  Ⅱ</a:t>
          </a:r>
          <a:r>
            <a:rPr altLang="en-US" lang="ja-JP" sz="1100" b="1">
              <a:solidFill>
                <a:srgbClr val="000000"/>
              </a:solidFill>
              <a:latin typeface="ＭＳ ゴシック" panose="020B0609070205080204" pitchFamily="49" charset="-128"/>
              <a:ea typeface="ＭＳ ゴシック" panose="020B0609070205080204" pitchFamily="49" charset="-128"/>
            </a:rPr>
            <a:t>－３    </a:t>
          </a:r>
          <a:r>
            <a:rPr altLang="ja-JP" lang="en-US" sz="1100" b="1">
              <a:solidFill>
                <a:srgbClr val="000000"/>
              </a:solidFill>
              <a:latin typeface="ＭＳ ゴシック" panose="020B0609070205080204" pitchFamily="49" charset="-128"/>
              <a:ea typeface="ＭＳ ゴシック" panose="020B0609070205080204" pitchFamily="49" charset="-128"/>
            </a:rPr>
            <a:t>R05  Ⅱ</a:t>
          </a:r>
          <a:r>
            <a:rPr altLang="en-US" lang="ja-JP"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fLocksText="0">
      <xdr:nvSpPr>
        <xdr:cNvPr id="18" name="角丸四角形 17"/>
        <xdr:cNvSpPr/>
      </xdr:nvSpPr>
      <xdr:spPr>
        <a:xfrm>
          <a:off x="11077575" y="847725"/>
          <a:ext cx="1524000"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fLocksText="0">
      <xdr:nvSpPr>
        <xdr:cNvPr id="19" name="正方形/長方形 18"/>
        <xdr:cNvSpPr/>
      </xdr:nvSpPr>
      <xdr:spPr>
        <a:xfrm>
          <a:off x="11334750" y="914400"/>
          <a:ext cx="1457325"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r>
            <a:rPr altLang="en-US" lang="ja-JP"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fLocksText="0">
      <xdr:nvSpPr>
        <xdr:cNvPr id="20" name="正方形/長方形 19"/>
        <xdr:cNvSpPr/>
      </xdr:nvSpPr>
      <xdr:spPr>
        <a:xfrm>
          <a:off x="11334750" y="1162050"/>
          <a:ext cx="1457325"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r>
            <a:rPr altLang="en-US" lang="ja-JP"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fLocksText="0">
      <xdr:nvSpPr>
        <xdr:cNvPr id="21" name="正方形/長方形 20"/>
        <xdr:cNvSpPr/>
      </xdr:nvSpPr>
      <xdr:spPr>
        <a:xfrm>
          <a:off x="11334750" y="1476375"/>
          <a:ext cx="1457325" cy="60960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r>
            <a:rPr altLang="en-US" lang="ja-JP"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sp>
      <xdr:nvSpPr>
        <xdr:cNvPr id="22" name="直線コネクタ 21"/>
        <xdr:cNvSpPr/>
      </xdr:nvSpPr>
      <xdr:spPr>
        <a:xfrm flipH="1">
          <a:off x="11153775" y="1019175"/>
          <a:ext cx="20955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58</xdr:col>
      <xdr:colOff>161925</xdr:colOff>
      <xdr:row>5</xdr:row>
      <xdr:rowOff>158750</xdr:rowOff>
    </xdr:from>
    <xdr:to>
      <xdr:col>59</xdr:col>
      <xdr:colOff>73025</xdr:colOff>
      <xdr:row>6</xdr:row>
      <xdr:rowOff>88900</xdr:rowOff>
    </xdr:to>
    <xdr:sp fLocksText="0">
      <xdr:nvSpPr>
        <xdr:cNvPr id="23" name="楕円 22"/>
        <xdr:cNvSpPr/>
      </xdr:nvSpPr>
      <xdr:spPr>
        <a:xfrm>
          <a:off x="11210925" y="9810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fLocksText="0">
      <xdr:nvSpPr>
        <xdr:cNvPr id="24" name="フローチャート: 判断 23"/>
        <xdr:cNvSpPr/>
      </xdr:nvSpPr>
      <xdr:spPr>
        <a:xfrm>
          <a:off x="11210925" y="12287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sp>
      <xdr:nvSpPr>
        <xdr:cNvPr id="25" name="直線コネクタ 24"/>
        <xdr:cNvSpPr/>
      </xdr:nvSpPr>
      <xdr:spPr>
        <a:xfrm>
          <a:off x="11258550" y="1457325"/>
          <a:ext cx="0" cy="1333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58</xdr:col>
      <xdr:colOff>127000</xdr:colOff>
      <xdr:row>8</xdr:row>
      <xdr:rowOff>152400</xdr:rowOff>
    </xdr:from>
    <xdr:to>
      <xdr:col>59</xdr:col>
      <xdr:colOff>107950</xdr:colOff>
      <xdr:row>8</xdr:row>
      <xdr:rowOff>152400</xdr:rowOff>
    </xdr:to>
    <xdr:sp>
      <xdr:nvSpPr>
        <xdr:cNvPr id="26" name="直線コネクタ 25"/>
        <xdr:cNvSpPr/>
      </xdr:nvSpPr>
      <xdr:spPr>
        <a:xfrm>
          <a:off x="11172825" y="1457325"/>
          <a:ext cx="171450" cy="0"/>
        </a:xfrm>
        <a:prstGeom prst="line"/>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59</xdr:col>
      <xdr:colOff>17780</xdr:colOff>
      <xdr:row>10</xdr:row>
      <xdr:rowOff>47625</xdr:rowOff>
    </xdr:from>
    <xdr:to>
      <xdr:col>59</xdr:col>
      <xdr:colOff>17780</xdr:colOff>
      <xdr:row>11</xdr:row>
      <xdr:rowOff>15875</xdr:rowOff>
    </xdr:to>
    <xdr:sp>
      <xdr:nvSpPr>
        <xdr:cNvPr id="27" name="直線コネクタ 26"/>
        <xdr:cNvSpPr/>
      </xdr:nvSpPr>
      <xdr:spPr>
        <a:xfrm flipV="1">
          <a:off x="11258550" y="1676400"/>
          <a:ext cx="0" cy="1333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58</xdr:col>
      <xdr:colOff>127000</xdr:colOff>
      <xdr:row>11</xdr:row>
      <xdr:rowOff>19050</xdr:rowOff>
    </xdr:from>
    <xdr:to>
      <xdr:col>59</xdr:col>
      <xdr:colOff>107950</xdr:colOff>
      <xdr:row>11</xdr:row>
      <xdr:rowOff>19050</xdr:rowOff>
    </xdr:to>
    <xdr:sp>
      <xdr:nvSpPr>
        <xdr:cNvPr id="28" name="直線コネクタ 27"/>
        <xdr:cNvSpPr/>
      </xdr:nvSpPr>
      <xdr:spPr>
        <a:xfrm>
          <a:off x="11172825" y="1809750"/>
          <a:ext cx="171450" cy="0"/>
        </a:xfrm>
        <a:prstGeom prst="line"/>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xdr:col>
      <xdr:colOff>123825</xdr:colOff>
      <xdr:row>16</xdr:row>
      <xdr:rowOff>114300</xdr:rowOff>
    </xdr:from>
    <xdr:ext cx="8896350" cy="257175"/>
    <xdr:sp>
      <xdr:nvSpPr>
        <xdr:cNvPr id="29" name="テキスト ボックス 28"/>
        <xdr:cNvSpPr txBox="1"/>
      </xdr:nvSpPr>
      <xdr:spPr>
        <a:xfrm>
          <a:off x="695325" y="2714625"/>
          <a:ext cx="88963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altLang="ja-JP" lang="en-US" sz="1000">
              <a:solidFill>
                <a:srgbClr val="000000"/>
              </a:solidFill>
              <a:latin typeface="ＭＳ Ｐゴシック" panose="020B0600070205080204" pitchFamily="50" charset="-128"/>
              <a:ea typeface="ＭＳ Ｐゴシック" panose="020B0600070205080204" pitchFamily="50" charset="-128"/>
            </a:rPr>
            <a:t>35</a:t>
          </a:r>
          <a:r>
            <a:rPr altLang="en-US" lang="ja-JP"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123825</xdr:colOff>
      <xdr:row>18</xdr:row>
      <xdr:rowOff>85725</xdr:rowOff>
    </xdr:from>
    <xdr:ext cx="6048375" cy="257175"/>
    <xdr:sp>
      <xdr:nvSpPr>
        <xdr:cNvPr id="30" name="テキスト ボックス 29"/>
        <xdr:cNvSpPr txBox="1"/>
      </xdr:nvSpPr>
      <xdr:spPr>
        <a:xfrm>
          <a:off x="695325" y="3009900"/>
          <a:ext cx="60483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altLang="ja-JP" lang="en-US" sz="1000">
              <a:solidFill>
                <a:srgbClr val="000000"/>
              </a:solidFill>
              <a:latin typeface="ＭＳ Ｐゴシック" panose="020B0600070205080204" pitchFamily="50" charset="-128"/>
              <a:ea typeface="ＭＳ Ｐゴシック" panose="020B0600070205080204" pitchFamily="50" charset="-128"/>
            </a:rPr>
            <a:t>1</a:t>
          </a:r>
          <a:r>
            <a:rPr altLang="en-US" lang="ja-JP" sz="1000">
              <a:solidFill>
                <a:srgbClr val="000000"/>
              </a:solidFill>
              <a:latin typeface="ＭＳ Ｐゴシック" panose="020B0600070205080204" pitchFamily="50" charset="-128"/>
              <a:ea typeface="ＭＳ Ｐゴシック" panose="020B0600070205080204" pitchFamily="50" charset="-128"/>
            </a:rPr>
            <a:t>月</a:t>
          </a:r>
          <a:r>
            <a:rPr altLang="ja-JP" lang="en-US" sz="1000">
              <a:solidFill>
                <a:srgbClr val="000000"/>
              </a:solidFill>
              <a:latin typeface="ＭＳ Ｐゴシック" panose="020B0600070205080204" pitchFamily="50" charset="-128"/>
              <a:ea typeface="ＭＳ Ｐゴシック" panose="020B0600070205080204" pitchFamily="50" charset="-128"/>
            </a:rPr>
            <a:t>1</a:t>
          </a:r>
          <a:r>
            <a:rPr altLang="en-US" lang="ja-JP"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123825</xdr:colOff>
      <xdr:row>20</xdr:row>
      <xdr:rowOff>66675</xdr:rowOff>
    </xdr:from>
    <xdr:ext cx="8229600" cy="257175"/>
    <xdr:sp>
      <xdr:nvSpPr>
        <xdr:cNvPr id="31" name="テキスト ボックス 30"/>
        <xdr:cNvSpPr txBox="1"/>
      </xdr:nvSpPr>
      <xdr:spPr>
        <a:xfrm>
          <a:off x="695325" y="3314700"/>
          <a:ext cx="82296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lgn="l"/>
          <a:r>
            <a:rPr altLang="ja-JP" lang="en-US" sz="1000">
              <a:solidFill>
                <a:srgbClr val="000000"/>
              </a:solidFill>
              <a:latin typeface="ＭＳ Ｐゴシック" panose="020B0600070205080204" pitchFamily="50" charset="-128"/>
              <a:ea typeface="ＭＳ Ｐゴシック" panose="020B0600070205080204" pitchFamily="50" charset="-128"/>
            </a:rPr>
            <a:t>※</a:t>
          </a:r>
          <a:r>
            <a:rPr altLang="en-US" lang="ja-JP"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altLang="ja-JP" lang="en-US" sz="1000">
              <a:solidFill>
                <a:srgbClr val="000000"/>
              </a:solidFill>
              <a:latin typeface="ＭＳ Ｐゴシック" panose="020B0600070205080204" pitchFamily="50" charset="-128"/>
              <a:ea typeface="ＭＳ Ｐゴシック" panose="020B0600070205080204" pitchFamily="50" charset="-128"/>
            </a:rPr>
            <a:t>5</a:t>
          </a:r>
          <a:r>
            <a:rPr altLang="en-US" lang="ja-JP"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fLocksText="0">
      <xdr:nvSpPr>
        <xdr:cNvPr id="32" name="正方形/長方形 31"/>
        <xdr:cNvSpPr/>
      </xdr:nvSpPr>
      <xdr:spPr>
        <a:xfrm>
          <a:off x="762000" y="37909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fLocksText="0">
      <xdr:nvSpPr>
        <xdr:cNvPr id="33" name="正方形/長方形 32"/>
        <xdr:cNvSpPr/>
      </xdr:nvSpPr>
      <xdr:spPr>
        <a:xfrm>
          <a:off x="885825" y="4114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fLocksText="0">
      <xdr:nvSpPr>
        <xdr:cNvPr id="34" name="正方形/長方形 33"/>
        <xdr:cNvSpPr/>
      </xdr:nvSpPr>
      <xdr:spPr>
        <a:xfrm>
          <a:off x="885825" y="4305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66/108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fLocksText="0">
      <xdr:nvSpPr>
        <xdr:cNvPr id="35" name="正方形/長方形 34"/>
        <xdr:cNvSpPr/>
      </xdr:nvSpPr>
      <xdr:spPr>
        <a:xfrm>
          <a:off x="1905000" y="4114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fLocksText="0">
      <xdr:nvSpPr>
        <xdr:cNvPr id="36" name="正方形/長方形 35"/>
        <xdr:cNvSpPr/>
      </xdr:nvSpPr>
      <xdr:spPr>
        <a:xfrm>
          <a:off x="1905000" y="4305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2,645</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fLocksText="0">
      <xdr:nvSpPr>
        <xdr:cNvPr id="37" name="正方形/長方形 36"/>
        <xdr:cNvSpPr/>
      </xdr:nvSpPr>
      <xdr:spPr>
        <a:xfrm>
          <a:off x="3048000" y="4114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fLocksText="0">
      <xdr:nvSpPr>
        <xdr:cNvPr id="38" name="正方形/長方形 37"/>
        <xdr:cNvSpPr/>
      </xdr:nvSpPr>
      <xdr:spPr>
        <a:xfrm>
          <a:off x="3048000" y="4305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1,769</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fLocksText="0">
      <xdr:nvSpPr>
        <xdr:cNvPr id="39" name="正方形/長方形 38"/>
        <xdr:cNvSpPr/>
      </xdr:nvSpPr>
      <xdr:spPr>
        <a:xfrm>
          <a:off x="762000" y="4572000"/>
          <a:ext cx="46863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xdr:col>
      <xdr:colOff>152400</xdr:colOff>
      <xdr:row>27</xdr:row>
      <xdr:rowOff>9525</xdr:rowOff>
    </xdr:from>
    <xdr:ext cx="352425" cy="228600"/>
    <xdr:sp>
      <xdr:nvSpPr>
        <xdr:cNvPr id="40" name="テキスト ボックス 39"/>
        <xdr:cNvSpPr txBox="1"/>
      </xdr:nvSpPr>
      <xdr:spPr>
        <a:xfrm>
          <a:off x="723900" y="43910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sp>
      <xdr:nvSpPr>
        <xdr:cNvPr id="41" name="直線コネクタ 40"/>
        <xdr:cNvSpPr/>
      </xdr:nvSpPr>
      <xdr:spPr>
        <a:xfrm>
          <a:off x="762000" y="67341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95250</xdr:colOff>
      <xdr:row>40</xdr:row>
      <xdr:rowOff>114300</xdr:rowOff>
    </xdr:from>
    <xdr:ext cx="466725" cy="257175"/>
    <xdr:sp>
      <xdr:nvSpPr>
        <xdr:cNvPr id="42" name="テキスト ボックス 41"/>
        <xdr:cNvSpPr txBox="1"/>
      </xdr:nvSpPr>
      <xdr:spPr>
        <a:xfrm>
          <a:off x="285750" y="66008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sp>
      <xdr:nvSpPr>
        <xdr:cNvPr id="43" name="直線コネクタ 42"/>
        <xdr:cNvSpPr/>
      </xdr:nvSpPr>
      <xdr:spPr>
        <a:xfrm>
          <a:off x="762000" y="63055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95250</xdr:colOff>
      <xdr:row>37</xdr:row>
      <xdr:rowOff>171450</xdr:rowOff>
    </xdr:from>
    <xdr:ext cx="466725" cy="257175"/>
    <xdr:sp>
      <xdr:nvSpPr>
        <xdr:cNvPr id="44" name="テキスト ボックス 43"/>
        <xdr:cNvSpPr txBox="1"/>
      </xdr:nvSpPr>
      <xdr:spPr>
        <a:xfrm>
          <a:off x="285750" y="61626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sp>
      <xdr:nvSpPr>
        <xdr:cNvPr id="45" name="直線コネクタ 44"/>
        <xdr:cNvSpPr/>
      </xdr:nvSpPr>
      <xdr:spPr>
        <a:xfrm>
          <a:off x="762000" y="58674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95250</xdr:colOff>
      <xdr:row>35</xdr:row>
      <xdr:rowOff>57150</xdr:rowOff>
    </xdr:from>
    <xdr:ext cx="466725" cy="257175"/>
    <xdr:sp>
      <xdr:nvSpPr>
        <xdr:cNvPr id="46" name="テキスト ボックス 45"/>
        <xdr:cNvSpPr txBox="1"/>
      </xdr:nvSpPr>
      <xdr:spPr>
        <a:xfrm>
          <a:off x="285750" y="57340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3,000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sp>
      <xdr:nvSpPr>
        <xdr:cNvPr id="47" name="直線コネクタ 46"/>
        <xdr:cNvSpPr/>
      </xdr:nvSpPr>
      <xdr:spPr>
        <a:xfrm>
          <a:off x="762000" y="54387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95250</xdr:colOff>
      <xdr:row>32</xdr:row>
      <xdr:rowOff>114300</xdr:rowOff>
    </xdr:from>
    <xdr:ext cx="466725" cy="257175"/>
    <xdr:sp>
      <xdr:nvSpPr>
        <xdr:cNvPr id="48" name="テキスト ボックス 47"/>
        <xdr:cNvSpPr txBox="1"/>
      </xdr:nvSpPr>
      <xdr:spPr>
        <a:xfrm>
          <a:off x="285750" y="53054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sp>
      <xdr:nvSpPr>
        <xdr:cNvPr id="49" name="直線コネクタ 48"/>
        <xdr:cNvSpPr/>
      </xdr:nvSpPr>
      <xdr:spPr>
        <a:xfrm>
          <a:off x="762000" y="50101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95250</xdr:colOff>
      <xdr:row>29</xdr:row>
      <xdr:rowOff>171450</xdr:rowOff>
    </xdr:from>
    <xdr:ext cx="466725" cy="257175"/>
    <xdr:sp>
      <xdr:nvSpPr>
        <xdr:cNvPr id="50" name="テキスト ボックス 49"/>
        <xdr:cNvSpPr txBox="1"/>
      </xdr:nvSpPr>
      <xdr:spPr>
        <a:xfrm>
          <a:off x="285750" y="48672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5,000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sp>
      <xdr:nvSpPr>
        <xdr:cNvPr id="51" name="直線コネクタ 50"/>
        <xdr:cNvSpPr/>
      </xdr:nvSpPr>
      <xdr:spPr>
        <a:xfrm>
          <a:off x="762000" y="45720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95250</xdr:colOff>
      <xdr:row>27</xdr:row>
      <xdr:rowOff>57150</xdr:rowOff>
    </xdr:from>
    <xdr:ext cx="466725" cy="257175"/>
    <xdr:sp>
      <xdr:nvSpPr>
        <xdr:cNvPr id="52" name="テキスト ボックス 51"/>
        <xdr:cNvSpPr txBox="1"/>
      </xdr:nvSpPr>
      <xdr:spPr>
        <a:xfrm>
          <a:off x="285750" y="44386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fLocksText="0">
      <xdr:nvSpPr>
        <xdr:cNvPr id="53" name="議会費グラフ枠"/>
        <xdr:cNvSpPr/>
      </xdr:nvSpPr>
      <xdr:spPr>
        <a:xfrm>
          <a:off x="762000" y="4572000"/>
          <a:ext cx="46863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sp>
      <xdr:nvSpPr>
        <xdr:cNvPr id="54" name="直線コネクタ 53"/>
        <xdr:cNvSpPr/>
      </xdr:nvSpPr>
      <xdr:spPr>
        <a:xfrm flipV="1">
          <a:off x="4629150" y="5067300"/>
          <a:ext cx="0" cy="109537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38</xdr:row>
      <xdr:rowOff>9525</xdr:rowOff>
    </xdr:from>
    <xdr:ext cx="466725" cy="257175"/>
    <xdr:sp>
      <xdr:nvSpPr>
        <xdr:cNvPr id="55" name="議会費最小値テキスト"/>
        <xdr:cNvSpPr txBox="1"/>
      </xdr:nvSpPr>
      <xdr:spPr>
        <a:xfrm>
          <a:off x="4686300" y="61722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2,303</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sp>
      <xdr:nvSpPr>
        <xdr:cNvPr id="56" name="直線コネクタ 55"/>
        <xdr:cNvSpPr/>
      </xdr:nvSpPr>
      <xdr:spPr>
        <a:xfrm>
          <a:off x="4543425" y="61626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29</xdr:row>
      <xdr:rowOff>161925</xdr:rowOff>
    </xdr:from>
    <xdr:ext cx="466725" cy="257175"/>
    <xdr:sp>
      <xdr:nvSpPr>
        <xdr:cNvPr id="57" name="議会費最大値テキスト"/>
        <xdr:cNvSpPr txBox="1"/>
      </xdr:nvSpPr>
      <xdr:spPr>
        <a:xfrm>
          <a:off x="4686300" y="48672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rPr>
            <a:t>4,844</a:t>
          </a:r>
          <a:endParaRPr altLang="en-US" lang="ja-JP"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sp>
      <xdr:nvSpPr>
        <xdr:cNvPr id="58" name="直線コネクタ 57"/>
        <xdr:cNvSpPr/>
      </xdr:nvSpPr>
      <xdr:spPr>
        <a:xfrm>
          <a:off x="4543425" y="50673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177800</xdr:colOff>
      <xdr:row>35</xdr:row>
      <xdr:rowOff>121869</xdr:rowOff>
    </xdr:from>
    <xdr:to>
      <xdr:col>24</xdr:col>
      <xdr:colOff>63500</xdr:colOff>
      <xdr:row>36</xdr:row>
      <xdr:rowOff>4826</xdr:rowOff>
    </xdr:to>
    <xdr:sp>
      <xdr:nvSpPr>
        <xdr:cNvPr id="59" name="直線コネクタ 58"/>
        <xdr:cNvSpPr/>
      </xdr:nvSpPr>
      <xdr:spPr>
        <a:xfrm flipV="1">
          <a:off x="3800475" y="5800725"/>
          <a:ext cx="838200" cy="476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34</xdr:row>
      <xdr:rowOff>28575</xdr:rowOff>
    </xdr:from>
    <xdr:ext cx="466725" cy="257175"/>
    <xdr:sp>
      <xdr:nvSpPr>
        <xdr:cNvPr id="60" name="議会費平均値テキスト"/>
        <xdr:cNvSpPr txBox="1"/>
      </xdr:nvSpPr>
      <xdr:spPr>
        <a:xfrm>
          <a:off x="4686300" y="5543550"/>
          <a:ext cx="46672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3,311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fLocksText="0">
      <xdr:nvSpPr>
        <xdr:cNvPr id="61" name="フローチャート: 判断 60"/>
        <xdr:cNvSpPr/>
      </xdr:nvSpPr>
      <xdr:spPr>
        <a:xfrm>
          <a:off x="4581525" y="56769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50800</xdr:colOff>
      <xdr:row>35</xdr:row>
      <xdr:rowOff>83922</xdr:rowOff>
    </xdr:from>
    <xdr:to>
      <xdr:col>19</xdr:col>
      <xdr:colOff>177800</xdr:colOff>
      <xdr:row>36</xdr:row>
      <xdr:rowOff>4826</xdr:rowOff>
    </xdr:to>
    <xdr:sp>
      <xdr:nvSpPr>
        <xdr:cNvPr id="62" name="直線コネクタ 61"/>
        <xdr:cNvSpPr/>
      </xdr:nvSpPr>
      <xdr:spPr>
        <a:xfrm>
          <a:off x="2905125" y="5762625"/>
          <a:ext cx="885825" cy="857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127000</xdr:colOff>
      <xdr:row>35</xdr:row>
      <xdr:rowOff>29007</xdr:rowOff>
    </xdr:from>
    <xdr:to>
      <xdr:col>20</xdr:col>
      <xdr:colOff>38100</xdr:colOff>
      <xdr:row>35</xdr:row>
      <xdr:rowOff>130607</xdr:rowOff>
    </xdr:to>
    <xdr:sp fLocksText="0">
      <xdr:nvSpPr>
        <xdr:cNvPr id="63" name="フローチャート: 判断 62"/>
        <xdr:cNvSpPr/>
      </xdr:nvSpPr>
      <xdr:spPr>
        <a:xfrm>
          <a:off x="3743325" y="57054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18</xdr:col>
      <xdr:colOff>133350</xdr:colOff>
      <xdr:row>33</xdr:row>
      <xdr:rowOff>142875</xdr:rowOff>
    </xdr:from>
    <xdr:ext cx="466725" cy="257175"/>
    <xdr:sp>
      <xdr:nvSpPr>
        <xdr:cNvPr id="64" name="テキスト ボックス 63"/>
        <xdr:cNvSpPr txBox="1"/>
      </xdr:nvSpPr>
      <xdr:spPr>
        <a:xfrm>
          <a:off x="3562350" y="54959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3,256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83922</xdr:rowOff>
    </xdr:from>
    <xdr:to>
      <xdr:col>15</xdr:col>
      <xdr:colOff>50800</xdr:colOff>
      <xdr:row>35</xdr:row>
      <xdr:rowOff>154331</xdr:rowOff>
    </xdr:to>
    <xdr:sp>
      <xdr:nvSpPr>
        <xdr:cNvPr id="65" name="直線コネクタ 64"/>
        <xdr:cNvSpPr/>
      </xdr:nvSpPr>
      <xdr:spPr>
        <a:xfrm flipV="1">
          <a:off x="2019300" y="5762625"/>
          <a:ext cx="885825" cy="666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35</xdr:row>
      <xdr:rowOff>16205</xdr:rowOff>
    </xdr:from>
    <xdr:to>
      <xdr:col>15</xdr:col>
      <xdr:colOff>101600</xdr:colOff>
      <xdr:row>35</xdr:row>
      <xdr:rowOff>117805</xdr:rowOff>
    </xdr:to>
    <xdr:sp fLocksText="0">
      <xdr:nvSpPr>
        <xdr:cNvPr id="66" name="フローチャート: 判断 65"/>
        <xdr:cNvSpPr/>
      </xdr:nvSpPr>
      <xdr:spPr>
        <a:xfrm>
          <a:off x="2857500" y="56959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14</xdr:col>
      <xdr:colOff>0</xdr:colOff>
      <xdr:row>33</xdr:row>
      <xdr:rowOff>133350</xdr:rowOff>
    </xdr:from>
    <xdr:ext cx="466725" cy="257175"/>
    <xdr:sp>
      <xdr:nvSpPr>
        <xdr:cNvPr id="67" name="テキスト ボックス 66"/>
        <xdr:cNvSpPr txBox="1"/>
      </xdr:nvSpPr>
      <xdr:spPr>
        <a:xfrm>
          <a:off x="2667000" y="54864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3,284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87122</xdr:rowOff>
    </xdr:from>
    <xdr:to>
      <xdr:col>10</xdr:col>
      <xdr:colOff>114300</xdr:colOff>
      <xdr:row>35</xdr:row>
      <xdr:rowOff>154331</xdr:rowOff>
    </xdr:to>
    <xdr:sp>
      <xdr:nvSpPr>
        <xdr:cNvPr id="68" name="直線コネクタ 67"/>
        <xdr:cNvSpPr/>
      </xdr:nvSpPr>
      <xdr:spPr>
        <a:xfrm>
          <a:off x="1133475" y="5762625"/>
          <a:ext cx="885825" cy="666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35</xdr:row>
      <xdr:rowOff>36779</xdr:rowOff>
    </xdr:from>
    <xdr:to>
      <xdr:col>10</xdr:col>
      <xdr:colOff>165100</xdr:colOff>
      <xdr:row>35</xdr:row>
      <xdr:rowOff>138379</xdr:rowOff>
    </xdr:to>
    <xdr:sp fLocksText="0">
      <xdr:nvSpPr>
        <xdr:cNvPr id="69" name="フローチャート: 判断 68"/>
        <xdr:cNvSpPr/>
      </xdr:nvSpPr>
      <xdr:spPr>
        <a:xfrm>
          <a:off x="1971675" y="57150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66675</xdr:colOff>
      <xdr:row>33</xdr:row>
      <xdr:rowOff>152400</xdr:rowOff>
    </xdr:from>
    <xdr:ext cx="466725" cy="257175"/>
    <xdr:sp>
      <xdr:nvSpPr>
        <xdr:cNvPr id="70" name="テキスト ボックス 69"/>
        <xdr:cNvSpPr txBox="1"/>
      </xdr:nvSpPr>
      <xdr:spPr>
        <a:xfrm>
          <a:off x="1781175" y="55054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3,239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fLocksText="0">
      <xdr:nvSpPr>
        <xdr:cNvPr id="71" name="フローチャート: 判断 70"/>
        <xdr:cNvSpPr/>
      </xdr:nvSpPr>
      <xdr:spPr>
        <a:xfrm>
          <a:off x="1076325" y="57054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xdr:col>
      <xdr:colOff>133350</xdr:colOff>
      <xdr:row>33</xdr:row>
      <xdr:rowOff>142875</xdr:rowOff>
    </xdr:from>
    <xdr:ext cx="466725" cy="257175"/>
    <xdr:sp>
      <xdr:nvSpPr>
        <xdr:cNvPr id="72" name="テキスト ボックス 71"/>
        <xdr:cNvSpPr txBox="1"/>
      </xdr:nvSpPr>
      <xdr:spPr>
        <a:xfrm>
          <a:off x="895350" y="54959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3,259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41</xdr:row>
      <xdr:rowOff>76200</xdr:rowOff>
    </xdr:from>
    <xdr:ext cx="762000" cy="257175"/>
    <xdr:sp>
      <xdr:nvSpPr>
        <xdr:cNvPr id="73" name="テキスト ボックス 72"/>
        <xdr:cNvSpPr txBox="1"/>
      </xdr:nvSpPr>
      <xdr:spPr>
        <a:xfrm>
          <a:off x="443865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41</xdr:row>
      <xdr:rowOff>76200</xdr:rowOff>
    </xdr:from>
    <xdr:ext cx="762000" cy="257175"/>
    <xdr:sp>
      <xdr:nvSpPr>
        <xdr:cNvPr id="74" name="テキスト ボックス 73"/>
        <xdr:cNvSpPr txBox="1"/>
      </xdr:nvSpPr>
      <xdr:spPr>
        <a:xfrm>
          <a:off x="360045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41</xdr:row>
      <xdr:rowOff>76200</xdr:rowOff>
    </xdr:from>
    <xdr:ext cx="762000" cy="257175"/>
    <xdr:sp>
      <xdr:nvSpPr>
        <xdr:cNvPr id="75" name="テキスト ボックス 74"/>
        <xdr:cNvSpPr txBox="1"/>
      </xdr:nvSpPr>
      <xdr:spPr>
        <a:xfrm>
          <a:off x="2714625"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76200</xdr:rowOff>
    </xdr:from>
    <xdr:ext cx="762000" cy="257175"/>
    <xdr:sp>
      <xdr:nvSpPr>
        <xdr:cNvPr id="76" name="テキスト ボックス 75"/>
        <xdr:cNvSpPr txBox="1"/>
      </xdr:nvSpPr>
      <xdr:spPr>
        <a:xfrm>
          <a:off x="182880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41</xdr:row>
      <xdr:rowOff>76200</xdr:rowOff>
    </xdr:from>
    <xdr:ext cx="762000" cy="257175"/>
    <xdr:sp>
      <xdr:nvSpPr>
        <xdr:cNvPr id="77" name="テキスト ボックス 76"/>
        <xdr:cNvSpPr txBox="1"/>
      </xdr:nvSpPr>
      <xdr:spPr>
        <a:xfrm>
          <a:off x="93345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71069</xdr:rowOff>
    </xdr:from>
    <xdr:to>
      <xdr:col>24</xdr:col>
      <xdr:colOff>114300</xdr:colOff>
      <xdr:row>36</xdr:row>
      <xdr:rowOff>1219</xdr:rowOff>
    </xdr:to>
    <xdr:sp fLocksText="0">
      <xdr:nvSpPr>
        <xdr:cNvPr id="78" name="楕円 77"/>
        <xdr:cNvSpPr/>
      </xdr:nvSpPr>
      <xdr:spPr>
        <a:xfrm>
          <a:off x="4581525" y="57435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24</xdr:col>
      <xdr:colOff>114300</xdr:colOff>
      <xdr:row>35</xdr:row>
      <xdr:rowOff>47625</xdr:rowOff>
    </xdr:from>
    <xdr:ext cx="466725" cy="257175"/>
    <xdr:sp>
      <xdr:nvSpPr>
        <xdr:cNvPr id="79" name="議会費該当値テキスト"/>
        <xdr:cNvSpPr txBox="1"/>
      </xdr:nvSpPr>
      <xdr:spPr>
        <a:xfrm>
          <a:off x="4686300" y="57245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3,164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125476</xdr:rowOff>
    </xdr:from>
    <xdr:to>
      <xdr:col>20</xdr:col>
      <xdr:colOff>38100</xdr:colOff>
      <xdr:row>36</xdr:row>
      <xdr:rowOff>55626</xdr:rowOff>
    </xdr:to>
    <xdr:sp fLocksText="0">
      <xdr:nvSpPr>
        <xdr:cNvPr id="80" name="楕円 79"/>
        <xdr:cNvSpPr/>
      </xdr:nvSpPr>
      <xdr:spPr>
        <a:xfrm>
          <a:off x="3743325" y="58007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18</xdr:col>
      <xdr:colOff>133350</xdr:colOff>
      <xdr:row>36</xdr:row>
      <xdr:rowOff>47625</xdr:rowOff>
    </xdr:from>
    <xdr:ext cx="466725" cy="257175"/>
    <xdr:sp>
      <xdr:nvSpPr>
        <xdr:cNvPr id="81" name="テキスト ボックス 80"/>
        <xdr:cNvSpPr txBox="1"/>
      </xdr:nvSpPr>
      <xdr:spPr>
        <a:xfrm>
          <a:off x="3562350" y="58864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3,045</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33122</xdr:rowOff>
    </xdr:from>
    <xdr:to>
      <xdr:col>15</xdr:col>
      <xdr:colOff>101600</xdr:colOff>
      <xdr:row>35</xdr:row>
      <xdr:rowOff>134722</xdr:rowOff>
    </xdr:to>
    <xdr:sp fLocksText="0">
      <xdr:nvSpPr>
        <xdr:cNvPr id="82" name="楕円 81"/>
        <xdr:cNvSpPr/>
      </xdr:nvSpPr>
      <xdr:spPr>
        <a:xfrm>
          <a:off x="2857500" y="57054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14</xdr:col>
      <xdr:colOff>0</xdr:colOff>
      <xdr:row>35</xdr:row>
      <xdr:rowOff>123825</xdr:rowOff>
    </xdr:from>
    <xdr:ext cx="466725" cy="257175"/>
    <xdr:sp>
      <xdr:nvSpPr>
        <xdr:cNvPr id="83" name="テキスト ボックス 82"/>
        <xdr:cNvSpPr txBox="1"/>
      </xdr:nvSpPr>
      <xdr:spPr>
        <a:xfrm>
          <a:off x="2667000" y="58007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3,247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103531</xdr:rowOff>
    </xdr:from>
    <xdr:to>
      <xdr:col>10</xdr:col>
      <xdr:colOff>165100</xdr:colOff>
      <xdr:row>36</xdr:row>
      <xdr:rowOff>33681</xdr:rowOff>
    </xdr:to>
    <xdr:sp fLocksText="0">
      <xdr:nvSpPr>
        <xdr:cNvPr id="84" name="楕円 83"/>
        <xdr:cNvSpPr/>
      </xdr:nvSpPr>
      <xdr:spPr>
        <a:xfrm>
          <a:off x="1971675" y="57816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66675</xdr:colOff>
      <xdr:row>36</xdr:row>
      <xdr:rowOff>28575</xdr:rowOff>
    </xdr:from>
    <xdr:ext cx="466725" cy="257175"/>
    <xdr:sp>
      <xdr:nvSpPr>
        <xdr:cNvPr id="85" name="テキスト ボックス 84"/>
        <xdr:cNvSpPr txBox="1"/>
      </xdr:nvSpPr>
      <xdr:spPr>
        <a:xfrm>
          <a:off x="1781175" y="58674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3,093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36322</xdr:rowOff>
    </xdr:from>
    <xdr:to>
      <xdr:col>6</xdr:col>
      <xdr:colOff>38100</xdr:colOff>
      <xdr:row>35</xdr:row>
      <xdr:rowOff>137922</xdr:rowOff>
    </xdr:to>
    <xdr:sp fLocksText="0">
      <xdr:nvSpPr>
        <xdr:cNvPr id="86" name="楕円 85"/>
        <xdr:cNvSpPr/>
      </xdr:nvSpPr>
      <xdr:spPr>
        <a:xfrm>
          <a:off x="1076325" y="57150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xdr:col>
      <xdr:colOff>133350</xdr:colOff>
      <xdr:row>35</xdr:row>
      <xdr:rowOff>133350</xdr:rowOff>
    </xdr:from>
    <xdr:ext cx="466725" cy="257175"/>
    <xdr:sp>
      <xdr:nvSpPr>
        <xdr:cNvPr id="87" name="テキスト ボックス 86"/>
        <xdr:cNvSpPr txBox="1"/>
      </xdr:nvSpPr>
      <xdr:spPr>
        <a:xfrm>
          <a:off x="895350" y="58102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3,240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fLocksText="0">
      <xdr:nvSpPr>
        <xdr:cNvPr id="88" name="正方形/長方形 87"/>
        <xdr:cNvSpPr/>
      </xdr:nvSpPr>
      <xdr:spPr>
        <a:xfrm>
          <a:off x="762000" y="70294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fLocksText="0">
      <xdr:nvSpPr>
        <xdr:cNvPr id="89" name="正方形/長方形 88"/>
        <xdr:cNvSpPr/>
      </xdr:nvSpPr>
      <xdr:spPr>
        <a:xfrm>
          <a:off x="885825" y="7353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fLocksText="0">
      <xdr:nvSpPr>
        <xdr:cNvPr id="90" name="正方形/長方形 89"/>
        <xdr:cNvSpPr/>
      </xdr:nvSpPr>
      <xdr:spPr>
        <a:xfrm>
          <a:off x="885825" y="7543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98/108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fLocksText="0">
      <xdr:nvSpPr>
        <xdr:cNvPr id="91" name="正方形/長方形 90"/>
        <xdr:cNvSpPr/>
      </xdr:nvSpPr>
      <xdr:spPr>
        <a:xfrm>
          <a:off x="1905000" y="7353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fLocksText="0">
      <xdr:nvSpPr>
        <xdr:cNvPr id="92" name="正方形/長方形 91"/>
        <xdr:cNvSpPr/>
      </xdr:nvSpPr>
      <xdr:spPr>
        <a:xfrm>
          <a:off x="1905000" y="7543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65,263</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fLocksText="0">
      <xdr:nvSpPr>
        <xdr:cNvPr id="93" name="正方形/長方形 92"/>
        <xdr:cNvSpPr/>
      </xdr:nvSpPr>
      <xdr:spPr>
        <a:xfrm>
          <a:off x="3048000" y="7353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fLocksText="0">
      <xdr:nvSpPr>
        <xdr:cNvPr id="94" name="正方形/長方形 93"/>
        <xdr:cNvSpPr/>
      </xdr:nvSpPr>
      <xdr:spPr>
        <a:xfrm>
          <a:off x="3048000" y="7543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46,316</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fLocksText="0">
      <xdr:nvSpPr>
        <xdr:cNvPr id="95" name="正方形/長方形 94"/>
        <xdr:cNvSpPr/>
      </xdr:nvSpPr>
      <xdr:spPr>
        <a:xfrm>
          <a:off x="762000" y="7810500"/>
          <a:ext cx="46863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xdr:col>
      <xdr:colOff>152400</xdr:colOff>
      <xdr:row>47</xdr:row>
      <xdr:rowOff>9525</xdr:rowOff>
    </xdr:from>
    <xdr:ext cx="352425" cy="228600"/>
    <xdr:sp>
      <xdr:nvSpPr>
        <xdr:cNvPr id="96" name="テキスト ボックス 95"/>
        <xdr:cNvSpPr txBox="1"/>
      </xdr:nvSpPr>
      <xdr:spPr>
        <a:xfrm>
          <a:off x="723900" y="76295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sp>
      <xdr:nvSpPr>
        <xdr:cNvPr id="97" name="直線コネクタ 96"/>
        <xdr:cNvSpPr/>
      </xdr:nvSpPr>
      <xdr:spPr>
        <a:xfrm>
          <a:off x="762000" y="99726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xdr:col>
      <xdr:colOff>0</xdr:colOff>
      <xdr:row>59</xdr:row>
      <xdr:rowOff>44450</xdr:rowOff>
    </xdr:from>
    <xdr:to>
      <xdr:col>28</xdr:col>
      <xdr:colOff>114300</xdr:colOff>
      <xdr:row>59</xdr:row>
      <xdr:rowOff>44450</xdr:rowOff>
    </xdr:to>
    <xdr:sp>
      <xdr:nvSpPr>
        <xdr:cNvPr id="98" name="直線コネクタ 97"/>
        <xdr:cNvSpPr/>
      </xdr:nvSpPr>
      <xdr:spPr>
        <a:xfrm>
          <a:off x="762000" y="96107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xdr:col>
      <xdr:colOff>123825</xdr:colOff>
      <xdr:row>58</xdr:row>
      <xdr:rowOff>76200</xdr:rowOff>
    </xdr:from>
    <xdr:ext cx="247650" cy="257175"/>
    <xdr:sp>
      <xdr:nvSpPr>
        <xdr:cNvPr id="99" name="テキスト ボックス 98"/>
        <xdr:cNvSpPr txBox="1"/>
      </xdr:nvSpPr>
      <xdr:spPr>
        <a:xfrm>
          <a:off x="504825" y="94773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sp>
      <xdr:nvSpPr>
        <xdr:cNvPr id="100" name="直線コネクタ 99"/>
        <xdr:cNvSpPr/>
      </xdr:nvSpPr>
      <xdr:spPr>
        <a:xfrm>
          <a:off x="762000" y="92487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38100</xdr:colOff>
      <xdr:row>56</xdr:row>
      <xdr:rowOff>38100</xdr:rowOff>
    </xdr:from>
    <xdr:ext cx="533400" cy="257175"/>
    <xdr:sp>
      <xdr:nvSpPr>
        <xdr:cNvPr id="101" name="テキスト ボックス 100"/>
        <xdr:cNvSpPr txBox="1"/>
      </xdr:nvSpPr>
      <xdr:spPr>
        <a:xfrm>
          <a:off x="228600" y="91154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sp>
      <xdr:nvSpPr>
        <xdr:cNvPr id="102" name="直線コネクタ 101"/>
        <xdr:cNvSpPr/>
      </xdr:nvSpPr>
      <xdr:spPr>
        <a:xfrm>
          <a:off x="762000" y="88963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53</xdr:row>
      <xdr:rowOff>171450</xdr:rowOff>
    </xdr:from>
    <xdr:ext cx="600075" cy="257175"/>
    <xdr:sp>
      <xdr:nvSpPr>
        <xdr:cNvPr id="103" name="テキスト ボックス 102"/>
        <xdr:cNvSpPr txBox="1"/>
      </xdr:nvSpPr>
      <xdr:spPr>
        <a:xfrm>
          <a:off x="161925" y="875347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sp>
      <xdr:nvSpPr>
        <xdr:cNvPr id="104" name="直線コネクタ 103"/>
        <xdr:cNvSpPr/>
      </xdr:nvSpPr>
      <xdr:spPr>
        <a:xfrm>
          <a:off x="762000" y="85344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51</xdr:row>
      <xdr:rowOff>133350</xdr:rowOff>
    </xdr:from>
    <xdr:ext cx="600075" cy="257175"/>
    <xdr:sp>
      <xdr:nvSpPr>
        <xdr:cNvPr id="105" name="テキスト ボックス 104"/>
        <xdr:cNvSpPr txBox="1"/>
      </xdr:nvSpPr>
      <xdr:spPr>
        <a:xfrm>
          <a:off x="161925" y="84010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sp>
      <xdr:nvSpPr>
        <xdr:cNvPr id="106" name="直線コネクタ 105"/>
        <xdr:cNvSpPr/>
      </xdr:nvSpPr>
      <xdr:spPr>
        <a:xfrm>
          <a:off x="762000" y="81724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49</xdr:row>
      <xdr:rowOff>95250</xdr:rowOff>
    </xdr:from>
    <xdr:ext cx="600075" cy="257175"/>
    <xdr:sp>
      <xdr:nvSpPr>
        <xdr:cNvPr id="107" name="テキスト ボックス 106"/>
        <xdr:cNvSpPr txBox="1"/>
      </xdr:nvSpPr>
      <xdr:spPr>
        <a:xfrm>
          <a:off x="161925" y="803910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sp>
      <xdr:nvSpPr>
        <xdr:cNvPr id="108" name="直線コネクタ 107"/>
        <xdr:cNvSpPr/>
      </xdr:nvSpPr>
      <xdr:spPr>
        <a:xfrm>
          <a:off x="762000" y="78105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47</xdr:row>
      <xdr:rowOff>57150</xdr:rowOff>
    </xdr:from>
    <xdr:ext cx="600075" cy="257175"/>
    <xdr:sp>
      <xdr:nvSpPr>
        <xdr:cNvPr id="109" name="テキスト ボックス 108"/>
        <xdr:cNvSpPr txBox="1"/>
      </xdr:nvSpPr>
      <xdr:spPr>
        <a:xfrm>
          <a:off x="161925" y="76771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fLocksText="0">
      <xdr:nvSpPr>
        <xdr:cNvPr id="110" name="総務費グラフ枠"/>
        <xdr:cNvSpPr/>
      </xdr:nvSpPr>
      <xdr:spPr>
        <a:xfrm>
          <a:off x="762000" y="7810500"/>
          <a:ext cx="46863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sp>
      <xdr:nvSpPr>
        <xdr:cNvPr id="111" name="直線コネクタ 110"/>
        <xdr:cNvSpPr/>
      </xdr:nvSpPr>
      <xdr:spPr>
        <a:xfrm flipV="1">
          <a:off x="4629150" y="8115300"/>
          <a:ext cx="0" cy="125730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57</xdr:row>
      <xdr:rowOff>133350</xdr:rowOff>
    </xdr:from>
    <xdr:ext cx="533400" cy="257175"/>
    <xdr:sp>
      <xdr:nvSpPr>
        <xdr:cNvPr id="112" name="総務費最小値テキスト"/>
        <xdr:cNvSpPr txBox="1"/>
      </xdr:nvSpPr>
      <xdr:spPr>
        <a:xfrm>
          <a:off x="4686300" y="93726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33,340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sp>
      <xdr:nvSpPr>
        <xdr:cNvPr id="113" name="直線コネクタ 112"/>
        <xdr:cNvSpPr/>
      </xdr:nvSpPr>
      <xdr:spPr>
        <a:xfrm>
          <a:off x="4543425" y="93726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48</xdr:row>
      <xdr:rowOff>123825</xdr:rowOff>
    </xdr:from>
    <xdr:ext cx="600075" cy="257175"/>
    <xdr:sp>
      <xdr:nvSpPr>
        <xdr:cNvPr id="114" name="総務費最大値テキスト"/>
        <xdr:cNvSpPr txBox="1"/>
      </xdr:nvSpPr>
      <xdr:spPr>
        <a:xfrm>
          <a:off x="4686300" y="79057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rPr>
            <a:t>207,544</a:t>
          </a:r>
          <a:endParaRPr altLang="en-US" lang="ja-JP"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sp>
      <xdr:nvSpPr>
        <xdr:cNvPr id="115" name="直線コネクタ 114"/>
        <xdr:cNvSpPr/>
      </xdr:nvSpPr>
      <xdr:spPr>
        <a:xfrm>
          <a:off x="4543425" y="81153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177800</xdr:colOff>
      <xdr:row>57</xdr:row>
      <xdr:rowOff>76371</xdr:rowOff>
    </xdr:from>
    <xdr:to>
      <xdr:col>24</xdr:col>
      <xdr:colOff>63500</xdr:colOff>
      <xdr:row>57</xdr:row>
      <xdr:rowOff>124841</xdr:rowOff>
    </xdr:to>
    <xdr:sp>
      <xdr:nvSpPr>
        <xdr:cNvPr id="116" name="直線コネクタ 115"/>
        <xdr:cNvSpPr/>
      </xdr:nvSpPr>
      <xdr:spPr>
        <a:xfrm flipV="1">
          <a:off x="3800475" y="9315450"/>
          <a:ext cx="838200" cy="476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55</xdr:row>
      <xdr:rowOff>47625</xdr:rowOff>
    </xdr:from>
    <xdr:ext cx="533400" cy="257175"/>
    <xdr:sp>
      <xdr:nvSpPr>
        <xdr:cNvPr id="117" name="総務費平均値テキスト"/>
        <xdr:cNvSpPr txBox="1"/>
      </xdr:nvSpPr>
      <xdr:spPr>
        <a:xfrm>
          <a:off x="4686300" y="8963025"/>
          <a:ext cx="5334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63,482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fLocksText="0">
      <xdr:nvSpPr>
        <xdr:cNvPr id="118" name="フローチャート: 判断 117"/>
        <xdr:cNvSpPr/>
      </xdr:nvSpPr>
      <xdr:spPr>
        <a:xfrm>
          <a:off x="4581525" y="91059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50800</xdr:colOff>
      <xdr:row>57</xdr:row>
      <xdr:rowOff>62936</xdr:rowOff>
    </xdr:from>
    <xdr:to>
      <xdr:col>19</xdr:col>
      <xdr:colOff>177800</xdr:colOff>
      <xdr:row>57</xdr:row>
      <xdr:rowOff>124841</xdr:rowOff>
    </xdr:to>
    <xdr:sp>
      <xdr:nvSpPr>
        <xdr:cNvPr id="119" name="直線コネクタ 118"/>
        <xdr:cNvSpPr/>
      </xdr:nvSpPr>
      <xdr:spPr>
        <a:xfrm>
          <a:off x="2905125" y="9305925"/>
          <a:ext cx="885825" cy="571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127000</xdr:colOff>
      <xdr:row>55</xdr:row>
      <xdr:rowOff>170640</xdr:rowOff>
    </xdr:from>
    <xdr:to>
      <xdr:col>20</xdr:col>
      <xdr:colOff>38100</xdr:colOff>
      <xdr:row>56</xdr:row>
      <xdr:rowOff>100790</xdr:rowOff>
    </xdr:to>
    <xdr:sp fLocksText="0">
      <xdr:nvSpPr>
        <xdr:cNvPr id="120" name="フローチャート: 判断 119"/>
        <xdr:cNvSpPr/>
      </xdr:nvSpPr>
      <xdr:spPr>
        <a:xfrm>
          <a:off x="3743325" y="90773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18</xdr:col>
      <xdr:colOff>95250</xdr:colOff>
      <xdr:row>54</xdr:row>
      <xdr:rowOff>114300</xdr:rowOff>
    </xdr:from>
    <xdr:ext cx="533400" cy="257175"/>
    <xdr:sp>
      <xdr:nvSpPr>
        <xdr:cNvPr id="121" name="テキスト ボックス 120"/>
        <xdr:cNvSpPr txBox="1"/>
      </xdr:nvSpPr>
      <xdr:spPr>
        <a:xfrm>
          <a:off x="3524250" y="88677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66,773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26009</xdr:rowOff>
    </xdr:from>
    <xdr:to>
      <xdr:col>15</xdr:col>
      <xdr:colOff>50800</xdr:colOff>
      <xdr:row>57</xdr:row>
      <xdr:rowOff>62936</xdr:rowOff>
    </xdr:to>
    <xdr:sp>
      <xdr:nvSpPr>
        <xdr:cNvPr id="122" name="直線コネクタ 121"/>
        <xdr:cNvSpPr/>
      </xdr:nvSpPr>
      <xdr:spPr>
        <a:xfrm>
          <a:off x="2019300" y="8620125"/>
          <a:ext cx="885825" cy="6858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55</xdr:row>
      <xdr:rowOff>165550</xdr:rowOff>
    </xdr:from>
    <xdr:to>
      <xdr:col>15</xdr:col>
      <xdr:colOff>101600</xdr:colOff>
      <xdr:row>56</xdr:row>
      <xdr:rowOff>95700</xdr:rowOff>
    </xdr:to>
    <xdr:sp fLocksText="0">
      <xdr:nvSpPr>
        <xdr:cNvPr id="123" name="フローチャート: 判断 122"/>
        <xdr:cNvSpPr/>
      </xdr:nvSpPr>
      <xdr:spPr>
        <a:xfrm>
          <a:off x="2857500" y="90773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13</xdr:col>
      <xdr:colOff>161925</xdr:colOff>
      <xdr:row>54</xdr:row>
      <xdr:rowOff>114300</xdr:rowOff>
    </xdr:from>
    <xdr:ext cx="533400" cy="257175"/>
    <xdr:sp>
      <xdr:nvSpPr>
        <xdr:cNvPr id="124" name="テキスト ボックス 123"/>
        <xdr:cNvSpPr txBox="1"/>
      </xdr:nvSpPr>
      <xdr:spPr>
        <a:xfrm>
          <a:off x="2638425" y="88677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67,441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26009</xdr:rowOff>
    </xdr:from>
    <xdr:to>
      <xdr:col>10</xdr:col>
      <xdr:colOff>114300</xdr:colOff>
      <xdr:row>57</xdr:row>
      <xdr:rowOff>94468</xdr:rowOff>
    </xdr:to>
    <xdr:sp>
      <xdr:nvSpPr>
        <xdr:cNvPr id="125" name="直線コネクタ 124"/>
        <xdr:cNvSpPr/>
      </xdr:nvSpPr>
      <xdr:spPr>
        <a:xfrm flipV="1">
          <a:off x="1133475" y="8620125"/>
          <a:ext cx="885825" cy="7143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51</xdr:row>
      <xdr:rowOff>170998</xdr:rowOff>
    </xdr:from>
    <xdr:to>
      <xdr:col>10</xdr:col>
      <xdr:colOff>165100</xdr:colOff>
      <xdr:row>52</xdr:row>
      <xdr:rowOff>101148</xdr:rowOff>
    </xdr:to>
    <xdr:sp fLocksText="0">
      <xdr:nvSpPr>
        <xdr:cNvPr id="126" name="フローチャート: 判断 125"/>
        <xdr:cNvSpPr/>
      </xdr:nvSpPr>
      <xdr:spPr>
        <a:xfrm>
          <a:off x="1971675" y="84296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0</xdr:colOff>
      <xdr:row>50</xdr:row>
      <xdr:rowOff>114300</xdr:rowOff>
    </xdr:from>
    <xdr:ext cx="600075" cy="257175"/>
    <xdr:sp>
      <xdr:nvSpPr>
        <xdr:cNvPr id="127" name="テキスト ボックス 126"/>
        <xdr:cNvSpPr txBox="1"/>
      </xdr:nvSpPr>
      <xdr:spPr>
        <a:xfrm>
          <a:off x="1714500" y="822007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156,726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fLocksText="0">
      <xdr:nvSpPr>
        <xdr:cNvPr id="128" name="フローチャート: 判断 127"/>
        <xdr:cNvSpPr/>
      </xdr:nvSpPr>
      <xdr:spPr>
        <a:xfrm>
          <a:off x="1076325" y="92011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xdr:col>
      <xdr:colOff>95250</xdr:colOff>
      <xdr:row>55</xdr:row>
      <xdr:rowOff>66675</xdr:rowOff>
    </xdr:from>
    <xdr:ext cx="533400" cy="257175"/>
    <xdr:sp>
      <xdr:nvSpPr>
        <xdr:cNvPr id="129" name="テキスト ボックス 128"/>
        <xdr:cNvSpPr txBox="1"/>
      </xdr:nvSpPr>
      <xdr:spPr>
        <a:xfrm>
          <a:off x="857250" y="89820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50,829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61</xdr:row>
      <xdr:rowOff>76200</xdr:rowOff>
    </xdr:from>
    <xdr:ext cx="762000" cy="257175"/>
    <xdr:sp>
      <xdr:nvSpPr>
        <xdr:cNvPr id="130" name="テキスト ボックス 129"/>
        <xdr:cNvSpPr txBox="1"/>
      </xdr:nvSpPr>
      <xdr:spPr>
        <a:xfrm>
          <a:off x="443865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61</xdr:row>
      <xdr:rowOff>76200</xdr:rowOff>
    </xdr:from>
    <xdr:ext cx="762000" cy="257175"/>
    <xdr:sp>
      <xdr:nvSpPr>
        <xdr:cNvPr id="131" name="テキスト ボックス 130"/>
        <xdr:cNvSpPr txBox="1"/>
      </xdr:nvSpPr>
      <xdr:spPr>
        <a:xfrm>
          <a:off x="360045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61</xdr:row>
      <xdr:rowOff>76200</xdr:rowOff>
    </xdr:from>
    <xdr:ext cx="762000" cy="257175"/>
    <xdr:sp>
      <xdr:nvSpPr>
        <xdr:cNvPr id="132" name="テキスト ボックス 131"/>
        <xdr:cNvSpPr txBox="1"/>
      </xdr:nvSpPr>
      <xdr:spPr>
        <a:xfrm>
          <a:off x="2714625"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76200</xdr:rowOff>
    </xdr:from>
    <xdr:ext cx="762000" cy="257175"/>
    <xdr:sp>
      <xdr:nvSpPr>
        <xdr:cNvPr id="133" name="テキスト ボックス 132"/>
        <xdr:cNvSpPr txBox="1"/>
      </xdr:nvSpPr>
      <xdr:spPr>
        <a:xfrm>
          <a:off x="182880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61</xdr:row>
      <xdr:rowOff>76200</xdr:rowOff>
    </xdr:from>
    <xdr:ext cx="762000" cy="257175"/>
    <xdr:sp>
      <xdr:nvSpPr>
        <xdr:cNvPr id="134" name="テキスト ボックス 133"/>
        <xdr:cNvSpPr txBox="1"/>
      </xdr:nvSpPr>
      <xdr:spPr>
        <a:xfrm>
          <a:off x="93345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25571</xdr:rowOff>
    </xdr:from>
    <xdr:to>
      <xdr:col>24</xdr:col>
      <xdr:colOff>114300</xdr:colOff>
      <xdr:row>57</xdr:row>
      <xdr:rowOff>127171</xdr:rowOff>
    </xdr:to>
    <xdr:sp fLocksText="0">
      <xdr:nvSpPr>
        <xdr:cNvPr id="135" name="楕円 134"/>
        <xdr:cNvSpPr/>
      </xdr:nvSpPr>
      <xdr:spPr>
        <a:xfrm>
          <a:off x="4581525" y="92678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24</xdr:col>
      <xdr:colOff>114300</xdr:colOff>
      <xdr:row>56</xdr:row>
      <xdr:rowOff>114300</xdr:rowOff>
    </xdr:from>
    <xdr:ext cx="533400" cy="257175"/>
    <xdr:sp>
      <xdr:nvSpPr>
        <xdr:cNvPr id="136" name="総務費該当値テキスト"/>
        <xdr:cNvSpPr txBox="1"/>
      </xdr:nvSpPr>
      <xdr:spPr>
        <a:xfrm>
          <a:off x="4686300" y="91916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40,811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74041</xdr:rowOff>
    </xdr:from>
    <xdr:to>
      <xdr:col>20</xdr:col>
      <xdr:colOff>38100</xdr:colOff>
      <xdr:row>58</xdr:row>
      <xdr:rowOff>4191</xdr:rowOff>
    </xdr:to>
    <xdr:sp fLocksText="0">
      <xdr:nvSpPr>
        <xdr:cNvPr id="137" name="楕円 136"/>
        <xdr:cNvSpPr/>
      </xdr:nvSpPr>
      <xdr:spPr>
        <a:xfrm>
          <a:off x="3743325" y="93154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18</xdr:col>
      <xdr:colOff>95250</xdr:colOff>
      <xdr:row>57</xdr:row>
      <xdr:rowOff>171450</xdr:rowOff>
    </xdr:from>
    <xdr:ext cx="533400" cy="257175"/>
    <xdr:sp>
      <xdr:nvSpPr>
        <xdr:cNvPr id="138" name="テキスト ボックス 137"/>
        <xdr:cNvSpPr txBox="1"/>
      </xdr:nvSpPr>
      <xdr:spPr>
        <a:xfrm>
          <a:off x="3524250" y="94011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34,450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12136</xdr:rowOff>
    </xdr:from>
    <xdr:to>
      <xdr:col>15</xdr:col>
      <xdr:colOff>101600</xdr:colOff>
      <xdr:row>57</xdr:row>
      <xdr:rowOff>113736</xdr:rowOff>
    </xdr:to>
    <xdr:sp fLocksText="0">
      <xdr:nvSpPr>
        <xdr:cNvPr id="139" name="楕円 138"/>
        <xdr:cNvSpPr/>
      </xdr:nvSpPr>
      <xdr:spPr>
        <a:xfrm>
          <a:off x="2857500" y="92487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13</xdr:col>
      <xdr:colOff>161925</xdr:colOff>
      <xdr:row>57</xdr:row>
      <xdr:rowOff>104775</xdr:rowOff>
    </xdr:from>
    <xdr:ext cx="533400" cy="257175"/>
    <xdr:sp>
      <xdr:nvSpPr>
        <xdr:cNvPr id="140" name="テキスト ボックス 139"/>
        <xdr:cNvSpPr txBox="1"/>
      </xdr:nvSpPr>
      <xdr:spPr>
        <a:xfrm>
          <a:off x="2638425" y="93440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42,574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146659</xdr:rowOff>
    </xdr:from>
    <xdr:to>
      <xdr:col>10</xdr:col>
      <xdr:colOff>165100</xdr:colOff>
      <xdr:row>53</xdr:row>
      <xdr:rowOff>76809</xdr:rowOff>
    </xdr:to>
    <xdr:sp fLocksText="0">
      <xdr:nvSpPr>
        <xdr:cNvPr id="141" name="楕円 140"/>
        <xdr:cNvSpPr/>
      </xdr:nvSpPr>
      <xdr:spPr>
        <a:xfrm>
          <a:off x="1971675" y="85725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0</xdr:colOff>
      <xdr:row>53</xdr:row>
      <xdr:rowOff>66675</xdr:rowOff>
    </xdr:from>
    <xdr:ext cx="600075" cy="257175"/>
    <xdr:sp>
      <xdr:nvSpPr>
        <xdr:cNvPr id="142" name="テキスト ボックス 141"/>
        <xdr:cNvSpPr txBox="1"/>
      </xdr:nvSpPr>
      <xdr:spPr>
        <a:xfrm>
          <a:off x="1714500" y="865822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137,420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43668</xdr:rowOff>
    </xdr:from>
    <xdr:to>
      <xdr:col>6</xdr:col>
      <xdr:colOff>38100</xdr:colOff>
      <xdr:row>57</xdr:row>
      <xdr:rowOff>145268</xdr:rowOff>
    </xdr:to>
    <xdr:sp fLocksText="0">
      <xdr:nvSpPr>
        <xdr:cNvPr id="143" name="楕円 142"/>
        <xdr:cNvSpPr/>
      </xdr:nvSpPr>
      <xdr:spPr>
        <a:xfrm>
          <a:off x="1076325" y="92868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xdr:col>
      <xdr:colOff>95250</xdr:colOff>
      <xdr:row>57</xdr:row>
      <xdr:rowOff>133350</xdr:rowOff>
    </xdr:from>
    <xdr:ext cx="533400" cy="257175"/>
    <xdr:sp>
      <xdr:nvSpPr>
        <xdr:cNvPr id="144" name="テキスト ボックス 143"/>
        <xdr:cNvSpPr txBox="1"/>
      </xdr:nvSpPr>
      <xdr:spPr>
        <a:xfrm>
          <a:off x="857250" y="93726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38,436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fLocksText="0">
      <xdr:nvSpPr>
        <xdr:cNvPr id="145" name="正方形/長方形 144"/>
        <xdr:cNvSpPr/>
      </xdr:nvSpPr>
      <xdr:spPr>
        <a:xfrm>
          <a:off x="762000" y="102679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fLocksText="0">
      <xdr:nvSpPr>
        <xdr:cNvPr id="146" name="正方形/長方形 145"/>
        <xdr:cNvSpPr/>
      </xdr:nvSpPr>
      <xdr:spPr>
        <a:xfrm>
          <a:off x="885825" y="10591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fLocksText="0">
      <xdr:nvSpPr>
        <xdr:cNvPr id="147" name="正方形/長方形 146"/>
        <xdr:cNvSpPr/>
      </xdr:nvSpPr>
      <xdr:spPr>
        <a:xfrm>
          <a:off x="885825" y="10782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23/108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fLocksText="0">
      <xdr:nvSpPr>
        <xdr:cNvPr id="148" name="正方形/長方形 147"/>
        <xdr:cNvSpPr/>
      </xdr:nvSpPr>
      <xdr:spPr>
        <a:xfrm>
          <a:off x="1905000" y="10591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fLocksText="0">
      <xdr:nvSpPr>
        <xdr:cNvPr id="149" name="正方形/長方形 148"/>
        <xdr:cNvSpPr/>
      </xdr:nvSpPr>
      <xdr:spPr>
        <a:xfrm>
          <a:off x="1905000" y="10782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207,189</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fLocksText="0">
      <xdr:nvSpPr>
        <xdr:cNvPr id="150" name="正方形/長方形 149"/>
        <xdr:cNvSpPr/>
      </xdr:nvSpPr>
      <xdr:spPr>
        <a:xfrm>
          <a:off x="3048000" y="10591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fLocksText="0">
      <xdr:nvSpPr>
        <xdr:cNvPr id="151" name="正方形/長方形 150"/>
        <xdr:cNvSpPr/>
      </xdr:nvSpPr>
      <xdr:spPr>
        <a:xfrm>
          <a:off x="3048000" y="10782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258,583</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fLocksText="0">
      <xdr:nvSpPr>
        <xdr:cNvPr id="152" name="正方形/長方形 151"/>
        <xdr:cNvSpPr/>
      </xdr:nvSpPr>
      <xdr:spPr>
        <a:xfrm>
          <a:off x="762000" y="11049000"/>
          <a:ext cx="46863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xdr:col>
      <xdr:colOff>152400</xdr:colOff>
      <xdr:row>67</xdr:row>
      <xdr:rowOff>9525</xdr:rowOff>
    </xdr:from>
    <xdr:ext cx="352425" cy="228600"/>
    <xdr:sp>
      <xdr:nvSpPr>
        <xdr:cNvPr id="153" name="テキスト ボックス 152"/>
        <xdr:cNvSpPr txBox="1"/>
      </xdr:nvSpPr>
      <xdr:spPr>
        <a:xfrm>
          <a:off x="723900" y="108680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sp>
      <xdr:nvSpPr>
        <xdr:cNvPr id="154" name="直線コネクタ 153"/>
        <xdr:cNvSpPr/>
      </xdr:nvSpPr>
      <xdr:spPr>
        <a:xfrm>
          <a:off x="762000" y="132111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38100</xdr:colOff>
      <xdr:row>80</xdr:row>
      <xdr:rowOff>114300</xdr:rowOff>
    </xdr:from>
    <xdr:ext cx="533400" cy="257175"/>
    <xdr:sp>
      <xdr:nvSpPr>
        <xdr:cNvPr id="155" name="テキスト ボックス 154"/>
        <xdr:cNvSpPr txBox="1"/>
      </xdr:nvSpPr>
      <xdr:spPr>
        <a:xfrm>
          <a:off x="228600" y="130778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90,000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sp>
      <xdr:nvSpPr>
        <xdr:cNvPr id="156" name="直線コネクタ 155"/>
        <xdr:cNvSpPr/>
      </xdr:nvSpPr>
      <xdr:spPr>
        <a:xfrm>
          <a:off x="762000" y="129444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78</xdr:row>
      <xdr:rowOff>171450</xdr:rowOff>
    </xdr:from>
    <xdr:ext cx="600075" cy="257175"/>
    <xdr:sp>
      <xdr:nvSpPr>
        <xdr:cNvPr id="157" name="テキスト ボックス 156"/>
        <xdr:cNvSpPr txBox="1"/>
      </xdr:nvSpPr>
      <xdr:spPr>
        <a:xfrm>
          <a:off x="161925" y="1280160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sp>
      <xdr:nvSpPr>
        <xdr:cNvPr id="158" name="直線コネクタ 157"/>
        <xdr:cNvSpPr/>
      </xdr:nvSpPr>
      <xdr:spPr>
        <a:xfrm>
          <a:off x="762000" y="126682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77</xdr:row>
      <xdr:rowOff>57150</xdr:rowOff>
    </xdr:from>
    <xdr:ext cx="600075" cy="257175"/>
    <xdr:sp>
      <xdr:nvSpPr>
        <xdr:cNvPr id="159" name="テキスト ボックス 158"/>
        <xdr:cNvSpPr txBox="1"/>
      </xdr:nvSpPr>
      <xdr:spPr>
        <a:xfrm>
          <a:off x="161925" y="1253490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sp>
      <xdr:nvSpPr>
        <xdr:cNvPr id="160" name="直線コネクタ 159"/>
        <xdr:cNvSpPr/>
      </xdr:nvSpPr>
      <xdr:spPr>
        <a:xfrm>
          <a:off x="762000" y="124015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75</xdr:row>
      <xdr:rowOff>114300</xdr:rowOff>
    </xdr:from>
    <xdr:ext cx="600075" cy="257175"/>
    <xdr:sp>
      <xdr:nvSpPr>
        <xdr:cNvPr id="161" name="テキスト ボックス 160"/>
        <xdr:cNvSpPr txBox="1"/>
      </xdr:nvSpPr>
      <xdr:spPr>
        <a:xfrm>
          <a:off x="161925" y="1226820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180,000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sp>
      <xdr:nvSpPr>
        <xdr:cNvPr id="162" name="直線コネクタ 161"/>
        <xdr:cNvSpPr/>
      </xdr:nvSpPr>
      <xdr:spPr>
        <a:xfrm>
          <a:off x="762000" y="121348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73</xdr:row>
      <xdr:rowOff>171450</xdr:rowOff>
    </xdr:from>
    <xdr:ext cx="600075" cy="257175"/>
    <xdr:sp>
      <xdr:nvSpPr>
        <xdr:cNvPr id="163" name="テキスト ボックス 162"/>
        <xdr:cNvSpPr txBox="1"/>
      </xdr:nvSpPr>
      <xdr:spPr>
        <a:xfrm>
          <a:off x="161925" y="1199197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210,000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sp>
      <xdr:nvSpPr>
        <xdr:cNvPr id="164" name="直線コネクタ 163"/>
        <xdr:cNvSpPr/>
      </xdr:nvSpPr>
      <xdr:spPr>
        <a:xfrm>
          <a:off x="762000" y="118586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72</xdr:row>
      <xdr:rowOff>57150</xdr:rowOff>
    </xdr:from>
    <xdr:ext cx="600075" cy="257175"/>
    <xdr:sp>
      <xdr:nvSpPr>
        <xdr:cNvPr id="165" name="テキスト ボックス 164"/>
        <xdr:cNvSpPr txBox="1"/>
      </xdr:nvSpPr>
      <xdr:spPr>
        <a:xfrm>
          <a:off x="161925" y="1172527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240,000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sp>
      <xdr:nvSpPr>
        <xdr:cNvPr id="166" name="直線コネクタ 165"/>
        <xdr:cNvSpPr/>
      </xdr:nvSpPr>
      <xdr:spPr>
        <a:xfrm>
          <a:off x="762000" y="115919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70</xdr:row>
      <xdr:rowOff>114300</xdr:rowOff>
    </xdr:from>
    <xdr:ext cx="600075" cy="257175"/>
    <xdr:sp>
      <xdr:nvSpPr>
        <xdr:cNvPr id="167" name="テキスト ボックス 166"/>
        <xdr:cNvSpPr txBox="1"/>
      </xdr:nvSpPr>
      <xdr:spPr>
        <a:xfrm>
          <a:off x="161925" y="1145857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270,000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sp>
      <xdr:nvSpPr>
        <xdr:cNvPr id="168" name="直線コネクタ 167"/>
        <xdr:cNvSpPr/>
      </xdr:nvSpPr>
      <xdr:spPr>
        <a:xfrm>
          <a:off x="762000" y="113252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68</xdr:row>
      <xdr:rowOff>171450</xdr:rowOff>
    </xdr:from>
    <xdr:ext cx="600075" cy="257175"/>
    <xdr:sp>
      <xdr:nvSpPr>
        <xdr:cNvPr id="169" name="テキスト ボックス 168"/>
        <xdr:cNvSpPr txBox="1"/>
      </xdr:nvSpPr>
      <xdr:spPr>
        <a:xfrm>
          <a:off x="161925" y="111823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300,000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sp>
      <xdr:nvSpPr>
        <xdr:cNvPr id="170" name="直線コネクタ 169"/>
        <xdr:cNvSpPr/>
      </xdr:nvSpPr>
      <xdr:spPr>
        <a:xfrm>
          <a:off x="762000" y="110490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67</xdr:row>
      <xdr:rowOff>57150</xdr:rowOff>
    </xdr:from>
    <xdr:ext cx="600075" cy="257175"/>
    <xdr:sp>
      <xdr:nvSpPr>
        <xdr:cNvPr id="171" name="テキスト ボックス 170"/>
        <xdr:cNvSpPr txBox="1"/>
      </xdr:nvSpPr>
      <xdr:spPr>
        <a:xfrm>
          <a:off x="161925" y="109156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330,000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fLocksText="0">
      <xdr:nvSpPr>
        <xdr:cNvPr id="172" name="民生費グラフ枠"/>
        <xdr:cNvSpPr/>
      </xdr:nvSpPr>
      <xdr:spPr>
        <a:xfrm>
          <a:off x="762000" y="11049000"/>
          <a:ext cx="46863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sp>
      <xdr:nvSpPr>
        <xdr:cNvPr id="173" name="直線コネクタ 172"/>
        <xdr:cNvSpPr/>
      </xdr:nvSpPr>
      <xdr:spPr>
        <a:xfrm flipV="1">
          <a:off x="4629150" y="11487150"/>
          <a:ext cx="0" cy="130492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78</xdr:row>
      <xdr:rowOff>152400</xdr:rowOff>
    </xdr:from>
    <xdr:ext cx="600075" cy="257175"/>
    <xdr:sp>
      <xdr:nvSpPr>
        <xdr:cNvPr id="174" name="民生費最小値テキスト"/>
        <xdr:cNvSpPr txBox="1"/>
      </xdr:nvSpPr>
      <xdr:spPr>
        <a:xfrm>
          <a:off x="4686300" y="1279207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137,073</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sp>
      <xdr:nvSpPr>
        <xdr:cNvPr id="175" name="直線コネクタ 174"/>
        <xdr:cNvSpPr/>
      </xdr:nvSpPr>
      <xdr:spPr>
        <a:xfrm>
          <a:off x="4543425" y="127920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69</xdr:row>
      <xdr:rowOff>85725</xdr:rowOff>
    </xdr:from>
    <xdr:ext cx="600075" cy="257175"/>
    <xdr:sp>
      <xdr:nvSpPr>
        <xdr:cNvPr id="176" name="民生費最大値テキスト"/>
        <xdr:cNvSpPr txBox="1"/>
      </xdr:nvSpPr>
      <xdr:spPr>
        <a:xfrm>
          <a:off x="4686300" y="1126807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rPr>
            <a:t>281,943</a:t>
          </a:r>
          <a:endParaRPr altLang="en-US" lang="ja-JP"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sp>
      <xdr:nvSpPr>
        <xdr:cNvPr id="177" name="直線コネクタ 176"/>
        <xdr:cNvSpPr/>
      </xdr:nvSpPr>
      <xdr:spPr>
        <a:xfrm>
          <a:off x="4543425" y="114871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177800</xdr:colOff>
      <xdr:row>74</xdr:row>
      <xdr:rowOff>21942</xdr:rowOff>
    </xdr:from>
    <xdr:to>
      <xdr:col>24</xdr:col>
      <xdr:colOff>63500</xdr:colOff>
      <xdr:row>75</xdr:row>
      <xdr:rowOff>14256</xdr:rowOff>
    </xdr:to>
    <xdr:sp>
      <xdr:nvSpPr>
        <xdr:cNvPr id="178" name="直線コネクタ 177"/>
        <xdr:cNvSpPr/>
      </xdr:nvSpPr>
      <xdr:spPr>
        <a:xfrm flipV="1">
          <a:off x="3800475" y="12011025"/>
          <a:ext cx="838200" cy="1524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75</xdr:row>
      <xdr:rowOff>85725</xdr:rowOff>
    </xdr:from>
    <xdr:ext cx="600075" cy="257175"/>
    <xdr:sp>
      <xdr:nvSpPr>
        <xdr:cNvPr id="179" name="民生費平均値テキスト"/>
        <xdr:cNvSpPr txBox="1"/>
      </xdr:nvSpPr>
      <xdr:spPr>
        <a:xfrm>
          <a:off x="4686300" y="12239625"/>
          <a:ext cx="60007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189,587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fLocksText="0">
      <xdr:nvSpPr>
        <xdr:cNvPr id="180" name="フローチャート: 判断 179"/>
        <xdr:cNvSpPr/>
      </xdr:nvSpPr>
      <xdr:spPr>
        <a:xfrm>
          <a:off x="4581525" y="122682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50800</xdr:colOff>
      <xdr:row>74</xdr:row>
      <xdr:rowOff>116773</xdr:rowOff>
    </xdr:from>
    <xdr:to>
      <xdr:col>19</xdr:col>
      <xdr:colOff>177800</xdr:colOff>
      <xdr:row>75</xdr:row>
      <xdr:rowOff>14256</xdr:rowOff>
    </xdr:to>
    <xdr:sp>
      <xdr:nvSpPr>
        <xdr:cNvPr id="181" name="直線コネクタ 180"/>
        <xdr:cNvSpPr/>
      </xdr:nvSpPr>
      <xdr:spPr>
        <a:xfrm>
          <a:off x="2905125" y="12106275"/>
          <a:ext cx="885825" cy="571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127000</xdr:colOff>
      <xdr:row>76</xdr:row>
      <xdr:rowOff>37636</xdr:rowOff>
    </xdr:from>
    <xdr:to>
      <xdr:col>20</xdr:col>
      <xdr:colOff>38100</xdr:colOff>
      <xdr:row>76</xdr:row>
      <xdr:rowOff>139236</xdr:rowOff>
    </xdr:to>
    <xdr:sp fLocksText="0">
      <xdr:nvSpPr>
        <xdr:cNvPr id="182" name="フローチャート: 判断 181"/>
        <xdr:cNvSpPr/>
      </xdr:nvSpPr>
      <xdr:spPr>
        <a:xfrm>
          <a:off x="3743325" y="123539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18</xdr:col>
      <xdr:colOff>66675</xdr:colOff>
      <xdr:row>76</xdr:row>
      <xdr:rowOff>133350</xdr:rowOff>
    </xdr:from>
    <xdr:ext cx="600075" cy="257175"/>
    <xdr:sp>
      <xdr:nvSpPr>
        <xdr:cNvPr id="183" name="テキスト ボックス 182"/>
        <xdr:cNvSpPr txBox="1"/>
      </xdr:nvSpPr>
      <xdr:spPr>
        <a:xfrm>
          <a:off x="3495675" y="1244917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179,382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116773</xdr:rowOff>
    </xdr:from>
    <xdr:to>
      <xdr:col>15</xdr:col>
      <xdr:colOff>50800</xdr:colOff>
      <xdr:row>76</xdr:row>
      <xdr:rowOff>6998</xdr:rowOff>
    </xdr:to>
    <xdr:sp>
      <xdr:nvSpPr>
        <xdr:cNvPr id="184" name="直線コネクタ 183"/>
        <xdr:cNvSpPr/>
      </xdr:nvSpPr>
      <xdr:spPr>
        <a:xfrm flipV="1">
          <a:off x="2019300" y="12106275"/>
          <a:ext cx="885825" cy="2095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75</xdr:row>
      <xdr:rowOff>128753</xdr:rowOff>
    </xdr:from>
    <xdr:to>
      <xdr:col>15</xdr:col>
      <xdr:colOff>101600</xdr:colOff>
      <xdr:row>76</xdr:row>
      <xdr:rowOff>58902</xdr:rowOff>
    </xdr:to>
    <xdr:sp fLocksText="0">
      <xdr:nvSpPr>
        <xdr:cNvPr id="185" name="フローチャート: 判断 184"/>
        <xdr:cNvSpPr/>
      </xdr:nvSpPr>
      <xdr:spPr>
        <a:xfrm>
          <a:off x="2857500" y="122872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13</xdr:col>
      <xdr:colOff>123825</xdr:colOff>
      <xdr:row>76</xdr:row>
      <xdr:rowOff>47625</xdr:rowOff>
    </xdr:from>
    <xdr:ext cx="600075" cy="257175"/>
    <xdr:sp>
      <xdr:nvSpPr>
        <xdr:cNvPr id="186" name="テキスト ボックス 185"/>
        <xdr:cNvSpPr txBox="1"/>
      </xdr:nvSpPr>
      <xdr:spPr>
        <a:xfrm>
          <a:off x="2600325" y="123634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187,816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6998</xdr:rowOff>
    </xdr:from>
    <xdr:to>
      <xdr:col>10</xdr:col>
      <xdr:colOff>114300</xdr:colOff>
      <xdr:row>76</xdr:row>
      <xdr:rowOff>51546</xdr:rowOff>
    </xdr:to>
    <xdr:sp>
      <xdr:nvSpPr>
        <xdr:cNvPr id="187" name="直線コネクタ 186"/>
        <xdr:cNvSpPr/>
      </xdr:nvSpPr>
      <xdr:spPr>
        <a:xfrm flipV="1">
          <a:off x="1133475" y="12325350"/>
          <a:ext cx="885825" cy="476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77</xdr:row>
      <xdr:rowOff>45952</xdr:rowOff>
    </xdr:from>
    <xdr:to>
      <xdr:col>10</xdr:col>
      <xdr:colOff>165100</xdr:colOff>
      <xdr:row>77</xdr:row>
      <xdr:rowOff>147552</xdr:rowOff>
    </xdr:to>
    <xdr:sp fLocksText="0">
      <xdr:nvSpPr>
        <xdr:cNvPr id="188" name="フローチャート: 判断 187"/>
        <xdr:cNvSpPr/>
      </xdr:nvSpPr>
      <xdr:spPr>
        <a:xfrm>
          <a:off x="1971675" y="125253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0</xdr:colOff>
      <xdr:row>77</xdr:row>
      <xdr:rowOff>142875</xdr:rowOff>
    </xdr:from>
    <xdr:ext cx="600075" cy="257175"/>
    <xdr:sp>
      <xdr:nvSpPr>
        <xdr:cNvPr id="189" name="テキスト ボックス 188"/>
        <xdr:cNvSpPr txBox="1"/>
      </xdr:nvSpPr>
      <xdr:spPr>
        <a:xfrm>
          <a:off x="1714500" y="1262062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160,509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fLocksText="0">
      <xdr:nvSpPr>
        <xdr:cNvPr id="190" name="フローチャート: 判断 189"/>
        <xdr:cNvSpPr/>
      </xdr:nvSpPr>
      <xdr:spPr>
        <a:xfrm>
          <a:off x="1076325" y="125920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xdr:col>
      <xdr:colOff>66675</xdr:colOff>
      <xdr:row>78</xdr:row>
      <xdr:rowOff>38100</xdr:rowOff>
    </xdr:from>
    <xdr:ext cx="600075" cy="257175"/>
    <xdr:sp>
      <xdr:nvSpPr>
        <xdr:cNvPr id="191" name="テキスト ボックス 190"/>
        <xdr:cNvSpPr txBox="1"/>
      </xdr:nvSpPr>
      <xdr:spPr>
        <a:xfrm>
          <a:off x="828675" y="1267777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153,015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81</xdr:row>
      <xdr:rowOff>76200</xdr:rowOff>
    </xdr:from>
    <xdr:ext cx="762000" cy="257175"/>
    <xdr:sp>
      <xdr:nvSpPr>
        <xdr:cNvPr id="192" name="テキスト ボックス 191"/>
        <xdr:cNvSpPr txBox="1"/>
      </xdr:nvSpPr>
      <xdr:spPr>
        <a:xfrm>
          <a:off x="4438650"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81</xdr:row>
      <xdr:rowOff>76200</xdr:rowOff>
    </xdr:from>
    <xdr:ext cx="762000" cy="257175"/>
    <xdr:sp>
      <xdr:nvSpPr>
        <xdr:cNvPr id="193" name="テキスト ボックス 192"/>
        <xdr:cNvSpPr txBox="1"/>
      </xdr:nvSpPr>
      <xdr:spPr>
        <a:xfrm>
          <a:off x="3600450"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81</xdr:row>
      <xdr:rowOff>76200</xdr:rowOff>
    </xdr:from>
    <xdr:ext cx="762000" cy="257175"/>
    <xdr:sp>
      <xdr:nvSpPr>
        <xdr:cNvPr id="194" name="テキスト ボックス 193"/>
        <xdr:cNvSpPr txBox="1"/>
      </xdr:nvSpPr>
      <xdr:spPr>
        <a:xfrm>
          <a:off x="2714625"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76200</xdr:rowOff>
    </xdr:from>
    <xdr:ext cx="762000" cy="257175"/>
    <xdr:sp>
      <xdr:nvSpPr>
        <xdr:cNvPr id="195" name="テキスト ボックス 194"/>
        <xdr:cNvSpPr txBox="1"/>
      </xdr:nvSpPr>
      <xdr:spPr>
        <a:xfrm>
          <a:off x="1828800"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81</xdr:row>
      <xdr:rowOff>76200</xdr:rowOff>
    </xdr:from>
    <xdr:ext cx="762000" cy="257175"/>
    <xdr:sp>
      <xdr:nvSpPr>
        <xdr:cNvPr id="196" name="テキスト ボックス 195"/>
        <xdr:cNvSpPr txBox="1"/>
      </xdr:nvSpPr>
      <xdr:spPr>
        <a:xfrm>
          <a:off x="933450"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142592</xdr:rowOff>
    </xdr:from>
    <xdr:to>
      <xdr:col>24</xdr:col>
      <xdr:colOff>114300</xdr:colOff>
      <xdr:row>74</xdr:row>
      <xdr:rowOff>72742</xdr:rowOff>
    </xdr:to>
    <xdr:sp fLocksText="0">
      <xdr:nvSpPr>
        <xdr:cNvPr id="197" name="楕円 196"/>
        <xdr:cNvSpPr/>
      </xdr:nvSpPr>
      <xdr:spPr>
        <a:xfrm>
          <a:off x="4581525" y="119729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24</xdr:col>
      <xdr:colOff>114300</xdr:colOff>
      <xdr:row>72</xdr:row>
      <xdr:rowOff>161925</xdr:rowOff>
    </xdr:from>
    <xdr:ext cx="600075" cy="257175"/>
    <xdr:sp>
      <xdr:nvSpPr>
        <xdr:cNvPr id="198" name="民生費該当値テキスト"/>
        <xdr:cNvSpPr txBox="1"/>
      </xdr:nvSpPr>
      <xdr:spPr>
        <a:xfrm>
          <a:off x="4686300" y="118300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222,363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134906</xdr:rowOff>
    </xdr:from>
    <xdr:to>
      <xdr:col>20</xdr:col>
      <xdr:colOff>38100</xdr:colOff>
      <xdr:row>75</xdr:row>
      <xdr:rowOff>65056</xdr:rowOff>
    </xdr:to>
    <xdr:sp fLocksText="0">
      <xdr:nvSpPr>
        <xdr:cNvPr id="199" name="楕円 198"/>
        <xdr:cNvSpPr/>
      </xdr:nvSpPr>
      <xdr:spPr>
        <a:xfrm>
          <a:off x="3743325" y="121253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18</xdr:col>
      <xdr:colOff>66675</xdr:colOff>
      <xdr:row>73</xdr:row>
      <xdr:rowOff>85725</xdr:rowOff>
    </xdr:from>
    <xdr:ext cx="600075" cy="257175"/>
    <xdr:sp>
      <xdr:nvSpPr>
        <xdr:cNvPr id="200" name="テキスト ボックス 199"/>
        <xdr:cNvSpPr txBox="1"/>
      </xdr:nvSpPr>
      <xdr:spPr>
        <a:xfrm>
          <a:off x="3495675" y="1191577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205,170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65973</xdr:rowOff>
    </xdr:from>
    <xdr:to>
      <xdr:col>15</xdr:col>
      <xdr:colOff>101600</xdr:colOff>
      <xdr:row>74</xdr:row>
      <xdr:rowOff>167573</xdr:rowOff>
    </xdr:to>
    <xdr:sp fLocksText="0">
      <xdr:nvSpPr>
        <xdr:cNvPr id="201" name="楕円 200"/>
        <xdr:cNvSpPr/>
      </xdr:nvSpPr>
      <xdr:spPr>
        <a:xfrm>
          <a:off x="2857500" y="120586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13</xdr:col>
      <xdr:colOff>123825</xdr:colOff>
      <xdr:row>73</xdr:row>
      <xdr:rowOff>9525</xdr:rowOff>
    </xdr:from>
    <xdr:ext cx="600075" cy="257175"/>
    <xdr:sp>
      <xdr:nvSpPr>
        <xdr:cNvPr id="202" name="テキスト ボックス 201"/>
        <xdr:cNvSpPr txBox="1"/>
      </xdr:nvSpPr>
      <xdr:spPr>
        <a:xfrm>
          <a:off x="2600325" y="1183957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212,407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127648</xdr:rowOff>
    </xdr:from>
    <xdr:to>
      <xdr:col>10</xdr:col>
      <xdr:colOff>165100</xdr:colOff>
      <xdr:row>76</xdr:row>
      <xdr:rowOff>57798</xdr:rowOff>
    </xdr:to>
    <xdr:sp fLocksText="0">
      <xdr:nvSpPr>
        <xdr:cNvPr id="203" name="楕円 202"/>
        <xdr:cNvSpPr/>
      </xdr:nvSpPr>
      <xdr:spPr>
        <a:xfrm>
          <a:off x="1971675" y="122777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0</xdr:colOff>
      <xdr:row>74</xdr:row>
      <xdr:rowOff>76200</xdr:rowOff>
    </xdr:from>
    <xdr:ext cx="600075" cy="257175"/>
    <xdr:sp>
      <xdr:nvSpPr>
        <xdr:cNvPr id="204" name="テキスト ボックス 203"/>
        <xdr:cNvSpPr txBox="1"/>
      </xdr:nvSpPr>
      <xdr:spPr>
        <a:xfrm>
          <a:off x="1714500" y="1206817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187,932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746</xdr:rowOff>
    </xdr:from>
    <xdr:to>
      <xdr:col>6</xdr:col>
      <xdr:colOff>38100</xdr:colOff>
      <xdr:row>76</xdr:row>
      <xdr:rowOff>102346</xdr:rowOff>
    </xdr:to>
    <xdr:sp fLocksText="0">
      <xdr:nvSpPr>
        <xdr:cNvPr id="205" name="楕円 204"/>
        <xdr:cNvSpPr/>
      </xdr:nvSpPr>
      <xdr:spPr>
        <a:xfrm>
          <a:off x="1076325" y="123158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xdr:col>
      <xdr:colOff>66675</xdr:colOff>
      <xdr:row>74</xdr:row>
      <xdr:rowOff>114300</xdr:rowOff>
    </xdr:from>
    <xdr:ext cx="600075" cy="257175"/>
    <xdr:sp>
      <xdr:nvSpPr>
        <xdr:cNvPr id="206" name="テキスト ボックス 205"/>
        <xdr:cNvSpPr txBox="1"/>
      </xdr:nvSpPr>
      <xdr:spPr>
        <a:xfrm>
          <a:off x="828675" y="1210627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183,255</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fLocksText="0">
      <xdr:nvSpPr>
        <xdr:cNvPr id="207" name="正方形/長方形 206"/>
        <xdr:cNvSpPr/>
      </xdr:nvSpPr>
      <xdr:spPr>
        <a:xfrm>
          <a:off x="762000" y="135064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fLocksText="0">
      <xdr:nvSpPr>
        <xdr:cNvPr id="208" name="正方形/長方形 207"/>
        <xdr:cNvSpPr/>
      </xdr:nvSpPr>
      <xdr:spPr>
        <a:xfrm>
          <a:off x="885825" y="13830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fLocksText="0">
      <xdr:nvSpPr>
        <xdr:cNvPr id="209" name="正方形/長方形 208"/>
        <xdr:cNvSpPr/>
      </xdr:nvSpPr>
      <xdr:spPr>
        <a:xfrm>
          <a:off x="885825" y="14020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60/108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fLocksText="0">
      <xdr:nvSpPr>
        <xdr:cNvPr id="210" name="正方形/長方形 209"/>
        <xdr:cNvSpPr/>
      </xdr:nvSpPr>
      <xdr:spPr>
        <a:xfrm>
          <a:off x="1905000" y="13830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fLocksText="0">
      <xdr:nvSpPr>
        <xdr:cNvPr id="211" name="正方形/長方形 210"/>
        <xdr:cNvSpPr/>
      </xdr:nvSpPr>
      <xdr:spPr>
        <a:xfrm>
          <a:off x="1905000" y="14020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46,051</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fLocksText="0">
      <xdr:nvSpPr>
        <xdr:cNvPr id="212" name="正方形/長方形 211"/>
        <xdr:cNvSpPr/>
      </xdr:nvSpPr>
      <xdr:spPr>
        <a:xfrm>
          <a:off x="3048000" y="13830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fLocksText="0">
      <xdr:nvSpPr>
        <xdr:cNvPr id="213" name="正方形/長方形 212"/>
        <xdr:cNvSpPr/>
      </xdr:nvSpPr>
      <xdr:spPr>
        <a:xfrm>
          <a:off x="3048000" y="14020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38,371</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fLocksText="0">
      <xdr:nvSpPr>
        <xdr:cNvPr id="214" name="正方形/長方形 213"/>
        <xdr:cNvSpPr/>
      </xdr:nvSpPr>
      <xdr:spPr>
        <a:xfrm>
          <a:off x="762000" y="14287500"/>
          <a:ext cx="4686300" cy="225742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xdr:col>
      <xdr:colOff>152400</xdr:colOff>
      <xdr:row>87</xdr:row>
      <xdr:rowOff>9525</xdr:rowOff>
    </xdr:from>
    <xdr:ext cx="352425" cy="228600"/>
    <xdr:sp>
      <xdr:nvSpPr>
        <xdr:cNvPr id="215" name="テキスト ボックス 214"/>
        <xdr:cNvSpPr txBox="1"/>
      </xdr:nvSpPr>
      <xdr:spPr>
        <a:xfrm>
          <a:off x="723900" y="141065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sp>
      <xdr:nvSpPr>
        <xdr:cNvPr id="216" name="直線コネクタ 215"/>
        <xdr:cNvSpPr/>
      </xdr:nvSpPr>
      <xdr:spPr>
        <a:xfrm>
          <a:off x="762000" y="165449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xdr:col>
      <xdr:colOff>123825</xdr:colOff>
      <xdr:row>100</xdr:row>
      <xdr:rowOff>114300</xdr:rowOff>
    </xdr:from>
    <xdr:ext cx="247650" cy="257175"/>
    <xdr:sp>
      <xdr:nvSpPr>
        <xdr:cNvPr id="217" name="テキスト ボックス 216"/>
        <xdr:cNvSpPr txBox="1"/>
      </xdr:nvSpPr>
      <xdr:spPr>
        <a:xfrm>
          <a:off x="504825" y="16402050"/>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sp>
      <xdr:nvSpPr>
        <xdr:cNvPr id="218" name="直線コネクタ 217"/>
        <xdr:cNvSpPr/>
      </xdr:nvSpPr>
      <xdr:spPr>
        <a:xfrm>
          <a:off x="762000" y="162115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38100</xdr:colOff>
      <xdr:row>98</xdr:row>
      <xdr:rowOff>123825</xdr:rowOff>
    </xdr:from>
    <xdr:ext cx="533400" cy="257175"/>
    <xdr:sp>
      <xdr:nvSpPr>
        <xdr:cNvPr id="219" name="テキスト ボックス 218"/>
        <xdr:cNvSpPr txBox="1"/>
      </xdr:nvSpPr>
      <xdr:spPr>
        <a:xfrm>
          <a:off x="228600" y="160686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30,000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sp>
      <xdr:nvSpPr>
        <xdr:cNvPr id="220" name="直線コネクタ 219"/>
        <xdr:cNvSpPr/>
      </xdr:nvSpPr>
      <xdr:spPr>
        <a:xfrm>
          <a:off x="762000" y="158877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38100</xdr:colOff>
      <xdr:row>96</xdr:row>
      <xdr:rowOff>142875</xdr:rowOff>
    </xdr:from>
    <xdr:ext cx="533400" cy="257175"/>
    <xdr:sp>
      <xdr:nvSpPr>
        <xdr:cNvPr id="221" name="テキスト ボックス 220"/>
        <xdr:cNvSpPr txBox="1"/>
      </xdr:nvSpPr>
      <xdr:spPr>
        <a:xfrm>
          <a:off x="228600" y="157448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sp>
      <xdr:nvSpPr>
        <xdr:cNvPr id="222" name="直線コネクタ 221"/>
        <xdr:cNvSpPr/>
      </xdr:nvSpPr>
      <xdr:spPr>
        <a:xfrm>
          <a:off x="762000" y="155638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xdr:col>
      <xdr:colOff>38100</xdr:colOff>
      <xdr:row>94</xdr:row>
      <xdr:rowOff>161925</xdr:rowOff>
    </xdr:from>
    <xdr:ext cx="533400" cy="257175"/>
    <xdr:sp>
      <xdr:nvSpPr>
        <xdr:cNvPr id="223" name="テキスト ボックス 222"/>
        <xdr:cNvSpPr txBox="1"/>
      </xdr:nvSpPr>
      <xdr:spPr>
        <a:xfrm>
          <a:off x="228600" y="154209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90,000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sp>
      <xdr:nvSpPr>
        <xdr:cNvPr id="224" name="直線コネクタ 223"/>
        <xdr:cNvSpPr/>
      </xdr:nvSpPr>
      <xdr:spPr>
        <a:xfrm>
          <a:off x="762000" y="152400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93</xdr:row>
      <xdr:rowOff>9525</xdr:rowOff>
    </xdr:from>
    <xdr:ext cx="600075" cy="257175"/>
    <xdr:sp>
      <xdr:nvSpPr>
        <xdr:cNvPr id="225" name="テキスト ボックス 224"/>
        <xdr:cNvSpPr txBox="1"/>
      </xdr:nvSpPr>
      <xdr:spPr>
        <a:xfrm>
          <a:off x="161925" y="1509712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sp>
      <xdr:nvSpPr>
        <xdr:cNvPr id="226" name="直線コネクタ 225"/>
        <xdr:cNvSpPr/>
      </xdr:nvSpPr>
      <xdr:spPr>
        <a:xfrm>
          <a:off x="762000" y="149066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91</xdr:row>
      <xdr:rowOff>19050</xdr:rowOff>
    </xdr:from>
    <xdr:ext cx="600075" cy="257175"/>
    <xdr:sp>
      <xdr:nvSpPr>
        <xdr:cNvPr id="227" name="テキスト ボックス 226"/>
        <xdr:cNvSpPr txBox="1"/>
      </xdr:nvSpPr>
      <xdr:spPr>
        <a:xfrm>
          <a:off x="161925" y="147637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sp>
      <xdr:nvSpPr>
        <xdr:cNvPr id="228" name="直線コネクタ 227"/>
        <xdr:cNvSpPr/>
      </xdr:nvSpPr>
      <xdr:spPr>
        <a:xfrm>
          <a:off x="762000" y="145923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89</xdr:row>
      <xdr:rowOff>38100</xdr:rowOff>
    </xdr:from>
    <xdr:ext cx="600075" cy="257175"/>
    <xdr:sp>
      <xdr:nvSpPr>
        <xdr:cNvPr id="229" name="テキスト ボックス 228"/>
        <xdr:cNvSpPr txBox="1"/>
      </xdr:nvSpPr>
      <xdr:spPr>
        <a:xfrm>
          <a:off x="161925" y="144589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180,000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sp>
      <xdr:nvSpPr>
        <xdr:cNvPr id="230" name="直線コネクタ 229"/>
        <xdr:cNvSpPr/>
      </xdr:nvSpPr>
      <xdr:spPr>
        <a:xfrm>
          <a:off x="762000" y="142875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0</xdr:col>
      <xdr:colOff>161925</xdr:colOff>
      <xdr:row>87</xdr:row>
      <xdr:rowOff>57150</xdr:rowOff>
    </xdr:from>
    <xdr:ext cx="600075" cy="257175"/>
    <xdr:sp>
      <xdr:nvSpPr>
        <xdr:cNvPr id="231" name="テキスト ボックス 230"/>
        <xdr:cNvSpPr txBox="1"/>
      </xdr:nvSpPr>
      <xdr:spPr>
        <a:xfrm>
          <a:off x="161925" y="141541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210,000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fLocksText="0">
      <xdr:nvSpPr>
        <xdr:cNvPr id="232" name="衛生費グラフ枠"/>
        <xdr:cNvSpPr/>
      </xdr:nvSpPr>
      <xdr:spPr>
        <a:xfrm>
          <a:off x="762000" y="14287500"/>
          <a:ext cx="4686300" cy="225742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sp>
      <xdr:nvSpPr>
        <xdr:cNvPr id="233" name="直線コネクタ 232"/>
        <xdr:cNvSpPr/>
      </xdr:nvSpPr>
      <xdr:spPr>
        <a:xfrm flipV="1">
          <a:off x="4629150" y="14801850"/>
          <a:ext cx="0" cy="148590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100</xdr:row>
      <xdr:rowOff>9525</xdr:rowOff>
    </xdr:from>
    <xdr:ext cx="533400" cy="257175"/>
    <xdr:sp>
      <xdr:nvSpPr>
        <xdr:cNvPr id="234" name="衛生費最小値テキスト"/>
        <xdr:cNvSpPr txBox="1"/>
      </xdr:nvSpPr>
      <xdr:spPr>
        <a:xfrm>
          <a:off x="4686300" y="162972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23,091</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sp>
      <xdr:nvSpPr>
        <xdr:cNvPr id="235" name="直線コネクタ 234"/>
        <xdr:cNvSpPr/>
      </xdr:nvSpPr>
      <xdr:spPr>
        <a:xfrm>
          <a:off x="4543425" y="162877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90</xdr:row>
      <xdr:rowOff>9525</xdr:rowOff>
    </xdr:from>
    <xdr:ext cx="600075" cy="257175"/>
    <xdr:sp>
      <xdr:nvSpPr>
        <xdr:cNvPr id="236" name="衛生費最大値テキスト"/>
        <xdr:cNvSpPr txBox="1"/>
      </xdr:nvSpPr>
      <xdr:spPr>
        <a:xfrm>
          <a:off x="4686300" y="1459230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rPr>
            <a:t>159,494</a:t>
          </a:r>
          <a:endParaRPr altLang="en-US" lang="ja-JP"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sp>
      <xdr:nvSpPr>
        <xdr:cNvPr id="237" name="直線コネクタ 236"/>
        <xdr:cNvSpPr/>
      </xdr:nvSpPr>
      <xdr:spPr>
        <a:xfrm>
          <a:off x="4543425" y="148018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177800</xdr:colOff>
      <xdr:row>99</xdr:row>
      <xdr:rowOff>2225</xdr:rowOff>
    </xdr:from>
    <xdr:to>
      <xdr:col>24</xdr:col>
      <xdr:colOff>63500</xdr:colOff>
      <xdr:row>99</xdr:row>
      <xdr:rowOff>25422</xdr:rowOff>
    </xdr:to>
    <xdr:sp>
      <xdr:nvSpPr>
        <xdr:cNvPr id="238" name="直線コネクタ 237"/>
        <xdr:cNvSpPr/>
      </xdr:nvSpPr>
      <xdr:spPr>
        <a:xfrm>
          <a:off x="3800475" y="16116300"/>
          <a:ext cx="838200"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24</xdr:col>
      <xdr:colOff>114300</xdr:colOff>
      <xdr:row>97</xdr:row>
      <xdr:rowOff>95250</xdr:rowOff>
    </xdr:from>
    <xdr:ext cx="533400" cy="257175"/>
    <xdr:sp>
      <xdr:nvSpPr>
        <xdr:cNvPr id="239" name="衛生費平均値テキスト"/>
        <xdr:cNvSpPr txBox="1"/>
      </xdr:nvSpPr>
      <xdr:spPr>
        <a:xfrm>
          <a:off x="4686300" y="15868650"/>
          <a:ext cx="5334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43,095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fLocksText="0">
      <xdr:nvSpPr>
        <xdr:cNvPr id="240" name="フローチャート: 判断 239"/>
        <xdr:cNvSpPr/>
      </xdr:nvSpPr>
      <xdr:spPr>
        <a:xfrm>
          <a:off x="4581525" y="160210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15</xdr:col>
      <xdr:colOff>50800</xdr:colOff>
      <xdr:row>99</xdr:row>
      <xdr:rowOff>2225</xdr:rowOff>
    </xdr:from>
    <xdr:to>
      <xdr:col>19</xdr:col>
      <xdr:colOff>177800</xdr:colOff>
      <xdr:row>99</xdr:row>
      <xdr:rowOff>7427</xdr:rowOff>
    </xdr:to>
    <xdr:sp>
      <xdr:nvSpPr>
        <xdr:cNvPr id="241" name="直線コネクタ 240"/>
        <xdr:cNvSpPr/>
      </xdr:nvSpPr>
      <xdr:spPr>
        <a:xfrm flipV="1">
          <a:off x="2905125" y="16116300"/>
          <a:ext cx="885825"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127000</xdr:colOff>
      <xdr:row>98</xdr:row>
      <xdr:rowOff>57702</xdr:rowOff>
    </xdr:from>
    <xdr:to>
      <xdr:col>20</xdr:col>
      <xdr:colOff>38100</xdr:colOff>
      <xdr:row>98</xdr:row>
      <xdr:rowOff>159302</xdr:rowOff>
    </xdr:to>
    <xdr:sp fLocksText="0">
      <xdr:nvSpPr>
        <xdr:cNvPr id="242" name="フローチャート: 判断 241"/>
        <xdr:cNvSpPr/>
      </xdr:nvSpPr>
      <xdr:spPr>
        <a:xfrm>
          <a:off x="3743325" y="160020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18</xdr:col>
      <xdr:colOff>95250</xdr:colOff>
      <xdr:row>97</xdr:row>
      <xdr:rowOff>0</xdr:rowOff>
    </xdr:from>
    <xdr:ext cx="533400" cy="257175"/>
    <xdr:sp>
      <xdr:nvSpPr>
        <xdr:cNvPr id="243" name="テキスト ボックス 242"/>
        <xdr:cNvSpPr txBox="1"/>
      </xdr:nvSpPr>
      <xdr:spPr>
        <a:xfrm>
          <a:off x="3524250" y="157734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44,866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7427</xdr:rowOff>
    </xdr:from>
    <xdr:to>
      <xdr:col>15</xdr:col>
      <xdr:colOff>50800</xdr:colOff>
      <xdr:row>99</xdr:row>
      <xdr:rowOff>89049</xdr:rowOff>
    </xdr:to>
    <xdr:sp>
      <xdr:nvSpPr>
        <xdr:cNvPr id="244" name="直線コネクタ 243"/>
        <xdr:cNvSpPr/>
      </xdr:nvSpPr>
      <xdr:spPr>
        <a:xfrm flipV="1">
          <a:off x="2019300" y="16125825"/>
          <a:ext cx="885825" cy="857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98</xdr:row>
      <xdr:rowOff>72844</xdr:rowOff>
    </xdr:from>
    <xdr:to>
      <xdr:col>15</xdr:col>
      <xdr:colOff>101600</xdr:colOff>
      <xdr:row>99</xdr:row>
      <xdr:rowOff>2994</xdr:rowOff>
    </xdr:to>
    <xdr:sp fLocksText="0">
      <xdr:nvSpPr>
        <xdr:cNvPr id="245" name="フローチャート: 判断 244"/>
        <xdr:cNvSpPr/>
      </xdr:nvSpPr>
      <xdr:spPr>
        <a:xfrm>
          <a:off x="2857500" y="160210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13</xdr:col>
      <xdr:colOff>161925</xdr:colOff>
      <xdr:row>97</xdr:row>
      <xdr:rowOff>19050</xdr:rowOff>
    </xdr:from>
    <xdr:ext cx="533400" cy="257175"/>
    <xdr:sp>
      <xdr:nvSpPr>
        <xdr:cNvPr id="246" name="テキスト ボックス 245"/>
        <xdr:cNvSpPr txBox="1"/>
      </xdr:nvSpPr>
      <xdr:spPr>
        <a:xfrm>
          <a:off x="2638425" y="157924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43,475</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89049</xdr:rowOff>
    </xdr:from>
    <xdr:to>
      <xdr:col>10</xdr:col>
      <xdr:colOff>114300</xdr:colOff>
      <xdr:row>99</xdr:row>
      <xdr:rowOff>109972</xdr:rowOff>
    </xdr:to>
    <xdr:sp>
      <xdr:nvSpPr>
        <xdr:cNvPr id="247" name="直線コネクタ 246"/>
        <xdr:cNvSpPr/>
      </xdr:nvSpPr>
      <xdr:spPr>
        <a:xfrm flipV="1">
          <a:off x="1133475" y="16202025"/>
          <a:ext cx="885825"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98</xdr:row>
      <xdr:rowOff>158166</xdr:rowOff>
    </xdr:from>
    <xdr:to>
      <xdr:col>10</xdr:col>
      <xdr:colOff>165100</xdr:colOff>
      <xdr:row>99</xdr:row>
      <xdr:rowOff>88316</xdr:rowOff>
    </xdr:to>
    <xdr:sp fLocksText="0">
      <xdr:nvSpPr>
        <xdr:cNvPr id="248" name="フローチャート: 判断 247"/>
        <xdr:cNvSpPr/>
      </xdr:nvSpPr>
      <xdr:spPr>
        <a:xfrm>
          <a:off x="1971675" y="161067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28575</xdr:colOff>
      <xdr:row>97</xdr:row>
      <xdr:rowOff>104775</xdr:rowOff>
    </xdr:from>
    <xdr:ext cx="533400" cy="257175"/>
    <xdr:sp>
      <xdr:nvSpPr>
        <xdr:cNvPr id="249" name="テキスト ボックス 248"/>
        <xdr:cNvSpPr txBox="1"/>
      </xdr:nvSpPr>
      <xdr:spPr>
        <a:xfrm>
          <a:off x="1743075" y="158781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35,637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fLocksText="0">
      <xdr:nvSpPr>
        <xdr:cNvPr id="250" name="フローチャート: 判断 249"/>
        <xdr:cNvSpPr/>
      </xdr:nvSpPr>
      <xdr:spPr>
        <a:xfrm>
          <a:off x="1076325" y="161353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xdr:col>
      <xdr:colOff>95250</xdr:colOff>
      <xdr:row>97</xdr:row>
      <xdr:rowOff>142875</xdr:rowOff>
    </xdr:from>
    <xdr:ext cx="533400" cy="257175"/>
    <xdr:sp>
      <xdr:nvSpPr>
        <xdr:cNvPr id="251" name="テキスト ボックス 250"/>
        <xdr:cNvSpPr txBox="1"/>
      </xdr:nvSpPr>
      <xdr:spPr>
        <a:xfrm>
          <a:off x="857250" y="159162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32,430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101</xdr:row>
      <xdr:rowOff>76200</xdr:rowOff>
    </xdr:from>
    <xdr:ext cx="762000" cy="257175"/>
    <xdr:sp>
      <xdr:nvSpPr>
        <xdr:cNvPr id="252" name="テキスト ボックス 251"/>
        <xdr:cNvSpPr txBox="1"/>
      </xdr:nvSpPr>
      <xdr:spPr>
        <a:xfrm>
          <a:off x="4438650"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101</xdr:row>
      <xdr:rowOff>76200</xdr:rowOff>
    </xdr:from>
    <xdr:ext cx="762000" cy="257175"/>
    <xdr:sp>
      <xdr:nvSpPr>
        <xdr:cNvPr id="253" name="テキスト ボックス 252"/>
        <xdr:cNvSpPr txBox="1"/>
      </xdr:nvSpPr>
      <xdr:spPr>
        <a:xfrm>
          <a:off x="3600450"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101</xdr:row>
      <xdr:rowOff>76200</xdr:rowOff>
    </xdr:from>
    <xdr:ext cx="762000" cy="257175"/>
    <xdr:sp>
      <xdr:nvSpPr>
        <xdr:cNvPr id="254" name="テキスト ボックス 253"/>
        <xdr:cNvSpPr txBox="1"/>
      </xdr:nvSpPr>
      <xdr:spPr>
        <a:xfrm>
          <a:off x="2714625"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76200</xdr:rowOff>
    </xdr:from>
    <xdr:ext cx="762000" cy="257175"/>
    <xdr:sp>
      <xdr:nvSpPr>
        <xdr:cNvPr id="255" name="テキスト ボックス 254"/>
        <xdr:cNvSpPr txBox="1"/>
      </xdr:nvSpPr>
      <xdr:spPr>
        <a:xfrm>
          <a:off x="1828800"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101</xdr:row>
      <xdr:rowOff>76200</xdr:rowOff>
    </xdr:from>
    <xdr:ext cx="762000" cy="257175"/>
    <xdr:sp>
      <xdr:nvSpPr>
        <xdr:cNvPr id="256" name="テキスト ボックス 255"/>
        <xdr:cNvSpPr txBox="1"/>
      </xdr:nvSpPr>
      <xdr:spPr>
        <a:xfrm>
          <a:off x="933450"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146072</xdr:rowOff>
    </xdr:from>
    <xdr:to>
      <xdr:col>24</xdr:col>
      <xdr:colOff>114300</xdr:colOff>
      <xdr:row>99</xdr:row>
      <xdr:rowOff>76222</xdr:rowOff>
    </xdr:to>
    <xdr:sp fLocksText="0">
      <xdr:nvSpPr>
        <xdr:cNvPr id="257" name="楕円 256"/>
        <xdr:cNvSpPr/>
      </xdr:nvSpPr>
      <xdr:spPr>
        <a:xfrm>
          <a:off x="4581525" y="160877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24</xdr:col>
      <xdr:colOff>114300</xdr:colOff>
      <xdr:row>98</xdr:row>
      <xdr:rowOff>123825</xdr:rowOff>
    </xdr:from>
    <xdr:ext cx="533400" cy="257175"/>
    <xdr:sp>
      <xdr:nvSpPr>
        <xdr:cNvPr id="258" name="衛生費該当値テキスト"/>
        <xdr:cNvSpPr txBox="1"/>
      </xdr:nvSpPr>
      <xdr:spPr>
        <a:xfrm>
          <a:off x="4686300" y="160686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36,748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122875</xdr:rowOff>
    </xdr:from>
    <xdr:to>
      <xdr:col>20</xdr:col>
      <xdr:colOff>38100</xdr:colOff>
      <xdr:row>99</xdr:row>
      <xdr:rowOff>53025</xdr:rowOff>
    </xdr:to>
    <xdr:sp fLocksText="0">
      <xdr:nvSpPr>
        <xdr:cNvPr id="259" name="楕円 258"/>
        <xdr:cNvSpPr/>
      </xdr:nvSpPr>
      <xdr:spPr>
        <a:xfrm>
          <a:off x="3743325" y="160686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18</xdr:col>
      <xdr:colOff>95250</xdr:colOff>
      <xdr:row>99</xdr:row>
      <xdr:rowOff>47625</xdr:rowOff>
    </xdr:from>
    <xdr:ext cx="533400" cy="257175"/>
    <xdr:sp>
      <xdr:nvSpPr>
        <xdr:cNvPr id="260" name="テキスト ボックス 259"/>
        <xdr:cNvSpPr txBox="1"/>
      </xdr:nvSpPr>
      <xdr:spPr>
        <a:xfrm>
          <a:off x="3524250" y="161639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38,879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128077</xdr:rowOff>
    </xdr:from>
    <xdr:to>
      <xdr:col>15</xdr:col>
      <xdr:colOff>101600</xdr:colOff>
      <xdr:row>99</xdr:row>
      <xdr:rowOff>58227</xdr:rowOff>
    </xdr:to>
    <xdr:sp fLocksText="0">
      <xdr:nvSpPr>
        <xdr:cNvPr id="261" name="楕円 260"/>
        <xdr:cNvSpPr/>
      </xdr:nvSpPr>
      <xdr:spPr>
        <a:xfrm>
          <a:off x="2857500" y="160686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13</xdr:col>
      <xdr:colOff>161925</xdr:colOff>
      <xdr:row>99</xdr:row>
      <xdr:rowOff>47625</xdr:rowOff>
    </xdr:from>
    <xdr:ext cx="533400" cy="257175"/>
    <xdr:sp>
      <xdr:nvSpPr>
        <xdr:cNvPr id="262" name="テキスト ボックス 261"/>
        <xdr:cNvSpPr txBox="1"/>
      </xdr:nvSpPr>
      <xdr:spPr>
        <a:xfrm>
          <a:off x="2638425" y="161639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38,401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38249</xdr:rowOff>
    </xdr:from>
    <xdr:to>
      <xdr:col>10</xdr:col>
      <xdr:colOff>165100</xdr:colOff>
      <xdr:row>99</xdr:row>
      <xdr:rowOff>139849</xdr:rowOff>
    </xdr:to>
    <xdr:sp fLocksText="0">
      <xdr:nvSpPr>
        <xdr:cNvPr id="263" name="楕円 262"/>
        <xdr:cNvSpPr/>
      </xdr:nvSpPr>
      <xdr:spPr>
        <a:xfrm>
          <a:off x="1971675" y="161544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xdr:col>
      <xdr:colOff>28575</xdr:colOff>
      <xdr:row>99</xdr:row>
      <xdr:rowOff>133350</xdr:rowOff>
    </xdr:from>
    <xdr:ext cx="533400" cy="257175"/>
    <xdr:sp>
      <xdr:nvSpPr>
        <xdr:cNvPr id="264" name="テキスト ボックス 263"/>
        <xdr:cNvSpPr txBox="1"/>
      </xdr:nvSpPr>
      <xdr:spPr>
        <a:xfrm>
          <a:off x="1743075" y="162496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30,903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59172</xdr:rowOff>
    </xdr:from>
    <xdr:to>
      <xdr:col>6</xdr:col>
      <xdr:colOff>38100</xdr:colOff>
      <xdr:row>99</xdr:row>
      <xdr:rowOff>160772</xdr:rowOff>
    </xdr:to>
    <xdr:sp fLocksText="0">
      <xdr:nvSpPr>
        <xdr:cNvPr id="265" name="楕円 264"/>
        <xdr:cNvSpPr/>
      </xdr:nvSpPr>
      <xdr:spPr>
        <a:xfrm>
          <a:off x="1076325" y="161734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xdr:col>
      <xdr:colOff>95250</xdr:colOff>
      <xdr:row>99</xdr:row>
      <xdr:rowOff>152400</xdr:rowOff>
    </xdr:from>
    <xdr:ext cx="533400" cy="257175"/>
    <xdr:sp>
      <xdr:nvSpPr>
        <xdr:cNvPr id="266" name="テキスト ボックス 265"/>
        <xdr:cNvSpPr txBox="1"/>
      </xdr:nvSpPr>
      <xdr:spPr>
        <a:xfrm>
          <a:off x="857250" y="162687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28,981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fLocksText="0">
      <xdr:nvSpPr>
        <xdr:cNvPr id="267" name="正方形/長方形 266"/>
        <xdr:cNvSpPr/>
      </xdr:nvSpPr>
      <xdr:spPr>
        <a:xfrm>
          <a:off x="6600825" y="37909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fLocksText="0">
      <xdr:nvSpPr>
        <xdr:cNvPr id="268" name="正方形/長方形 267"/>
        <xdr:cNvSpPr/>
      </xdr:nvSpPr>
      <xdr:spPr>
        <a:xfrm>
          <a:off x="6734175" y="4114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fLocksText="0">
      <xdr:nvSpPr>
        <xdr:cNvPr id="269" name="正方形/長方形 268"/>
        <xdr:cNvSpPr/>
      </xdr:nvSpPr>
      <xdr:spPr>
        <a:xfrm>
          <a:off x="6734175" y="4305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52/108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fLocksText="0">
      <xdr:nvSpPr>
        <xdr:cNvPr id="270" name="正方形/長方形 269"/>
        <xdr:cNvSpPr/>
      </xdr:nvSpPr>
      <xdr:spPr>
        <a:xfrm>
          <a:off x="7743825" y="4114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fLocksText="0">
      <xdr:nvSpPr>
        <xdr:cNvPr id="271" name="正方形/長方形 270"/>
        <xdr:cNvSpPr/>
      </xdr:nvSpPr>
      <xdr:spPr>
        <a:xfrm>
          <a:off x="7743825" y="4305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694</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fLocksText="0">
      <xdr:nvSpPr>
        <xdr:cNvPr id="272" name="正方形/長方形 271"/>
        <xdr:cNvSpPr/>
      </xdr:nvSpPr>
      <xdr:spPr>
        <a:xfrm>
          <a:off x="8886825" y="4114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fLocksText="0">
      <xdr:nvSpPr>
        <xdr:cNvPr id="273" name="正方形/長方形 272"/>
        <xdr:cNvSpPr/>
      </xdr:nvSpPr>
      <xdr:spPr>
        <a:xfrm>
          <a:off x="8886825" y="4305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342</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fLocksText="0">
      <xdr:nvSpPr>
        <xdr:cNvPr id="274" name="正方形/長方形 273"/>
        <xdr:cNvSpPr/>
      </xdr:nvSpPr>
      <xdr:spPr>
        <a:xfrm>
          <a:off x="6600825" y="4572000"/>
          <a:ext cx="46863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34</xdr:col>
      <xdr:colOff>85725</xdr:colOff>
      <xdr:row>27</xdr:row>
      <xdr:rowOff>9525</xdr:rowOff>
    </xdr:from>
    <xdr:ext cx="352425" cy="228600"/>
    <xdr:sp>
      <xdr:nvSpPr>
        <xdr:cNvPr id="275" name="テキスト ボックス 274"/>
        <xdr:cNvSpPr txBox="1"/>
      </xdr:nvSpPr>
      <xdr:spPr>
        <a:xfrm>
          <a:off x="6562725" y="43910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sp>
      <xdr:nvSpPr>
        <xdr:cNvPr id="276" name="直線コネクタ 275"/>
        <xdr:cNvSpPr/>
      </xdr:nvSpPr>
      <xdr:spPr>
        <a:xfrm>
          <a:off x="6600825" y="67341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39</xdr:row>
      <xdr:rowOff>98878</xdr:rowOff>
    </xdr:from>
    <xdr:to>
      <xdr:col>59</xdr:col>
      <xdr:colOff>50800</xdr:colOff>
      <xdr:row>39</xdr:row>
      <xdr:rowOff>98878</xdr:rowOff>
    </xdr:to>
    <xdr:sp>
      <xdr:nvSpPr>
        <xdr:cNvPr id="277" name="直線コネクタ 276"/>
        <xdr:cNvSpPr/>
      </xdr:nvSpPr>
      <xdr:spPr>
        <a:xfrm>
          <a:off x="6600825" y="64198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33</xdr:col>
      <xdr:colOff>66675</xdr:colOff>
      <xdr:row>38</xdr:row>
      <xdr:rowOff>123825</xdr:rowOff>
    </xdr:from>
    <xdr:ext cx="247650" cy="257175"/>
    <xdr:sp>
      <xdr:nvSpPr>
        <xdr:cNvPr id="278" name="テキスト ボックス 277"/>
        <xdr:cNvSpPr txBox="1"/>
      </xdr:nvSpPr>
      <xdr:spPr>
        <a:xfrm>
          <a:off x="6353175" y="6286500"/>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sp>
      <xdr:nvSpPr>
        <xdr:cNvPr id="279" name="直線コネクタ 278"/>
        <xdr:cNvSpPr/>
      </xdr:nvSpPr>
      <xdr:spPr>
        <a:xfrm>
          <a:off x="6600825" y="61150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36</xdr:row>
      <xdr:rowOff>142875</xdr:rowOff>
    </xdr:from>
    <xdr:ext cx="466725" cy="257175"/>
    <xdr:sp>
      <xdr:nvSpPr>
        <xdr:cNvPr id="280" name="テキスト ボックス 279"/>
        <xdr:cNvSpPr txBox="1"/>
      </xdr:nvSpPr>
      <xdr:spPr>
        <a:xfrm>
          <a:off x="6134100" y="59817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sp>
      <xdr:nvSpPr>
        <xdr:cNvPr id="281" name="直線コネクタ 280"/>
        <xdr:cNvSpPr/>
      </xdr:nvSpPr>
      <xdr:spPr>
        <a:xfrm>
          <a:off x="6600825" y="58102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34</xdr:row>
      <xdr:rowOff>161925</xdr:rowOff>
    </xdr:from>
    <xdr:ext cx="466725" cy="257175"/>
    <xdr:sp>
      <xdr:nvSpPr>
        <xdr:cNvPr id="282" name="テキスト ボックス 281"/>
        <xdr:cNvSpPr txBox="1"/>
      </xdr:nvSpPr>
      <xdr:spPr>
        <a:xfrm>
          <a:off x="6134100" y="56769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sp>
      <xdr:nvSpPr>
        <xdr:cNvPr id="283" name="直線コネクタ 282"/>
        <xdr:cNvSpPr/>
      </xdr:nvSpPr>
      <xdr:spPr>
        <a:xfrm>
          <a:off x="6600825" y="55054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33</xdr:row>
      <xdr:rowOff>9525</xdr:rowOff>
    </xdr:from>
    <xdr:ext cx="466725" cy="257175"/>
    <xdr:sp>
      <xdr:nvSpPr>
        <xdr:cNvPr id="284" name="テキスト ボックス 283"/>
        <xdr:cNvSpPr txBox="1"/>
      </xdr:nvSpPr>
      <xdr:spPr>
        <a:xfrm>
          <a:off x="6134100" y="53625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3,000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sp>
      <xdr:nvSpPr>
        <xdr:cNvPr id="285" name="直線コネクタ 284"/>
        <xdr:cNvSpPr/>
      </xdr:nvSpPr>
      <xdr:spPr>
        <a:xfrm>
          <a:off x="6600825" y="51911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31</xdr:row>
      <xdr:rowOff>19050</xdr:rowOff>
    </xdr:from>
    <xdr:ext cx="466725" cy="257175"/>
    <xdr:sp>
      <xdr:nvSpPr>
        <xdr:cNvPr id="286" name="テキスト ボックス 285"/>
        <xdr:cNvSpPr txBox="1"/>
      </xdr:nvSpPr>
      <xdr:spPr>
        <a:xfrm>
          <a:off x="6134100" y="50482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sp>
      <xdr:nvSpPr>
        <xdr:cNvPr id="287" name="直線コネクタ 286"/>
        <xdr:cNvSpPr/>
      </xdr:nvSpPr>
      <xdr:spPr>
        <a:xfrm>
          <a:off x="6600825" y="48768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29</xdr:row>
      <xdr:rowOff>38100</xdr:rowOff>
    </xdr:from>
    <xdr:ext cx="466725" cy="257175"/>
    <xdr:sp>
      <xdr:nvSpPr>
        <xdr:cNvPr id="288" name="テキスト ボックス 287"/>
        <xdr:cNvSpPr txBox="1"/>
      </xdr:nvSpPr>
      <xdr:spPr>
        <a:xfrm>
          <a:off x="6134100" y="47434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5,000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sp>
      <xdr:nvSpPr>
        <xdr:cNvPr id="289" name="直線コネクタ 288"/>
        <xdr:cNvSpPr/>
      </xdr:nvSpPr>
      <xdr:spPr>
        <a:xfrm>
          <a:off x="6600825" y="45720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32</xdr:col>
      <xdr:colOff>38100</xdr:colOff>
      <xdr:row>27</xdr:row>
      <xdr:rowOff>57150</xdr:rowOff>
    </xdr:from>
    <xdr:ext cx="466725" cy="257175"/>
    <xdr:sp>
      <xdr:nvSpPr>
        <xdr:cNvPr id="290" name="テキスト ボックス 289"/>
        <xdr:cNvSpPr txBox="1"/>
      </xdr:nvSpPr>
      <xdr:spPr>
        <a:xfrm>
          <a:off x="6134100" y="44386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fLocksText="0">
      <xdr:nvSpPr>
        <xdr:cNvPr id="291" name="労働費グラフ枠"/>
        <xdr:cNvSpPr/>
      </xdr:nvSpPr>
      <xdr:spPr>
        <a:xfrm>
          <a:off x="6600825" y="4572000"/>
          <a:ext cx="46863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sp>
      <xdr:nvSpPr>
        <xdr:cNvPr id="292" name="直線コネクタ 291"/>
        <xdr:cNvSpPr/>
      </xdr:nvSpPr>
      <xdr:spPr>
        <a:xfrm flipV="1">
          <a:off x="10477500" y="5057775"/>
          <a:ext cx="0" cy="136207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39</xdr:row>
      <xdr:rowOff>104775</xdr:rowOff>
    </xdr:from>
    <xdr:ext cx="247650" cy="257175"/>
    <xdr:sp>
      <xdr:nvSpPr>
        <xdr:cNvPr id="293" name="労働費最小値テキスト"/>
        <xdr:cNvSpPr txBox="1"/>
      </xdr:nvSpPr>
      <xdr:spPr>
        <a:xfrm>
          <a:off x="10525125" y="64293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sp>
      <xdr:nvSpPr>
        <xdr:cNvPr id="294" name="直線コネクタ 293"/>
        <xdr:cNvSpPr/>
      </xdr:nvSpPr>
      <xdr:spPr>
        <a:xfrm>
          <a:off x="10391775" y="64198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29</xdr:row>
      <xdr:rowOff>142875</xdr:rowOff>
    </xdr:from>
    <xdr:ext cx="466725" cy="257175"/>
    <xdr:sp>
      <xdr:nvSpPr>
        <xdr:cNvPr id="295" name="労働費最大値テキスト"/>
        <xdr:cNvSpPr txBox="1"/>
      </xdr:nvSpPr>
      <xdr:spPr>
        <a:xfrm>
          <a:off x="10525125" y="48482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rPr>
            <a:t>4,414</a:t>
          </a:r>
          <a:endParaRPr altLang="en-US" lang="ja-JP"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sp>
      <xdr:nvSpPr>
        <xdr:cNvPr id="296" name="直線コネクタ 295"/>
        <xdr:cNvSpPr/>
      </xdr:nvSpPr>
      <xdr:spPr>
        <a:xfrm>
          <a:off x="10391775" y="50577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114300</xdr:colOff>
      <xdr:row>38</xdr:row>
      <xdr:rowOff>145578</xdr:rowOff>
    </xdr:from>
    <xdr:to>
      <xdr:col>55</xdr:col>
      <xdr:colOff>0</xdr:colOff>
      <xdr:row>38</xdr:row>
      <xdr:rowOff>152763</xdr:rowOff>
    </xdr:to>
    <xdr:sp>
      <xdr:nvSpPr>
        <xdr:cNvPr id="297" name="直線コネクタ 296"/>
        <xdr:cNvSpPr/>
      </xdr:nvSpPr>
      <xdr:spPr>
        <a:xfrm flipV="1">
          <a:off x="9639300" y="6305550"/>
          <a:ext cx="838200"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37</xdr:row>
      <xdr:rowOff>57150</xdr:rowOff>
    </xdr:from>
    <xdr:ext cx="381000" cy="257175"/>
    <xdr:sp>
      <xdr:nvSpPr>
        <xdr:cNvPr id="298" name="労働費平均値テキスト"/>
        <xdr:cNvSpPr txBox="1"/>
      </xdr:nvSpPr>
      <xdr:spPr>
        <a:xfrm>
          <a:off x="10525125" y="6057900"/>
          <a:ext cx="3810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581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fLocksText="0">
      <xdr:nvSpPr>
        <xdr:cNvPr id="299" name="フローチャート: 判断 298"/>
        <xdr:cNvSpPr/>
      </xdr:nvSpPr>
      <xdr:spPr>
        <a:xfrm>
          <a:off x="10429875" y="61912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45</xdr:col>
      <xdr:colOff>177800</xdr:colOff>
      <xdr:row>38</xdr:row>
      <xdr:rowOff>126311</xdr:rowOff>
    </xdr:from>
    <xdr:to>
      <xdr:col>50</xdr:col>
      <xdr:colOff>114300</xdr:colOff>
      <xdr:row>38</xdr:row>
      <xdr:rowOff>152763</xdr:rowOff>
    </xdr:to>
    <xdr:sp>
      <xdr:nvSpPr>
        <xdr:cNvPr id="300" name="直線コネクタ 299"/>
        <xdr:cNvSpPr/>
      </xdr:nvSpPr>
      <xdr:spPr>
        <a:xfrm>
          <a:off x="8753475" y="6286500"/>
          <a:ext cx="885825"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63500</xdr:colOff>
      <xdr:row>38</xdr:row>
      <xdr:rowOff>32730</xdr:rowOff>
    </xdr:from>
    <xdr:to>
      <xdr:col>50</xdr:col>
      <xdr:colOff>165100</xdr:colOff>
      <xdr:row>38</xdr:row>
      <xdr:rowOff>134330</xdr:rowOff>
    </xdr:to>
    <xdr:sp fLocksText="0">
      <xdr:nvSpPr>
        <xdr:cNvPr id="301" name="フローチャート: 判断 300"/>
        <xdr:cNvSpPr/>
      </xdr:nvSpPr>
      <xdr:spPr>
        <a:xfrm>
          <a:off x="9591675" y="61912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49</xdr:col>
      <xdr:colOff>114300</xdr:colOff>
      <xdr:row>36</xdr:row>
      <xdr:rowOff>152400</xdr:rowOff>
    </xdr:from>
    <xdr:ext cx="381000" cy="257175"/>
    <xdr:sp>
      <xdr:nvSpPr>
        <xdr:cNvPr id="302" name="テキスト ボックス 301"/>
        <xdr:cNvSpPr txBox="1"/>
      </xdr:nvSpPr>
      <xdr:spPr>
        <a:xfrm>
          <a:off x="9448800" y="5991225"/>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572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125004</xdr:rowOff>
    </xdr:from>
    <xdr:to>
      <xdr:col>45</xdr:col>
      <xdr:colOff>177800</xdr:colOff>
      <xdr:row>38</xdr:row>
      <xdr:rowOff>126311</xdr:rowOff>
    </xdr:to>
    <xdr:sp>
      <xdr:nvSpPr>
        <xdr:cNvPr id="303" name="直線コネクタ 302"/>
        <xdr:cNvSpPr/>
      </xdr:nvSpPr>
      <xdr:spPr>
        <a:xfrm>
          <a:off x="7858125" y="628650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38</xdr:row>
      <xdr:rowOff>26851</xdr:rowOff>
    </xdr:from>
    <xdr:to>
      <xdr:col>46</xdr:col>
      <xdr:colOff>38100</xdr:colOff>
      <xdr:row>38</xdr:row>
      <xdr:rowOff>128451</xdr:rowOff>
    </xdr:to>
    <xdr:sp fLocksText="0">
      <xdr:nvSpPr>
        <xdr:cNvPr id="304" name="フローチャート: 判断 303"/>
        <xdr:cNvSpPr/>
      </xdr:nvSpPr>
      <xdr:spPr>
        <a:xfrm>
          <a:off x="8696325" y="61912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44</xdr:col>
      <xdr:colOff>171450</xdr:colOff>
      <xdr:row>36</xdr:row>
      <xdr:rowOff>142875</xdr:rowOff>
    </xdr:from>
    <xdr:ext cx="381000" cy="257175"/>
    <xdr:sp>
      <xdr:nvSpPr>
        <xdr:cNvPr id="305" name="テキスト ボックス 304"/>
        <xdr:cNvSpPr txBox="1"/>
      </xdr:nvSpPr>
      <xdr:spPr>
        <a:xfrm>
          <a:off x="8553450" y="5981700"/>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590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124351</xdr:rowOff>
    </xdr:from>
    <xdr:to>
      <xdr:col>41</xdr:col>
      <xdr:colOff>50800</xdr:colOff>
      <xdr:row>38</xdr:row>
      <xdr:rowOff>125004</xdr:rowOff>
    </xdr:to>
    <xdr:sp>
      <xdr:nvSpPr>
        <xdr:cNvPr id="306" name="直線コネクタ 305"/>
        <xdr:cNvSpPr/>
      </xdr:nvSpPr>
      <xdr:spPr>
        <a:xfrm>
          <a:off x="6972300" y="628650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38</xdr:row>
      <xdr:rowOff>16401</xdr:rowOff>
    </xdr:from>
    <xdr:to>
      <xdr:col>41</xdr:col>
      <xdr:colOff>101600</xdr:colOff>
      <xdr:row>38</xdr:row>
      <xdr:rowOff>118001</xdr:rowOff>
    </xdr:to>
    <xdr:sp fLocksText="0">
      <xdr:nvSpPr>
        <xdr:cNvPr id="307" name="フローチャート: 判断 306"/>
        <xdr:cNvSpPr/>
      </xdr:nvSpPr>
      <xdr:spPr>
        <a:xfrm>
          <a:off x="7810500" y="61817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40</xdr:col>
      <xdr:colOff>47625</xdr:colOff>
      <xdr:row>36</xdr:row>
      <xdr:rowOff>133350</xdr:rowOff>
    </xdr:from>
    <xdr:ext cx="381000" cy="257175"/>
    <xdr:sp>
      <xdr:nvSpPr>
        <xdr:cNvPr id="308" name="テキスト ボックス 307"/>
        <xdr:cNvSpPr txBox="1"/>
      </xdr:nvSpPr>
      <xdr:spPr>
        <a:xfrm>
          <a:off x="7667625" y="5972175"/>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622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fLocksText="0">
      <xdr:nvSpPr>
        <xdr:cNvPr id="309" name="フローチャート: 判断 308"/>
        <xdr:cNvSpPr/>
      </xdr:nvSpPr>
      <xdr:spPr>
        <a:xfrm>
          <a:off x="6924675" y="61817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35</xdr:col>
      <xdr:colOff>114300</xdr:colOff>
      <xdr:row>36</xdr:row>
      <xdr:rowOff>133350</xdr:rowOff>
    </xdr:from>
    <xdr:ext cx="381000" cy="257175"/>
    <xdr:sp>
      <xdr:nvSpPr>
        <xdr:cNvPr id="310" name="テキスト ボックス 309"/>
        <xdr:cNvSpPr txBox="1"/>
      </xdr:nvSpPr>
      <xdr:spPr>
        <a:xfrm>
          <a:off x="6781800" y="5972175"/>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622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76200</xdr:rowOff>
    </xdr:from>
    <xdr:ext cx="762000" cy="257175"/>
    <xdr:sp>
      <xdr:nvSpPr>
        <xdr:cNvPr id="311" name="テキスト ボックス 310"/>
        <xdr:cNvSpPr txBox="1"/>
      </xdr:nvSpPr>
      <xdr:spPr>
        <a:xfrm>
          <a:off x="1028700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76200</xdr:rowOff>
    </xdr:from>
    <xdr:ext cx="762000" cy="257175"/>
    <xdr:sp>
      <xdr:nvSpPr>
        <xdr:cNvPr id="312" name="テキスト ボックス 311"/>
        <xdr:cNvSpPr txBox="1"/>
      </xdr:nvSpPr>
      <xdr:spPr>
        <a:xfrm>
          <a:off x="944880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41</xdr:row>
      <xdr:rowOff>76200</xdr:rowOff>
    </xdr:from>
    <xdr:ext cx="762000" cy="257175"/>
    <xdr:sp>
      <xdr:nvSpPr>
        <xdr:cNvPr id="313" name="テキスト ボックス 312"/>
        <xdr:cNvSpPr txBox="1"/>
      </xdr:nvSpPr>
      <xdr:spPr>
        <a:xfrm>
          <a:off x="855345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41</xdr:row>
      <xdr:rowOff>76200</xdr:rowOff>
    </xdr:from>
    <xdr:ext cx="762000" cy="257175"/>
    <xdr:sp>
      <xdr:nvSpPr>
        <xdr:cNvPr id="314" name="テキスト ボックス 313"/>
        <xdr:cNvSpPr txBox="1"/>
      </xdr:nvSpPr>
      <xdr:spPr>
        <a:xfrm>
          <a:off x="7667625"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76200</xdr:rowOff>
    </xdr:from>
    <xdr:ext cx="762000" cy="257175"/>
    <xdr:sp>
      <xdr:nvSpPr>
        <xdr:cNvPr id="315" name="テキスト ボックス 314"/>
        <xdr:cNvSpPr txBox="1"/>
      </xdr:nvSpPr>
      <xdr:spPr>
        <a:xfrm>
          <a:off x="678180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94778</xdr:rowOff>
    </xdr:from>
    <xdr:to>
      <xdr:col>55</xdr:col>
      <xdr:colOff>50800</xdr:colOff>
      <xdr:row>39</xdr:row>
      <xdr:rowOff>24928</xdr:rowOff>
    </xdr:to>
    <xdr:sp fLocksText="0">
      <xdr:nvSpPr>
        <xdr:cNvPr id="316" name="楕円 315"/>
        <xdr:cNvSpPr/>
      </xdr:nvSpPr>
      <xdr:spPr>
        <a:xfrm>
          <a:off x="10429875" y="62579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55</xdr:col>
      <xdr:colOff>47625</xdr:colOff>
      <xdr:row>38</xdr:row>
      <xdr:rowOff>9525</xdr:rowOff>
    </xdr:from>
    <xdr:ext cx="381000" cy="257175"/>
    <xdr:sp>
      <xdr:nvSpPr>
        <xdr:cNvPr id="317" name="労働費該当値テキスト"/>
        <xdr:cNvSpPr txBox="1"/>
      </xdr:nvSpPr>
      <xdr:spPr>
        <a:xfrm>
          <a:off x="10525125" y="6172200"/>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382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101963</xdr:rowOff>
    </xdr:from>
    <xdr:to>
      <xdr:col>50</xdr:col>
      <xdr:colOff>165100</xdr:colOff>
      <xdr:row>39</xdr:row>
      <xdr:rowOff>32113</xdr:rowOff>
    </xdr:to>
    <xdr:sp fLocksText="0">
      <xdr:nvSpPr>
        <xdr:cNvPr id="318" name="楕円 317"/>
        <xdr:cNvSpPr/>
      </xdr:nvSpPr>
      <xdr:spPr>
        <a:xfrm>
          <a:off x="9591675" y="62674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49</xdr:col>
      <xdr:colOff>114300</xdr:colOff>
      <xdr:row>39</xdr:row>
      <xdr:rowOff>19050</xdr:rowOff>
    </xdr:from>
    <xdr:ext cx="381000" cy="257175"/>
    <xdr:sp>
      <xdr:nvSpPr>
        <xdr:cNvPr id="319" name="テキスト ボックス 318"/>
        <xdr:cNvSpPr txBox="1"/>
      </xdr:nvSpPr>
      <xdr:spPr>
        <a:xfrm>
          <a:off x="9448800" y="6343650"/>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360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75511</xdr:rowOff>
    </xdr:from>
    <xdr:to>
      <xdr:col>46</xdr:col>
      <xdr:colOff>38100</xdr:colOff>
      <xdr:row>39</xdr:row>
      <xdr:rowOff>5661</xdr:rowOff>
    </xdr:to>
    <xdr:sp fLocksText="0">
      <xdr:nvSpPr>
        <xdr:cNvPr id="320" name="楕円 319"/>
        <xdr:cNvSpPr/>
      </xdr:nvSpPr>
      <xdr:spPr>
        <a:xfrm>
          <a:off x="8696325" y="62388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44</xdr:col>
      <xdr:colOff>171450</xdr:colOff>
      <xdr:row>38</xdr:row>
      <xdr:rowOff>171450</xdr:rowOff>
    </xdr:from>
    <xdr:ext cx="381000" cy="257175"/>
    <xdr:sp>
      <xdr:nvSpPr>
        <xdr:cNvPr id="321" name="テキスト ボックス 320"/>
        <xdr:cNvSpPr txBox="1"/>
      </xdr:nvSpPr>
      <xdr:spPr>
        <a:xfrm>
          <a:off x="8553450" y="6324600"/>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441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74204</xdr:rowOff>
    </xdr:from>
    <xdr:to>
      <xdr:col>41</xdr:col>
      <xdr:colOff>101600</xdr:colOff>
      <xdr:row>39</xdr:row>
      <xdr:rowOff>4354</xdr:rowOff>
    </xdr:to>
    <xdr:sp fLocksText="0">
      <xdr:nvSpPr>
        <xdr:cNvPr id="322" name="楕円 321"/>
        <xdr:cNvSpPr/>
      </xdr:nvSpPr>
      <xdr:spPr>
        <a:xfrm>
          <a:off x="7810500" y="62388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40</xdr:col>
      <xdr:colOff>47625</xdr:colOff>
      <xdr:row>38</xdr:row>
      <xdr:rowOff>171450</xdr:rowOff>
    </xdr:from>
    <xdr:ext cx="381000" cy="257175"/>
    <xdr:sp>
      <xdr:nvSpPr>
        <xdr:cNvPr id="323" name="テキスト ボックス 322"/>
        <xdr:cNvSpPr txBox="1"/>
      </xdr:nvSpPr>
      <xdr:spPr>
        <a:xfrm>
          <a:off x="7667625" y="6324600"/>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445</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73551</xdr:rowOff>
    </xdr:from>
    <xdr:to>
      <xdr:col>36</xdr:col>
      <xdr:colOff>165100</xdr:colOff>
      <xdr:row>39</xdr:row>
      <xdr:rowOff>3701</xdr:rowOff>
    </xdr:to>
    <xdr:sp fLocksText="0">
      <xdr:nvSpPr>
        <xdr:cNvPr id="324" name="楕円 323"/>
        <xdr:cNvSpPr/>
      </xdr:nvSpPr>
      <xdr:spPr>
        <a:xfrm>
          <a:off x="6924675" y="62388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35</xdr:col>
      <xdr:colOff>114300</xdr:colOff>
      <xdr:row>38</xdr:row>
      <xdr:rowOff>161925</xdr:rowOff>
    </xdr:from>
    <xdr:ext cx="381000" cy="257175"/>
    <xdr:sp>
      <xdr:nvSpPr>
        <xdr:cNvPr id="325" name="テキスト ボックス 324"/>
        <xdr:cNvSpPr txBox="1"/>
      </xdr:nvSpPr>
      <xdr:spPr>
        <a:xfrm>
          <a:off x="6781800" y="6324600"/>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447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fLocksText="0">
      <xdr:nvSpPr>
        <xdr:cNvPr id="326" name="正方形/長方形 325"/>
        <xdr:cNvSpPr/>
      </xdr:nvSpPr>
      <xdr:spPr>
        <a:xfrm>
          <a:off x="6600825" y="70294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fLocksText="0">
      <xdr:nvSpPr>
        <xdr:cNvPr id="327" name="正方形/長方形 326"/>
        <xdr:cNvSpPr/>
      </xdr:nvSpPr>
      <xdr:spPr>
        <a:xfrm>
          <a:off x="6734175" y="7353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fLocksText="0">
      <xdr:nvSpPr>
        <xdr:cNvPr id="328" name="正方形/長方形 327"/>
        <xdr:cNvSpPr/>
      </xdr:nvSpPr>
      <xdr:spPr>
        <a:xfrm>
          <a:off x="6734175" y="7543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104/108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fLocksText="0">
      <xdr:nvSpPr>
        <xdr:cNvPr id="329" name="正方形/長方形 328"/>
        <xdr:cNvSpPr/>
      </xdr:nvSpPr>
      <xdr:spPr>
        <a:xfrm>
          <a:off x="7743825" y="7353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fLocksText="0">
      <xdr:nvSpPr>
        <xdr:cNvPr id="330" name="正方形/長方形 329"/>
        <xdr:cNvSpPr/>
      </xdr:nvSpPr>
      <xdr:spPr>
        <a:xfrm>
          <a:off x="7743825" y="7543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10,909</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fLocksText="0">
      <xdr:nvSpPr>
        <xdr:cNvPr id="331" name="正方形/長方形 330"/>
        <xdr:cNvSpPr/>
      </xdr:nvSpPr>
      <xdr:spPr>
        <a:xfrm>
          <a:off x="8886825" y="7353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fLocksText="0">
      <xdr:nvSpPr>
        <xdr:cNvPr id="332" name="正方形/長方形 331"/>
        <xdr:cNvSpPr/>
      </xdr:nvSpPr>
      <xdr:spPr>
        <a:xfrm>
          <a:off x="8886825" y="7543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968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fLocksText="0">
      <xdr:nvSpPr>
        <xdr:cNvPr id="333" name="正方形/長方形 332"/>
        <xdr:cNvSpPr/>
      </xdr:nvSpPr>
      <xdr:spPr>
        <a:xfrm>
          <a:off x="6600825" y="7810500"/>
          <a:ext cx="46863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34</xdr:col>
      <xdr:colOff>85725</xdr:colOff>
      <xdr:row>47</xdr:row>
      <xdr:rowOff>9525</xdr:rowOff>
    </xdr:from>
    <xdr:ext cx="352425" cy="228600"/>
    <xdr:sp>
      <xdr:nvSpPr>
        <xdr:cNvPr id="334" name="テキスト ボックス 333"/>
        <xdr:cNvSpPr txBox="1"/>
      </xdr:nvSpPr>
      <xdr:spPr>
        <a:xfrm>
          <a:off x="6562725" y="76295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sp>
      <xdr:nvSpPr>
        <xdr:cNvPr id="335" name="直線コネクタ 334"/>
        <xdr:cNvSpPr/>
      </xdr:nvSpPr>
      <xdr:spPr>
        <a:xfrm>
          <a:off x="6600825" y="99726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59</xdr:row>
      <xdr:rowOff>44450</xdr:rowOff>
    </xdr:from>
    <xdr:to>
      <xdr:col>59</xdr:col>
      <xdr:colOff>50800</xdr:colOff>
      <xdr:row>59</xdr:row>
      <xdr:rowOff>44450</xdr:rowOff>
    </xdr:to>
    <xdr:sp>
      <xdr:nvSpPr>
        <xdr:cNvPr id="336" name="直線コネクタ 335"/>
        <xdr:cNvSpPr/>
      </xdr:nvSpPr>
      <xdr:spPr>
        <a:xfrm>
          <a:off x="6600825" y="96107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33</xdr:col>
      <xdr:colOff>66675</xdr:colOff>
      <xdr:row>58</xdr:row>
      <xdr:rowOff>76200</xdr:rowOff>
    </xdr:from>
    <xdr:ext cx="247650" cy="257175"/>
    <xdr:sp>
      <xdr:nvSpPr>
        <xdr:cNvPr id="337" name="テキスト ボックス 336"/>
        <xdr:cNvSpPr txBox="1"/>
      </xdr:nvSpPr>
      <xdr:spPr>
        <a:xfrm>
          <a:off x="6353175" y="94773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sp>
      <xdr:nvSpPr>
        <xdr:cNvPr id="338" name="直線コネクタ 337"/>
        <xdr:cNvSpPr/>
      </xdr:nvSpPr>
      <xdr:spPr>
        <a:xfrm>
          <a:off x="6600825" y="92487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56</xdr:row>
      <xdr:rowOff>38100</xdr:rowOff>
    </xdr:from>
    <xdr:ext cx="533400" cy="257175"/>
    <xdr:sp>
      <xdr:nvSpPr>
        <xdr:cNvPr id="339" name="テキスト ボックス 338"/>
        <xdr:cNvSpPr txBox="1"/>
      </xdr:nvSpPr>
      <xdr:spPr>
        <a:xfrm>
          <a:off x="6067425" y="91154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sp>
      <xdr:nvSpPr>
        <xdr:cNvPr id="340" name="直線コネクタ 339"/>
        <xdr:cNvSpPr/>
      </xdr:nvSpPr>
      <xdr:spPr>
        <a:xfrm>
          <a:off x="6600825" y="88963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53</xdr:row>
      <xdr:rowOff>171450</xdr:rowOff>
    </xdr:from>
    <xdr:ext cx="533400" cy="257175"/>
    <xdr:sp>
      <xdr:nvSpPr>
        <xdr:cNvPr id="341" name="テキスト ボックス 340"/>
        <xdr:cNvSpPr txBox="1"/>
      </xdr:nvSpPr>
      <xdr:spPr>
        <a:xfrm>
          <a:off x="6067425" y="87534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sp>
      <xdr:nvSpPr>
        <xdr:cNvPr id="342" name="直線コネクタ 341"/>
        <xdr:cNvSpPr/>
      </xdr:nvSpPr>
      <xdr:spPr>
        <a:xfrm>
          <a:off x="6600825" y="85344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51</xdr:row>
      <xdr:rowOff>133350</xdr:rowOff>
    </xdr:from>
    <xdr:ext cx="533400" cy="257175"/>
    <xdr:sp>
      <xdr:nvSpPr>
        <xdr:cNvPr id="343" name="テキスト ボックス 342"/>
        <xdr:cNvSpPr txBox="1"/>
      </xdr:nvSpPr>
      <xdr:spPr>
        <a:xfrm>
          <a:off x="6067425" y="84010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30,000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sp>
      <xdr:nvSpPr>
        <xdr:cNvPr id="344" name="直線コネクタ 343"/>
        <xdr:cNvSpPr/>
      </xdr:nvSpPr>
      <xdr:spPr>
        <a:xfrm>
          <a:off x="6600825" y="81724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49</xdr:row>
      <xdr:rowOff>95250</xdr:rowOff>
    </xdr:from>
    <xdr:ext cx="533400" cy="257175"/>
    <xdr:sp>
      <xdr:nvSpPr>
        <xdr:cNvPr id="345" name="テキスト ボックス 344"/>
        <xdr:cNvSpPr txBox="1"/>
      </xdr:nvSpPr>
      <xdr:spPr>
        <a:xfrm>
          <a:off x="6067425" y="80391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sp>
      <xdr:nvSpPr>
        <xdr:cNvPr id="346" name="直線コネクタ 345"/>
        <xdr:cNvSpPr/>
      </xdr:nvSpPr>
      <xdr:spPr>
        <a:xfrm>
          <a:off x="6600825" y="78105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47</xdr:row>
      <xdr:rowOff>57150</xdr:rowOff>
    </xdr:from>
    <xdr:ext cx="533400" cy="257175"/>
    <xdr:sp>
      <xdr:nvSpPr>
        <xdr:cNvPr id="347" name="テキスト ボックス 346"/>
        <xdr:cNvSpPr txBox="1"/>
      </xdr:nvSpPr>
      <xdr:spPr>
        <a:xfrm>
          <a:off x="6067425" y="76771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fLocksText="0">
      <xdr:nvSpPr>
        <xdr:cNvPr id="348" name="農林水産業費グラフ枠"/>
        <xdr:cNvSpPr/>
      </xdr:nvSpPr>
      <xdr:spPr>
        <a:xfrm>
          <a:off x="6600825" y="7810500"/>
          <a:ext cx="46863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sp>
      <xdr:nvSpPr>
        <xdr:cNvPr id="349" name="直線コネクタ 348"/>
        <xdr:cNvSpPr/>
      </xdr:nvSpPr>
      <xdr:spPr>
        <a:xfrm flipV="1">
          <a:off x="10477500" y="8267700"/>
          <a:ext cx="0" cy="133350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59</xdr:row>
      <xdr:rowOff>47625</xdr:rowOff>
    </xdr:from>
    <xdr:ext cx="381000" cy="257175"/>
    <xdr:sp>
      <xdr:nvSpPr>
        <xdr:cNvPr id="350" name="農林水産業費最小値テキスト"/>
        <xdr:cNvSpPr txBox="1"/>
      </xdr:nvSpPr>
      <xdr:spPr>
        <a:xfrm>
          <a:off x="10525125" y="9610725"/>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119</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sp>
      <xdr:nvSpPr>
        <xdr:cNvPr id="351" name="直線コネクタ 350"/>
        <xdr:cNvSpPr/>
      </xdr:nvSpPr>
      <xdr:spPr>
        <a:xfrm>
          <a:off x="10391775" y="96012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49</xdr:row>
      <xdr:rowOff>114300</xdr:rowOff>
    </xdr:from>
    <xdr:ext cx="533400" cy="257175"/>
    <xdr:sp>
      <xdr:nvSpPr>
        <xdr:cNvPr id="352" name="農林水産業費最大値テキスト"/>
        <xdr:cNvSpPr txBox="1"/>
      </xdr:nvSpPr>
      <xdr:spPr>
        <a:xfrm>
          <a:off x="10525125" y="80581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rPr>
            <a:t>37,267</a:t>
          </a:r>
          <a:endParaRPr altLang="en-US" lang="ja-JP"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sp>
      <xdr:nvSpPr>
        <xdr:cNvPr id="353" name="直線コネクタ 352"/>
        <xdr:cNvSpPr/>
      </xdr:nvSpPr>
      <xdr:spPr>
        <a:xfrm>
          <a:off x="10391775" y="82677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114300</xdr:colOff>
      <xdr:row>59</xdr:row>
      <xdr:rowOff>26505</xdr:rowOff>
    </xdr:from>
    <xdr:to>
      <xdr:col>55</xdr:col>
      <xdr:colOff>0</xdr:colOff>
      <xdr:row>59</xdr:row>
      <xdr:rowOff>30696</xdr:rowOff>
    </xdr:to>
    <xdr:sp>
      <xdr:nvSpPr>
        <xdr:cNvPr id="354" name="直線コネクタ 353"/>
        <xdr:cNvSpPr/>
      </xdr:nvSpPr>
      <xdr:spPr>
        <a:xfrm>
          <a:off x="9639300" y="9591675"/>
          <a:ext cx="8382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56</xdr:row>
      <xdr:rowOff>123825</xdr:rowOff>
    </xdr:from>
    <xdr:ext cx="466725" cy="257175"/>
    <xdr:sp>
      <xdr:nvSpPr>
        <xdr:cNvPr id="355" name="農林水産業費平均値テキスト"/>
        <xdr:cNvSpPr txBox="1"/>
      </xdr:nvSpPr>
      <xdr:spPr>
        <a:xfrm>
          <a:off x="10525125" y="9201150"/>
          <a:ext cx="46672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6,307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fLocksText="0">
      <xdr:nvSpPr>
        <xdr:cNvPr id="356" name="フローチャート: 判断 355"/>
        <xdr:cNvSpPr/>
      </xdr:nvSpPr>
      <xdr:spPr>
        <a:xfrm>
          <a:off x="10429875" y="93345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45</xdr:col>
      <xdr:colOff>177800</xdr:colOff>
      <xdr:row>59</xdr:row>
      <xdr:rowOff>18847</xdr:rowOff>
    </xdr:from>
    <xdr:to>
      <xdr:col>50</xdr:col>
      <xdr:colOff>114300</xdr:colOff>
      <xdr:row>59</xdr:row>
      <xdr:rowOff>26505</xdr:rowOff>
    </xdr:to>
    <xdr:sp>
      <xdr:nvSpPr>
        <xdr:cNvPr id="357" name="直線コネクタ 356"/>
        <xdr:cNvSpPr/>
      </xdr:nvSpPr>
      <xdr:spPr>
        <a:xfrm>
          <a:off x="8753475" y="9582150"/>
          <a:ext cx="885825"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63500</xdr:colOff>
      <xdr:row>57</xdr:row>
      <xdr:rowOff>98387</xdr:rowOff>
    </xdr:from>
    <xdr:to>
      <xdr:col>50</xdr:col>
      <xdr:colOff>165100</xdr:colOff>
      <xdr:row>58</xdr:row>
      <xdr:rowOff>28537</xdr:rowOff>
    </xdr:to>
    <xdr:sp fLocksText="0">
      <xdr:nvSpPr>
        <xdr:cNvPr id="358" name="フローチャート: 判断 357"/>
        <xdr:cNvSpPr/>
      </xdr:nvSpPr>
      <xdr:spPr>
        <a:xfrm>
          <a:off x="9591675" y="93345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49</xdr:col>
      <xdr:colOff>66675</xdr:colOff>
      <xdr:row>56</xdr:row>
      <xdr:rowOff>47625</xdr:rowOff>
    </xdr:from>
    <xdr:ext cx="466725" cy="257175"/>
    <xdr:sp>
      <xdr:nvSpPr>
        <xdr:cNvPr id="359" name="テキスト ボックス 358"/>
        <xdr:cNvSpPr txBox="1"/>
      </xdr:nvSpPr>
      <xdr:spPr>
        <a:xfrm>
          <a:off x="9401175" y="91249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6,251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18847</xdr:rowOff>
    </xdr:from>
    <xdr:to>
      <xdr:col>45</xdr:col>
      <xdr:colOff>177800</xdr:colOff>
      <xdr:row>59</xdr:row>
      <xdr:rowOff>20562</xdr:rowOff>
    </xdr:to>
    <xdr:sp>
      <xdr:nvSpPr>
        <xdr:cNvPr id="360" name="直線コネクタ 359"/>
        <xdr:cNvSpPr/>
      </xdr:nvSpPr>
      <xdr:spPr>
        <a:xfrm flipV="1">
          <a:off x="7858125" y="95821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57</xdr:row>
      <xdr:rowOff>90653</xdr:rowOff>
    </xdr:from>
    <xdr:to>
      <xdr:col>46</xdr:col>
      <xdr:colOff>38100</xdr:colOff>
      <xdr:row>58</xdr:row>
      <xdr:rowOff>20803</xdr:rowOff>
    </xdr:to>
    <xdr:sp fLocksText="0">
      <xdr:nvSpPr>
        <xdr:cNvPr id="361" name="フローチャート: 判断 360"/>
        <xdr:cNvSpPr/>
      </xdr:nvSpPr>
      <xdr:spPr>
        <a:xfrm>
          <a:off x="8696325" y="93345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44</xdr:col>
      <xdr:colOff>133350</xdr:colOff>
      <xdr:row>56</xdr:row>
      <xdr:rowOff>38100</xdr:rowOff>
    </xdr:from>
    <xdr:ext cx="466725" cy="257175"/>
    <xdr:sp>
      <xdr:nvSpPr>
        <xdr:cNvPr id="362" name="テキスト ボックス 361"/>
        <xdr:cNvSpPr txBox="1"/>
      </xdr:nvSpPr>
      <xdr:spPr>
        <a:xfrm>
          <a:off x="8515350" y="91154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6,454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20562</xdr:rowOff>
    </xdr:from>
    <xdr:to>
      <xdr:col>41</xdr:col>
      <xdr:colOff>50800</xdr:colOff>
      <xdr:row>59</xdr:row>
      <xdr:rowOff>20713</xdr:rowOff>
    </xdr:to>
    <xdr:sp>
      <xdr:nvSpPr>
        <xdr:cNvPr id="363" name="直線コネクタ 362"/>
        <xdr:cNvSpPr/>
      </xdr:nvSpPr>
      <xdr:spPr>
        <a:xfrm flipV="1">
          <a:off x="6972300" y="95821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57</xdr:row>
      <xdr:rowOff>111493</xdr:rowOff>
    </xdr:from>
    <xdr:to>
      <xdr:col>41</xdr:col>
      <xdr:colOff>101600</xdr:colOff>
      <xdr:row>58</xdr:row>
      <xdr:rowOff>41643</xdr:rowOff>
    </xdr:to>
    <xdr:sp fLocksText="0">
      <xdr:nvSpPr>
        <xdr:cNvPr id="364" name="フローチャート: 判断 363"/>
        <xdr:cNvSpPr/>
      </xdr:nvSpPr>
      <xdr:spPr>
        <a:xfrm>
          <a:off x="7810500" y="93535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40</xdr:col>
      <xdr:colOff>0</xdr:colOff>
      <xdr:row>56</xdr:row>
      <xdr:rowOff>57150</xdr:rowOff>
    </xdr:from>
    <xdr:ext cx="466725" cy="257175"/>
    <xdr:sp>
      <xdr:nvSpPr>
        <xdr:cNvPr id="365" name="テキスト ボックス 364"/>
        <xdr:cNvSpPr txBox="1"/>
      </xdr:nvSpPr>
      <xdr:spPr>
        <a:xfrm>
          <a:off x="7620000" y="91344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5,907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fLocksText="0">
      <xdr:nvSpPr>
        <xdr:cNvPr id="366" name="フローチャート: 判断 365"/>
        <xdr:cNvSpPr/>
      </xdr:nvSpPr>
      <xdr:spPr>
        <a:xfrm>
          <a:off x="6924675" y="93440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35</xdr:col>
      <xdr:colOff>66675</xdr:colOff>
      <xdr:row>56</xdr:row>
      <xdr:rowOff>47625</xdr:rowOff>
    </xdr:from>
    <xdr:ext cx="466725" cy="257175"/>
    <xdr:sp>
      <xdr:nvSpPr>
        <xdr:cNvPr id="367" name="テキスト ボックス 366"/>
        <xdr:cNvSpPr txBox="1"/>
      </xdr:nvSpPr>
      <xdr:spPr>
        <a:xfrm>
          <a:off x="6734175" y="91249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6,079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76200</xdr:rowOff>
    </xdr:from>
    <xdr:ext cx="762000" cy="257175"/>
    <xdr:sp>
      <xdr:nvSpPr>
        <xdr:cNvPr id="368" name="テキスト ボックス 367"/>
        <xdr:cNvSpPr txBox="1"/>
      </xdr:nvSpPr>
      <xdr:spPr>
        <a:xfrm>
          <a:off x="1028700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76200</xdr:rowOff>
    </xdr:from>
    <xdr:ext cx="762000" cy="257175"/>
    <xdr:sp>
      <xdr:nvSpPr>
        <xdr:cNvPr id="369" name="テキスト ボックス 368"/>
        <xdr:cNvSpPr txBox="1"/>
      </xdr:nvSpPr>
      <xdr:spPr>
        <a:xfrm>
          <a:off x="944880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61</xdr:row>
      <xdr:rowOff>76200</xdr:rowOff>
    </xdr:from>
    <xdr:ext cx="762000" cy="257175"/>
    <xdr:sp>
      <xdr:nvSpPr>
        <xdr:cNvPr id="370" name="テキスト ボックス 369"/>
        <xdr:cNvSpPr txBox="1"/>
      </xdr:nvSpPr>
      <xdr:spPr>
        <a:xfrm>
          <a:off x="855345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61</xdr:row>
      <xdr:rowOff>76200</xdr:rowOff>
    </xdr:from>
    <xdr:ext cx="762000" cy="257175"/>
    <xdr:sp>
      <xdr:nvSpPr>
        <xdr:cNvPr id="371" name="テキスト ボックス 370"/>
        <xdr:cNvSpPr txBox="1"/>
      </xdr:nvSpPr>
      <xdr:spPr>
        <a:xfrm>
          <a:off x="7667625"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76200</xdr:rowOff>
    </xdr:from>
    <xdr:ext cx="762000" cy="257175"/>
    <xdr:sp>
      <xdr:nvSpPr>
        <xdr:cNvPr id="372" name="テキスト ボックス 371"/>
        <xdr:cNvSpPr txBox="1"/>
      </xdr:nvSpPr>
      <xdr:spPr>
        <a:xfrm>
          <a:off x="678180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151346</xdr:rowOff>
    </xdr:from>
    <xdr:to>
      <xdr:col>55</xdr:col>
      <xdr:colOff>50800</xdr:colOff>
      <xdr:row>59</xdr:row>
      <xdr:rowOff>81496</xdr:rowOff>
    </xdr:to>
    <xdr:sp fLocksText="0">
      <xdr:nvSpPr>
        <xdr:cNvPr id="373" name="楕円 372"/>
        <xdr:cNvSpPr/>
      </xdr:nvSpPr>
      <xdr:spPr>
        <a:xfrm>
          <a:off x="10429875" y="95535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55</xdr:col>
      <xdr:colOff>47625</xdr:colOff>
      <xdr:row>58</xdr:row>
      <xdr:rowOff>66675</xdr:rowOff>
    </xdr:from>
    <xdr:ext cx="381000" cy="257175"/>
    <xdr:sp>
      <xdr:nvSpPr>
        <xdr:cNvPr id="374" name="農林水産業費該当値テキスト"/>
        <xdr:cNvSpPr txBox="1"/>
      </xdr:nvSpPr>
      <xdr:spPr>
        <a:xfrm>
          <a:off x="10525125" y="9467850"/>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361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147155</xdr:rowOff>
    </xdr:from>
    <xdr:to>
      <xdr:col>50</xdr:col>
      <xdr:colOff>165100</xdr:colOff>
      <xdr:row>59</xdr:row>
      <xdr:rowOff>77305</xdr:rowOff>
    </xdr:to>
    <xdr:sp fLocksText="0">
      <xdr:nvSpPr>
        <xdr:cNvPr id="375" name="楕円 374"/>
        <xdr:cNvSpPr/>
      </xdr:nvSpPr>
      <xdr:spPr>
        <a:xfrm>
          <a:off x="9591675" y="95440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49</xdr:col>
      <xdr:colOff>114300</xdr:colOff>
      <xdr:row>59</xdr:row>
      <xdr:rowOff>66675</xdr:rowOff>
    </xdr:from>
    <xdr:ext cx="381000" cy="257175"/>
    <xdr:sp>
      <xdr:nvSpPr>
        <xdr:cNvPr id="376" name="テキスト ボックス 375"/>
        <xdr:cNvSpPr txBox="1"/>
      </xdr:nvSpPr>
      <xdr:spPr>
        <a:xfrm>
          <a:off x="9448800" y="9629775"/>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471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139497</xdr:rowOff>
    </xdr:from>
    <xdr:to>
      <xdr:col>46</xdr:col>
      <xdr:colOff>38100</xdr:colOff>
      <xdr:row>59</xdr:row>
      <xdr:rowOff>69647</xdr:rowOff>
    </xdr:to>
    <xdr:sp fLocksText="0">
      <xdr:nvSpPr>
        <xdr:cNvPr id="377" name="楕円 376"/>
        <xdr:cNvSpPr/>
      </xdr:nvSpPr>
      <xdr:spPr>
        <a:xfrm>
          <a:off x="8696325" y="95440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44</xdr:col>
      <xdr:colOff>171450</xdr:colOff>
      <xdr:row>59</xdr:row>
      <xdr:rowOff>57150</xdr:rowOff>
    </xdr:from>
    <xdr:ext cx="381000" cy="257175"/>
    <xdr:sp>
      <xdr:nvSpPr>
        <xdr:cNvPr id="378" name="テキスト ボックス 377"/>
        <xdr:cNvSpPr txBox="1"/>
      </xdr:nvSpPr>
      <xdr:spPr>
        <a:xfrm>
          <a:off x="8553450" y="9620250"/>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672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141212</xdr:rowOff>
    </xdr:from>
    <xdr:to>
      <xdr:col>41</xdr:col>
      <xdr:colOff>101600</xdr:colOff>
      <xdr:row>59</xdr:row>
      <xdr:rowOff>71362</xdr:rowOff>
    </xdr:to>
    <xdr:sp fLocksText="0">
      <xdr:nvSpPr>
        <xdr:cNvPr id="379" name="楕円 378"/>
        <xdr:cNvSpPr/>
      </xdr:nvSpPr>
      <xdr:spPr>
        <a:xfrm>
          <a:off x="7810500" y="95440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40</xdr:col>
      <xdr:colOff>47625</xdr:colOff>
      <xdr:row>59</xdr:row>
      <xdr:rowOff>66675</xdr:rowOff>
    </xdr:from>
    <xdr:ext cx="381000" cy="257175"/>
    <xdr:sp>
      <xdr:nvSpPr>
        <xdr:cNvPr id="380" name="テキスト ボックス 379"/>
        <xdr:cNvSpPr txBox="1"/>
      </xdr:nvSpPr>
      <xdr:spPr>
        <a:xfrm>
          <a:off x="7667625" y="9629775"/>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627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141363</xdr:rowOff>
    </xdr:from>
    <xdr:to>
      <xdr:col>36</xdr:col>
      <xdr:colOff>165100</xdr:colOff>
      <xdr:row>59</xdr:row>
      <xdr:rowOff>71513</xdr:rowOff>
    </xdr:to>
    <xdr:sp fLocksText="0">
      <xdr:nvSpPr>
        <xdr:cNvPr id="381" name="楕円 380"/>
        <xdr:cNvSpPr/>
      </xdr:nvSpPr>
      <xdr:spPr>
        <a:xfrm>
          <a:off x="6924675" y="95440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35</xdr:col>
      <xdr:colOff>114300</xdr:colOff>
      <xdr:row>59</xdr:row>
      <xdr:rowOff>66675</xdr:rowOff>
    </xdr:from>
    <xdr:ext cx="381000" cy="257175"/>
    <xdr:sp>
      <xdr:nvSpPr>
        <xdr:cNvPr id="382" name="テキスト ボックス 381"/>
        <xdr:cNvSpPr txBox="1"/>
      </xdr:nvSpPr>
      <xdr:spPr>
        <a:xfrm>
          <a:off x="6781800" y="9629775"/>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623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fLocksText="0">
      <xdr:nvSpPr>
        <xdr:cNvPr id="383" name="正方形/長方形 382"/>
        <xdr:cNvSpPr/>
      </xdr:nvSpPr>
      <xdr:spPr>
        <a:xfrm>
          <a:off x="6600825" y="102679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fLocksText="0">
      <xdr:nvSpPr>
        <xdr:cNvPr id="384" name="正方形/長方形 383"/>
        <xdr:cNvSpPr/>
      </xdr:nvSpPr>
      <xdr:spPr>
        <a:xfrm>
          <a:off x="6734175" y="10591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fLocksText="0">
      <xdr:nvSpPr>
        <xdr:cNvPr id="385" name="正方形/長方形 384"/>
        <xdr:cNvSpPr/>
      </xdr:nvSpPr>
      <xdr:spPr>
        <a:xfrm>
          <a:off x="6734175" y="10782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49/108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fLocksText="0">
      <xdr:nvSpPr>
        <xdr:cNvPr id="386" name="正方形/長方形 385"/>
        <xdr:cNvSpPr/>
      </xdr:nvSpPr>
      <xdr:spPr>
        <a:xfrm>
          <a:off x="7743825" y="10591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fLocksText="0">
      <xdr:nvSpPr>
        <xdr:cNvPr id="387" name="正方形/長方形 386"/>
        <xdr:cNvSpPr/>
      </xdr:nvSpPr>
      <xdr:spPr>
        <a:xfrm>
          <a:off x="7743825" y="10782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18,653</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fLocksText="0">
      <xdr:nvSpPr>
        <xdr:cNvPr id="388" name="正方形/長方形 387"/>
        <xdr:cNvSpPr/>
      </xdr:nvSpPr>
      <xdr:spPr>
        <a:xfrm>
          <a:off x="8886825" y="10591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fLocksText="0">
      <xdr:nvSpPr>
        <xdr:cNvPr id="389" name="正方形/長方形 388"/>
        <xdr:cNvSpPr/>
      </xdr:nvSpPr>
      <xdr:spPr>
        <a:xfrm>
          <a:off x="8886825" y="10782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7,853</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fLocksText="0">
      <xdr:nvSpPr>
        <xdr:cNvPr id="390" name="正方形/長方形 389"/>
        <xdr:cNvSpPr/>
      </xdr:nvSpPr>
      <xdr:spPr>
        <a:xfrm>
          <a:off x="6600825" y="11049000"/>
          <a:ext cx="46863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34</xdr:col>
      <xdr:colOff>85725</xdr:colOff>
      <xdr:row>67</xdr:row>
      <xdr:rowOff>9525</xdr:rowOff>
    </xdr:from>
    <xdr:ext cx="352425" cy="228600"/>
    <xdr:sp>
      <xdr:nvSpPr>
        <xdr:cNvPr id="391" name="テキスト ボックス 390"/>
        <xdr:cNvSpPr txBox="1"/>
      </xdr:nvSpPr>
      <xdr:spPr>
        <a:xfrm>
          <a:off x="6562725" y="108680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sp>
      <xdr:nvSpPr>
        <xdr:cNvPr id="392" name="直線コネクタ 391"/>
        <xdr:cNvSpPr/>
      </xdr:nvSpPr>
      <xdr:spPr>
        <a:xfrm>
          <a:off x="6600825" y="132111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79</xdr:row>
      <xdr:rowOff>98879</xdr:rowOff>
    </xdr:from>
    <xdr:to>
      <xdr:col>59</xdr:col>
      <xdr:colOff>50800</xdr:colOff>
      <xdr:row>79</xdr:row>
      <xdr:rowOff>98879</xdr:rowOff>
    </xdr:to>
    <xdr:sp>
      <xdr:nvSpPr>
        <xdr:cNvPr id="393" name="直線コネクタ 392"/>
        <xdr:cNvSpPr/>
      </xdr:nvSpPr>
      <xdr:spPr>
        <a:xfrm>
          <a:off x="6600825" y="128968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33</xdr:col>
      <xdr:colOff>66675</xdr:colOff>
      <xdr:row>78</xdr:row>
      <xdr:rowOff>123825</xdr:rowOff>
    </xdr:from>
    <xdr:ext cx="247650" cy="257175"/>
    <xdr:sp>
      <xdr:nvSpPr>
        <xdr:cNvPr id="394" name="テキスト ボックス 393"/>
        <xdr:cNvSpPr txBox="1"/>
      </xdr:nvSpPr>
      <xdr:spPr>
        <a:xfrm>
          <a:off x="6353175" y="12763500"/>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sp>
      <xdr:nvSpPr>
        <xdr:cNvPr id="395" name="直線コネクタ 394"/>
        <xdr:cNvSpPr/>
      </xdr:nvSpPr>
      <xdr:spPr>
        <a:xfrm>
          <a:off x="6600825" y="125920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76</xdr:row>
      <xdr:rowOff>142875</xdr:rowOff>
    </xdr:from>
    <xdr:ext cx="533400" cy="257175"/>
    <xdr:sp>
      <xdr:nvSpPr>
        <xdr:cNvPr id="396" name="テキスト ボックス 395"/>
        <xdr:cNvSpPr txBox="1"/>
      </xdr:nvSpPr>
      <xdr:spPr>
        <a:xfrm>
          <a:off x="6067425" y="124587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sp>
      <xdr:nvSpPr>
        <xdr:cNvPr id="397" name="直線コネクタ 396"/>
        <xdr:cNvSpPr/>
      </xdr:nvSpPr>
      <xdr:spPr>
        <a:xfrm>
          <a:off x="6600825" y="122872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74</xdr:row>
      <xdr:rowOff>161925</xdr:rowOff>
    </xdr:from>
    <xdr:ext cx="533400" cy="257175"/>
    <xdr:sp>
      <xdr:nvSpPr>
        <xdr:cNvPr id="398" name="テキスト ボックス 397"/>
        <xdr:cNvSpPr txBox="1"/>
      </xdr:nvSpPr>
      <xdr:spPr>
        <a:xfrm>
          <a:off x="6067425" y="121539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sp>
      <xdr:nvSpPr>
        <xdr:cNvPr id="399" name="直線コネクタ 398"/>
        <xdr:cNvSpPr/>
      </xdr:nvSpPr>
      <xdr:spPr>
        <a:xfrm>
          <a:off x="6600825" y="119824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73</xdr:row>
      <xdr:rowOff>9525</xdr:rowOff>
    </xdr:from>
    <xdr:ext cx="533400" cy="257175"/>
    <xdr:sp>
      <xdr:nvSpPr>
        <xdr:cNvPr id="400" name="テキスト ボックス 399"/>
        <xdr:cNvSpPr txBox="1"/>
      </xdr:nvSpPr>
      <xdr:spPr>
        <a:xfrm>
          <a:off x="6067425" y="118395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30,000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sp>
      <xdr:nvSpPr>
        <xdr:cNvPr id="401" name="直線コネクタ 400"/>
        <xdr:cNvSpPr/>
      </xdr:nvSpPr>
      <xdr:spPr>
        <a:xfrm>
          <a:off x="6600825" y="116681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71</xdr:row>
      <xdr:rowOff>19050</xdr:rowOff>
    </xdr:from>
    <xdr:ext cx="533400" cy="257175"/>
    <xdr:sp>
      <xdr:nvSpPr>
        <xdr:cNvPr id="402" name="テキスト ボックス 401"/>
        <xdr:cNvSpPr txBox="1"/>
      </xdr:nvSpPr>
      <xdr:spPr>
        <a:xfrm>
          <a:off x="6067425" y="115252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sp>
      <xdr:nvSpPr>
        <xdr:cNvPr id="403" name="直線コネクタ 402"/>
        <xdr:cNvSpPr/>
      </xdr:nvSpPr>
      <xdr:spPr>
        <a:xfrm>
          <a:off x="6600825" y="113538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69</xdr:row>
      <xdr:rowOff>38100</xdr:rowOff>
    </xdr:from>
    <xdr:ext cx="533400" cy="257175"/>
    <xdr:sp>
      <xdr:nvSpPr>
        <xdr:cNvPr id="404" name="テキスト ボックス 403"/>
        <xdr:cNvSpPr txBox="1"/>
      </xdr:nvSpPr>
      <xdr:spPr>
        <a:xfrm>
          <a:off x="6067425" y="112204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sp>
      <xdr:nvSpPr>
        <xdr:cNvPr id="405" name="直線コネクタ 404"/>
        <xdr:cNvSpPr/>
      </xdr:nvSpPr>
      <xdr:spPr>
        <a:xfrm>
          <a:off x="6600825" y="110490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67</xdr:row>
      <xdr:rowOff>57150</xdr:rowOff>
    </xdr:from>
    <xdr:ext cx="533400" cy="257175"/>
    <xdr:sp>
      <xdr:nvSpPr>
        <xdr:cNvPr id="406" name="テキスト ボックス 405"/>
        <xdr:cNvSpPr txBox="1"/>
      </xdr:nvSpPr>
      <xdr:spPr>
        <a:xfrm>
          <a:off x="6067425" y="109156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fLocksText="0">
      <xdr:nvSpPr>
        <xdr:cNvPr id="407" name="商工費グラフ枠"/>
        <xdr:cNvSpPr/>
      </xdr:nvSpPr>
      <xdr:spPr>
        <a:xfrm>
          <a:off x="6600825" y="11049000"/>
          <a:ext cx="46863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sp>
      <xdr:nvSpPr>
        <xdr:cNvPr id="408" name="直線コネクタ 407"/>
        <xdr:cNvSpPr/>
      </xdr:nvSpPr>
      <xdr:spPr>
        <a:xfrm flipV="1">
          <a:off x="10477500" y="11410950"/>
          <a:ext cx="0" cy="145732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79</xdr:row>
      <xdr:rowOff>76200</xdr:rowOff>
    </xdr:from>
    <xdr:ext cx="381000" cy="257175"/>
    <xdr:sp>
      <xdr:nvSpPr>
        <xdr:cNvPr id="409" name="商工費最小値テキスト"/>
        <xdr:cNvSpPr txBox="1"/>
      </xdr:nvSpPr>
      <xdr:spPr>
        <a:xfrm>
          <a:off x="10525125" y="12877800"/>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905</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sp>
      <xdr:nvSpPr>
        <xdr:cNvPr id="410" name="直線コネクタ 409"/>
        <xdr:cNvSpPr/>
      </xdr:nvSpPr>
      <xdr:spPr>
        <a:xfrm>
          <a:off x="10391775" y="128682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69</xdr:row>
      <xdr:rowOff>19050</xdr:rowOff>
    </xdr:from>
    <xdr:ext cx="533400" cy="257175"/>
    <xdr:sp>
      <xdr:nvSpPr>
        <xdr:cNvPr id="411" name="商工費最大値テキスト"/>
        <xdr:cNvSpPr txBox="1"/>
      </xdr:nvSpPr>
      <xdr:spPr>
        <a:xfrm>
          <a:off x="10525125" y="112014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rPr>
            <a:t>48,178</a:t>
          </a:r>
          <a:endParaRPr altLang="en-US" lang="ja-JP"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sp>
      <xdr:nvSpPr>
        <xdr:cNvPr id="412" name="直線コネクタ 411"/>
        <xdr:cNvSpPr/>
      </xdr:nvSpPr>
      <xdr:spPr>
        <a:xfrm>
          <a:off x="10391775" y="114109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114300</xdr:colOff>
      <xdr:row>77</xdr:row>
      <xdr:rowOff>159229</xdr:rowOff>
    </xdr:from>
    <xdr:to>
      <xdr:col>55</xdr:col>
      <xdr:colOff>0</xdr:colOff>
      <xdr:row>78</xdr:row>
      <xdr:rowOff>57764</xdr:rowOff>
    </xdr:to>
    <xdr:sp>
      <xdr:nvSpPr>
        <xdr:cNvPr id="413" name="直線コネクタ 412"/>
        <xdr:cNvSpPr/>
      </xdr:nvSpPr>
      <xdr:spPr>
        <a:xfrm>
          <a:off x="9639300" y="12639675"/>
          <a:ext cx="838200" cy="571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76</xdr:row>
      <xdr:rowOff>152400</xdr:rowOff>
    </xdr:from>
    <xdr:ext cx="466725" cy="257175"/>
    <xdr:sp>
      <xdr:nvSpPr>
        <xdr:cNvPr id="414" name="商工費平均値テキスト"/>
        <xdr:cNvSpPr txBox="1"/>
      </xdr:nvSpPr>
      <xdr:spPr>
        <a:xfrm>
          <a:off x="10525125" y="12468225"/>
          <a:ext cx="46672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8,088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fLocksText="0">
      <xdr:nvSpPr>
        <xdr:cNvPr id="415" name="フローチャート: 判断 414"/>
        <xdr:cNvSpPr/>
      </xdr:nvSpPr>
      <xdr:spPr>
        <a:xfrm>
          <a:off x="10429875" y="126015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45</xdr:col>
      <xdr:colOff>177800</xdr:colOff>
      <xdr:row>77</xdr:row>
      <xdr:rowOff>159229</xdr:rowOff>
    </xdr:from>
    <xdr:to>
      <xdr:col>50</xdr:col>
      <xdr:colOff>114300</xdr:colOff>
      <xdr:row>78</xdr:row>
      <xdr:rowOff>113640</xdr:rowOff>
    </xdr:to>
    <xdr:sp>
      <xdr:nvSpPr>
        <xdr:cNvPr id="416" name="直線コネクタ 415"/>
        <xdr:cNvSpPr/>
      </xdr:nvSpPr>
      <xdr:spPr>
        <a:xfrm flipV="1">
          <a:off x="8753475" y="12639675"/>
          <a:ext cx="885825" cy="1143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63500</xdr:colOff>
      <xdr:row>77</xdr:row>
      <xdr:rowOff>65419</xdr:rowOff>
    </xdr:from>
    <xdr:to>
      <xdr:col>50</xdr:col>
      <xdr:colOff>165100</xdr:colOff>
      <xdr:row>77</xdr:row>
      <xdr:rowOff>167019</xdr:rowOff>
    </xdr:to>
    <xdr:sp fLocksText="0">
      <xdr:nvSpPr>
        <xdr:cNvPr id="417" name="フローチャート: 判断 416"/>
        <xdr:cNvSpPr/>
      </xdr:nvSpPr>
      <xdr:spPr>
        <a:xfrm>
          <a:off x="9591675" y="125444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49</xdr:col>
      <xdr:colOff>66675</xdr:colOff>
      <xdr:row>76</xdr:row>
      <xdr:rowOff>9525</xdr:rowOff>
    </xdr:from>
    <xdr:ext cx="466725" cy="257175"/>
    <xdr:sp>
      <xdr:nvSpPr>
        <xdr:cNvPr id="418" name="テキスト ボックス 417"/>
        <xdr:cNvSpPr txBox="1"/>
      </xdr:nvSpPr>
      <xdr:spPr>
        <a:xfrm>
          <a:off x="9401175" y="123253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9,969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78271</xdr:rowOff>
    </xdr:from>
    <xdr:to>
      <xdr:col>45</xdr:col>
      <xdr:colOff>177800</xdr:colOff>
      <xdr:row>78</xdr:row>
      <xdr:rowOff>113640</xdr:rowOff>
    </xdr:to>
    <xdr:sp>
      <xdr:nvSpPr>
        <xdr:cNvPr id="419" name="直線コネクタ 418"/>
        <xdr:cNvSpPr/>
      </xdr:nvSpPr>
      <xdr:spPr>
        <a:xfrm>
          <a:off x="7858125" y="12715875"/>
          <a:ext cx="885825" cy="381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77</xdr:row>
      <xdr:rowOff>66464</xdr:rowOff>
    </xdr:from>
    <xdr:to>
      <xdr:col>46</xdr:col>
      <xdr:colOff>38100</xdr:colOff>
      <xdr:row>77</xdr:row>
      <xdr:rowOff>168064</xdr:rowOff>
    </xdr:to>
    <xdr:sp fLocksText="0">
      <xdr:nvSpPr>
        <xdr:cNvPr id="420" name="フローチャート: 判断 419"/>
        <xdr:cNvSpPr/>
      </xdr:nvSpPr>
      <xdr:spPr>
        <a:xfrm>
          <a:off x="8696325" y="125444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44</xdr:col>
      <xdr:colOff>133350</xdr:colOff>
      <xdr:row>76</xdr:row>
      <xdr:rowOff>9525</xdr:rowOff>
    </xdr:from>
    <xdr:ext cx="466725" cy="257175"/>
    <xdr:sp>
      <xdr:nvSpPr>
        <xdr:cNvPr id="421" name="テキスト ボックス 420"/>
        <xdr:cNvSpPr txBox="1"/>
      </xdr:nvSpPr>
      <xdr:spPr>
        <a:xfrm>
          <a:off x="8515350" y="123253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9,937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78271</xdr:rowOff>
    </xdr:from>
    <xdr:to>
      <xdr:col>41</xdr:col>
      <xdr:colOff>50800</xdr:colOff>
      <xdr:row>79</xdr:row>
      <xdr:rowOff>33107</xdr:rowOff>
    </xdr:to>
    <xdr:sp>
      <xdr:nvSpPr>
        <xdr:cNvPr id="422" name="直線コネクタ 421"/>
        <xdr:cNvSpPr/>
      </xdr:nvSpPr>
      <xdr:spPr>
        <a:xfrm flipV="1">
          <a:off x="6972300" y="12715875"/>
          <a:ext cx="885825" cy="1143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76</xdr:row>
      <xdr:rowOff>168126</xdr:rowOff>
    </xdr:from>
    <xdr:to>
      <xdr:col>41</xdr:col>
      <xdr:colOff>101600</xdr:colOff>
      <xdr:row>77</xdr:row>
      <xdr:rowOff>98276</xdr:rowOff>
    </xdr:to>
    <xdr:sp fLocksText="0">
      <xdr:nvSpPr>
        <xdr:cNvPr id="423" name="フローチャート: 判断 422"/>
        <xdr:cNvSpPr/>
      </xdr:nvSpPr>
      <xdr:spPr>
        <a:xfrm>
          <a:off x="7810500" y="124777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39</xdr:col>
      <xdr:colOff>161925</xdr:colOff>
      <xdr:row>75</xdr:row>
      <xdr:rowOff>114300</xdr:rowOff>
    </xdr:from>
    <xdr:ext cx="533400" cy="257175"/>
    <xdr:sp>
      <xdr:nvSpPr>
        <xdr:cNvPr id="424" name="テキスト ボックス 423"/>
        <xdr:cNvSpPr txBox="1"/>
      </xdr:nvSpPr>
      <xdr:spPr>
        <a:xfrm>
          <a:off x="7591425" y="122682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12,074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fLocksText="0">
      <xdr:nvSpPr>
        <xdr:cNvPr id="425" name="フローチャート: 判断 424"/>
        <xdr:cNvSpPr/>
      </xdr:nvSpPr>
      <xdr:spPr>
        <a:xfrm>
          <a:off x="6924675" y="126396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35</xdr:col>
      <xdr:colOff>66675</xdr:colOff>
      <xdr:row>76</xdr:row>
      <xdr:rowOff>104775</xdr:rowOff>
    </xdr:from>
    <xdr:ext cx="466725" cy="257175"/>
    <xdr:sp>
      <xdr:nvSpPr>
        <xdr:cNvPr id="426" name="テキスト ボックス 425"/>
        <xdr:cNvSpPr txBox="1"/>
      </xdr:nvSpPr>
      <xdr:spPr>
        <a:xfrm>
          <a:off x="6734175" y="124206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7,030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76200</xdr:rowOff>
    </xdr:from>
    <xdr:ext cx="762000" cy="257175"/>
    <xdr:sp>
      <xdr:nvSpPr>
        <xdr:cNvPr id="427" name="テキスト ボックス 426"/>
        <xdr:cNvSpPr txBox="1"/>
      </xdr:nvSpPr>
      <xdr:spPr>
        <a:xfrm>
          <a:off x="10287000"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76200</xdr:rowOff>
    </xdr:from>
    <xdr:ext cx="762000" cy="257175"/>
    <xdr:sp>
      <xdr:nvSpPr>
        <xdr:cNvPr id="428" name="テキスト ボックス 427"/>
        <xdr:cNvSpPr txBox="1"/>
      </xdr:nvSpPr>
      <xdr:spPr>
        <a:xfrm>
          <a:off x="9448800"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81</xdr:row>
      <xdr:rowOff>76200</xdr:rowOff>
    </xdr:from>
    <xdr:ext cx="762000" cy="257175"/>
    <xdr:sp>
      <xdr:nvSpPr>
        <xdr:cNvPr id="429" name="テキスト ボックス 428"/>
        <xdr:cNvSpPr txBox="1"/>
      </xdr:nvSpPr>
      <xdr:spPr>
        <a:xfrm>
          <a:off x="8553450"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81</xdr:row>
      <xdr:rowOff>76200</xdr:rowOff>
    </xdr:from>
    <xdr:ext cx="762000" cy="257175"/>
    <xdr:sp>
      <xdr:nvSpPr>
        <xdr:cNvPr id="430" name="テキスト ボックス 429"/>
        <xdr:cNvSpPr txBox="1"/>
      </xdr:nvSpPr>
      <xdr:spPr>
        <a:xfrm>
          <a:off x="7667625"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76200</xdr:rowOff>
    </xdr:from>
    <xdr:ext cx="762000" cy="257175"/>
    <xdr:sp>
      <xdr:nvSpPr>
        <xdr:cNvPr id="431" name="テキスト ボックス 430"/>
        <xdr:cNvSpPr txBox="1"/>
      </xdr:nvSpPr>
      <xdr:spPr>
        <a:xfrm>
          <a:off x="6781800"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6964</xdr:rowOff>
    </xdr:from>
    <xdr:to>
      <xdr:col>55</xdr:col>
      <xdr:colOff>50800</xdr:colOff>
      <xdr:row>78</xdr:row>
      <xdr:rowOff>108564</xdr:rowOff>
    </xdr:to>
    <xdr:sp fLocksText="0">
      <xdr:nvSpPr>
        <xdr:cNvPr id="432" name="楕円 431"/>
        <xdr:cNvSpPr/>
      </xdr:nvSpPr>
      <xdr:spPr>
        <a:xfrm>
          <a:off x="10429875" y="126492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55</xdr:col>
      <xdr:colOff>47625</xdr:colOff>
      <xdr:row>77</xdr:row>
      <xdr:rowOff>152400</xdr:rowOff>
    </xdr:from>
    <xdr:ext cx="466725" cy="257175"/>
    <xdr:sp>
      <xdr:nvSpPr>
        <xdr:cNvPr id="433" name="商工費該当値テキスト"/>
        <xdr:cNvSpPr txBox="1"/>
      </xdr:nvSpPr>
      <xdr:spPr>
        <a:xfrm>
          <a:off x="10525125" y="126301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6,509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108429</xdr:rowOff>
    </xdr:from>
    <xdr:to>
      <xdr:col>50</xdr:col>
      <xdr:colOff>165100</xdr:colOff>
      <xdr:row>78</xdr:row>
      <xdr:rowOff>38579</xdr:rowOff>
    </xdr:to>
    <xdr:sp fLocksText="0">
      <xdr:nvSpPr>
        <xdr:cNvPr id="434" name="楕円 433"/>
        <xdr:cNvSpPr/>
      </xdr:nvSpPr>
      <xdr:spPr>
        <a:xfrm>
          <a:off x="9591675" y="125825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49</xdr:col>
      <xdr:colOff>66675</xdr:colOff>
      <xdr:row>78</xdr:row>
      <xdr:rowOff>28575</xdr:rowOff>
    </xdr:from>
    <xdr:ext cx="466725" cy="257175"/>
    <xdr:sp>
      <xdr:nvSpPr>
        <xdr:cNvPr id="435" name="テキスト ボックス 434"/>
        <xdr:cNvSpPr txBox="1"/>
      </xdr:nvSpPr>
      <xdr:spPr>
        <a:xfrm>
          <a:off x="9401175" y="126682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8,652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62840</xdr:rowOff>
    </xdr:from>
    <xdr:to>
      <xdr:col>46</xdr:col>
      <xdr:colOff>38100</xdr:colOff>
      <xdr:row>78</xdr:row>
      <xdr:rowOff>164440</xdr:rowOff>
    </xdr:to>
    <xdr:sp fLocksText="0">
      <xdr:nvSpPr>
        <xdr:cNvPr id="436" name="楕円 435"/>
        <xdr:cNvSpPr/>
      </xdr:nvSpPr>
      <xdr:spPr>
        <a:xfrm>
          <a:off x="8696325" y="127063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44</xdr:col>
      <xdr:colOff>133350</xdr:colOff>
      <xdr:row>78</xdr:row>
      <xdr:rowOff>152400</xdr:rowOff>
    </xdr:from>
    <xdr:ext cx="466725" cy="257175"/>
    <xdr:sp>
      <xdr:nvSpPr>
        <xdr:cNvPr id="437" name="テキスト ボックス 436"/>
        <xdr:cNvSpPr txBox="1"/>
      </xdr:nvSpPr>
      <xdr:spPr>
        <a:xfrm>
          <a:off x="8515350" y="127920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4,798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27471</xdr:rowOff>
    </xdr:from>
    <xdr:to>
      <xdr:col>41</xdr:col>
      <xdr:colOff>101600</xdr:colOff>
      <xdr:row>78</xdr:row>
      <xdr:rowOff>129071</xdr:rowOff>
    </xdr:to>
    <xdr:sp fLocksText="0">
      <xdr:nvSpPr>
        <xdr:cNvPr id="438" name="楕円 437"/>
        <xdr:cNvSpPr/>
      </xdr:nvSpPr>
      <xdr:spPr>
        <a:xfrm>
          <a:off x="7810500" y="126682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40</xdr:col>
      <xdr:colOff>0</xdr:colOff>
      <xdr:row>78</xdr:row>
      <xdr:rowOff>123825</xdr:rowOff>
    </xdr:from>
    <xdr:ext cx="466725" cy="257175"/>
    <xdr:sp>
      <xdr:nvSpPr>
        <xdr:cNvPr id="439" name="テキスト ボックス 438"/>
        <xdr:cNvSpPr txBox="1"/>
      </xdr:nvSpPr>
      <xdr:spPr>
        <a:xfrm>
          <a:off x="7620000" y="127635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5,881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153757</xdr:rowOff>
    </xdr:from>
    <xdr:to>
      <xdr:col>36</xdr:col>
      <xdr:colOff>165100</xdr:colOff>
      <xdr:row>79</xdr:row>
      <xdr:rowOff>83907</xdr:rowOff>
    </xdr:to>
    <xdr:sp fLocksText="0">
      <xdr:nvSpPr>
        <xdr:cNvPr id="440" name="楕円 439"/>
        <xdr:cNvSpPr/>
      </xdr:nvSpPr>
      <xdr:spPr>
        <a:xfrm>
          <a:off x="6924675" y="127920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35</xdr:col>
      <xdr:colOff>66675</xdr:colOff>
      <xdr:row>79</xdr:row>
      <xdr:rowOff>76200</xdr:rowOff>
    </xdr:from>
    <xdr:ext cx="466725" cy="257175"/>
    <xdr:sp>
      <xdr:nvSpPr>
        <xdr:cNvPr id="441" name="テキスト ボックス 440"/>
        <xdr:cNvSpPr txBox="1"/>
      </xdr:nvSpPr>
      <xdr:spPr>
        <a:xfrm>
          <a:off x="6734175" y="1287780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2,014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fLocksText="0">
      <xdr:nvSpPr>
        <xdr:cNvPr id="442" name="正方形/長方形 441"/>
        <xdr:cNvSpPr/>
      </xdr:nvSpPr>
      <xdr:spPr>
        <a:xfrm>
          <a:off x="6600825" y="135064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fLocksText="0">
      <xdr:nvSpPr>
        <xdr:cNvPr id="443" name="正方形/長方形 442"/>
        <xdr:cNvSpPr/>
      </xdr:nvSpPr>
      <xdr:spPr>
        <a:xfrm>
          <a:off x="6734175" y="13830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fLocksText="0">
      <xdr:nvSpPr>
        <xdr:cNvPr id="444" name="正方形/長方形 443"/>
        <xdr:cNvSpPr/>
      </xdr:nvSpPr>
      <xdr:spPr>
        <a:xfrm>
          <a:off x="6734175" y="14020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84/108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fLocksText="0">
      <xdr:nvSpPr>
        <xdr:cNvPr id="445" name="正方形/長方形 444"/>
        <xdr:cNvSpPr/>
      </xdr:nvSpPr>
      <xdr:spPr>
        <a:xfrm>
          <a:off x="7743825" y="13830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fLocksText="0">
      <xdr:nvSpPr>
        <xdr:cNvPr id="446" name="正方形/長方形 445"/>
        <xdr:cNvSpPr/>
      </xdr:nvSpPr>
      <xdr:spPr>
        <a:xfrm>
          <a:off x="7743825" y="14020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51,628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fLocksText="0">
      <xdr:nvSpPr>
        <xdr:cNvPr id="447" name="正方形/長方形 446"/>
        <xdr:cNvSpPr/>
      </xdr:nvSpPr>
      <xdr:spPr>
        <a:xfrm>
          <a:off x="8886825" y="13830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fLocksText="0">
      <xdr:nvSpPr>
        <xdr:cNvPr id="448" name="正方形/長方形 447"/>
        <xdr:cNvSpPr/>
      </xdr:nvSpPr>
      <xdr:spPr>
        <a:xfrm>
          <a:off x="8886825" y="14020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53,480</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fLocksText="0">
      <xdr:nvSpPr>
        <xdr:cNvPr id="449" name="正方形/長方形 448"/>
        <xdr:cNvSpPr/>
      </xdr:nvSpPr>
      <xdr:spPr>
        <a:xfrm>
          <a:off x="6600825" y="14287500"/>
          <a:ext cx="4686300" cy="225742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34</xdr:col>
      <xdr:colOff>85725</xdr:colOff>
      <xdr:row>87</xdr:row>
      <xdr:rowOff>9525</xdr:rowOff>
    </xdr:from>
    <xdr:ext cx="352425" cy="228600"/>
    <xdr:sp>
      <xdr:nvSpPr>
        <xdr:cNvPr id="450" name="テキスト ボックス 449"/>
        <xdr:cNvSpPr txBox="1"/>
      </xdr:nvSpPr>
      <xdr:spPr>
        <a:xfrm>
          <a:off x="6562725" y="141065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sp>
      <xdr:nvSpPr>
        <xdr:cNvPr id="451" name="直線コネクタ 450"/>
        <xdr:cNvSpPr/>
      </xdr:nvSpPr>
      <xdr:spPr>
        <a:xfrm>
          <a:off x="6600825" y="165449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33</xdr:col>
      <xdr:colOff>66675</xdr:colOff>
      <xdr:row>100</xdr:row>
      <xdr:rowOff>114300</xdr:rowOff>
    </xdr:from>
    <xdr:ext cx="247650" cy="257175"/>
    <xdr:sp>
      <xdr:nvSpPr>
        <xdr:cNvPr id="452" name="テキスト ボックス 451"/>
        <xdr:cNvSpPr txBox="1"/>
      </xdr:nvSpPr>
      <xdr:spPr>
        <a:xfrm>
          <a:off x="6353175" y="16402050"/>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sp>
      <xdr:nvSpPr>
        <xdr:cNvPr id="453" name="直線コネクタ 452"/>
        <xdr:cNvSpPr/>
      </xdr:nvSpPr>
      <xdr:spPr>
        <a:xfrm>
          <a:off x="6600825" y="160877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97</xdr:row>
      <xdr:rowOff>171450</xdr:rowOff>
    </xdr:from>
    <xdr:ext cx="533400" cy="257175"/>
    <xdr:sp>
      <xdr:nvSpPr>
        <xdr:cNvPr id="454" name="テキスト ボックス 453"/>
        <xdr:cNvSpPr txBox="1"/>
      </xdr:nvSpPr>
      <xdr:spPr>
        <a:xfrm>
          <a:off x="6067425" y="159448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sp>
      <xdr:nvSpPr>
        <xdr:cNvPr id="455" name="直線コネクタ 454"/>
        <xdr:cNvSpPr/>
      </xdr:nvSpPr>
      <xdr:spPr>
        <a:xfrm>
          <a:off x="6600825" y="156305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95</xdr:row>
      <xdr:rowOff>57150</xdr:rowOff>
    </xdr:from>
    <xdr:ext cx="533400" cy="257175"/>
    <xdr:sp>
      <xdr:nvSpPr>
        <xdr:cNvPr id="456" name="テキスト ボックス 455"/>
        <xdr:cNvSpPr txBox="1"/>
      </xdr:nvSpPr>
      <xdr:spPr>
        <a:xfrm>
          <a:off x="6067425" y="154876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sp>
      <xdr:nvSpPr>
        <xdr:cNvPr id="457" name="直線コネクタ 456"/>
        <xdr:cNvSpPr/>
      </xdr:nvSpPr>
      <xdr:spPr>
        <a:xfrm>
          <a:off x="6600825" y="151733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92</xdr:row>
      <xdr:rowOff>114300</xdr:rowOff>
    </xdr:from>
    <xdr:ext cx="533400" cy="257175"/>
    <xdr:sp>
      <xdr:nvSpPr>
        <xdr:cNvPr id="458" name="テキスト ボックス 457"/>
        <xdr:cNvSpPr txBox="1"/>
      </xdr:nvSpPr>
      <xdr:spPr>
        <a:xfrm>
          <a:off x="6067425" y="150304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sp>
      <xdr:nvSpPr>
        <xdr:cNvPr id="459" name="直線コネクタ 458"/>
        <xdr:cNvSpPr/>
      </xdr:nvSpPr>
      <xdr:spPr>
        <a:xfrm>
          <a:off x="6600825" y="147256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161925</xdr:colOff>
      <xdr:row>89</xdr:row>
      <xdr:rowOff>171450</xdr:rowOff>
    </xdr:from>
    <xdr:ext cx="533400" cy="257175"/>
    <xdr:sp>
      <xdr:nvSpPr>
        <xdr:cNvPr id="460" name="テキスト ボックス 459"/>
        <xdr:cNvSpPr txBox="1"/>
      </xdr:nvSpPr>
      <xdr:spPr>
        <a:xfrm>
          <a:off x="6067425" y="145827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80,000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sp>
      <xdr:nvSpPr>
        <xdr:cNvPr id="461" name="直線コネクタ 460"/>
        <xdr:cNvSpPr/>
      </xdr:nvSpPr>
      <xdr:spPr>
        <a:xfrm>
          <a:off x="6600825" y="142875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31</xdr:col>
      <xdr:colOff>95250</xdr:colOff>
      <xdr:row>87</xdr:row>
      <xdr:rowOff>57150</xdr:rowOff>
    </xdr:from>
    <xdr:ext cx="600075" cy="257175"/>
    <xdr:sp>
      <xdr:nvSpPr>
        <xdr:cNvPr id="462" name="テキスト ボックス 461"/>
        <xdr:cNvSpPr txBox="1"/>
      </xdr:nvSpPr>
      <xdr:spPr>
        <a:xfrm>
          <a:off x="6000750" y="141541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fLocksText="0">
      <xdr:nvSpPr>
        <xdr:cNvPr id="463" name="土木費グラフ枠"/>
        <xdr:cNvSpPr/>
      </xdr:nvSpPr>
      <xdr:spPr>
        <a:xfrm>
          <a:off x="6600825" y="14287500"/>
          <a:ext cx="4686300" cy="225742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sp>
      <xdr:nvSpPr>
        <xdr:cNvPr id="464" name="直線コネクタ 463"/>
        <xdr:cNvSpPr/>
      </xdr:nvSpPr>
      <xdr:spPr>
        <a:xfrm flipV="1">
          <a:off x="10477500" y="14592300"/>
          <a:ext cx="0" cy="151447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98</xdr:row>
      <xdr:rowOff>161925</xdr:rowOff>
    </xdr:from>
    <xdr:ext cx="533400" cy="257175"/>
    <xdr:sp>
      <xdr:nvSpPr>
        <xdr:cNvPr id="465" name="土木費最小値テキスト"/>
        <xdr:cNvSpPr txBox="1"/>
      </xdr:nvSpPr>
      <xdr:spPr>
        <a:xfrm>
          <a:off x="10525125" y="161067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19,006</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sp>
      <xdr:nvSpPr>
        <xdr:cNvPr id="466" name="直線コネクタ 465"/>
        <xdr:cNvSpPr/>
      </xdr:nvSpPr>
      <xdr:spPr>
        <a:xfrm>
          <a:off x="10391775" y="161067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88</xdr:row>
      <xdr:rowOff>123825</xdr:rowOff>
    </xdr:from>
    <xdr:ext cx="533400" cy="257175"/>
    <xdr:sp>
      <xdr:nvSpPr>
        <xdr:cNvPr id="467" name="土木費最大値テキスト"/>
        <xdr:cNvSpPr txBox="1"/>
      </xdr:nvSpPr>
      <xdr:spPr>
        <a:xfrm>
          <a:off x="10525125" y="143827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rPr>
            <a:t>85,679</a:t>
          </a:r>
          <a:endParaRPr altLang="en-US" lang="ja-JP"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sp>
      <xdr:nvSpPr>
        <xdr:cNvPr id="468" name="直線コネクタ 467"/>
        <xdr:cNvSpPr/>
      </xdr:nvSpPr>
      <xdr:spPr>
        <a:xfrm>
          <a:off x="10391775" y="145923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114300</xdr:colOff>
      <xdr:row>97</xdr:row>
      <xdr:rowOff>112702</xdr:rowOff>
    </xdr:from>
    <xdr:to>
      <xdr:col>55</xdr:col>
      <xdr:colOff>0</xdr:colOff>
      <xdr:row>97</xdr:row>
      <xdr:rowOff>116086</xdr:rowOff>
    </xdr:to>
    <xdr:sp>
      <xdr:nvSpPr>
        <xdr:cNvPr id="469" name="直線コネクタ 468"/>
        <xdr:cNvSpPr/>
      </xdr:nvSpPr>
      <xdr:spPr>
        <a:xfrm>
          <a:off x="9639300" y="15887700"/>
          <a:ext cx="8382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55</xdr:col>
      <xdr:colOff>47625</xdr:colOff>
      <xdr:row>94</xdr:row>
      <xdr:rowOff>152400</xdr:rowOff>
    </xdr:from>
    <xdr:ext cx="533400" cy="257175"/>
    <xdr:sp>
      <xdr:nvSpPr>
        <xdr:cNvPr id="470" name="土木費平均値テキスト"/>
        <xdr:cNvSpPr txBox="1"/>
      </xdr:nvSpPr>
      <xdr:spPr>
        <a:xfrm>
          <a:off x="10525125" y="15411450"/>
          <a:ext cx="5334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40,729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fLocksText="0">
      <xdr:nvSpPr>
        <xdr:cNvPr id="471" name="フローチャート: 判断 470"/>
        <xdr:cNvSpPr/>
      </xdr:nvSpPr>
      <xdr:spPr>
        <a:xfrm>
          <a:off x="10429875" y="155638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45</xdr:col>
      <xdr:colOff>177800</xdr:colOff>
      <xdr:row>97</xdr:row>
      <xdr:rowOff>101409</xdr:rowOff>
    </xdr:from>
    <xdr:to>
      <xdr:col>50</xdr:col>
      <xdr:colOff>114300</xdr:colOff>
      <xdr:row>97</xdr:row>
      <xdr:rowOff>112702</xdr:rowOff>
    </xdr:to>
    <xdr:sp>
      <xdr:nvSpPr>
        <xdr:cNvPr id="472" name="直線コネクタ 471"/>
        <xdr:cNvSpPr/>
      </xdr:nvSpPr>
      <xdr:spPr>
        <a:xfrm>
          <a:off x="8753475" y="15878175"/>
          <a:ext cx="885825"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63500</xdr:colOff>
      <xdr:row>95</xdr:row>
      <xdr:rowOff>126116</xdr:rowOff>
    </xdr:from>
    <xdr:to>
      <xdr:col>50</xdr:col>
      <xdr:colOff>165100</xdr:colOff>
      <xdr:row>96</xdr:row>
      <xdr:rowOff>56266</xdr:rowOff>
    </xdr:to>
    <xdr:sp fLocksText="0">
      <xdr:nvSpPr>
        <xdr:cNvPr id="473" name="フローチャート: 判断 472"/>
        <xdr:cNvSpPr/>
      </xdr:nvSpPr>
      <xdr:spPr>
        <a:xfrm>
          <a:off x="9591675" y="155543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49</xdr:col>
      <xdr:colOff>28575</xdr:colOff>
      <xdr:row>94</xdr:row>
      <xdr:rowOff>76200</xdr:rowOff>
    </xdr:from>
    <xdr:ext cx="533400" cy="257175"/>
    <xdr:sp>
      <xdr:nvSpPr>
        <xdr:cNvPr id="474" name="テキスト ボックス 473"/>
        <xdr:cNvSpPr txBox="1"/>
      </xdr:nvSpPr>
      <xdr:spPr>
        <a:xfrm>
          <a:off x="9363075" y="153352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40,872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101409</xdr:rowOff>
    </xdr:from>
    <xdr:to>
      <xdr:col>45</xdr:col>
      <xdr:colOff>177800</xdr:colOff>
      <xdr:row>97</xdr:row>
      <xdr:rowOff>134054</xdr:rowOff>
    </xdr:to>
    <xdr:sp>
      <xdr:nvSpPr>
        <xdr:cNvPr id="475" name="直線コネクタ 474"/>
        <xdr:cNvSpPr/>
      </xdr:nvSpPr>
      <xdr:spPr>
        <a:xfrm flipV="1">
          <a:off x="7858125" y="15878175"/>
          <a:ext cx="885825" cy="2857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95</xdr:row>
      <xdr:rowOff>137615</xdr:rowOff>
    </xdr:from>
    <xdr:to>
      <xdr:col>46</xdr:col>
      <xdr:colOff>38100</xdr:colOff>
      <xdr:row>96</xdr:row>
      <xdr:rowOff>67765</xdr:rowOff>
    </xdr:to>
    <xdr:sp fLocksText="0">
      <xdr:nvSpPr>
        <xdr:cNvPr id="476" name="フローチャート: 判断 475"/>
        <xdr:cNvSpPr/>
      </xdr:nvSpPr>
      <xdr:spPr>
        <a:xfrm>
          <a:off x="8696325" y="155638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44</xdr:col>
      <xdr:colOff>95250</xdr:colOff>
      <xdr:row>94</xdr:row>
      <xdr:rowOff>85725</xdr:rowOff>
    </xdr:from>
    <xdr:ext cx="533400" cy="257175"/>
    <xdr:sp>
      <xdr:nvSpPr>
        <xdr:cNvPr id="477" name="テキスト ボックス 476"/>
        <xdr:cNvSpPr txBox="1"/>
      </xdr:nvSpPr>
      <xdr:spPr>
        <a:xfrm>
          <a:off x="8477250" y="153447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40,369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87556</xdr:rowOff>
    </xdr:from>
    <xdr:to>
      <xdr:col>41</xdr:col>
      <xdr:colOff>50800</xdr:colOff>
      <xdr:row>97</xdr:row>
      <xdr:rowOff>134054</xdr:rowOff>
    </xdr:to>
    <xdr:sp>
      <xdr:nvSpPr>
        <xdr:cNvPr id="478" name="直線コネクタ 477"/>
        <xdr:cNvSpPr/>
      </xdr:nvSpPr>
      <xdr:spPr>
        <a:xfrm>
          <a:off x="6972300" y="15859125"/>
          <a:ext cx="885825" cy="476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96</xdr:row>
      <xdr:rowOff>1392</xdr:rowOff>
    </xdr:from>
    <xdr:to>
      <xdr:col>41</xdr:col>
      <xdr:colOff>101600</xdr:colOff>
      <xdr:row>96</xdr:row>
      <xdr:rowOff>102992</xdr:rowOff>
    </xdr:to>
    <xdr:sp fLocksText="0">
      <xdr:nvSpPr>
        <xdr:cNvPr id="479" name="フローチャート: 判断 478"/>
        <xdr:cNvSpPr/>
      </xdr:nvSpPr>
      <xdr:spPr>
        <a:xfrm>
          <a:off x="7810500" y="156019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39</xdr:col>
      <xdr:colOff>161925</xdr:colOff>
      <xdr:row>94</xdr:row>
      <xdr:rowOff>123825</xdr:rowOff>
    </xdr:from>
    <xdr:ext cx="533400" cy="257175"/>
    <xdr:sp>
      <xdr:nvSpPr>
        <xdr:cNvPr id="480" name="テキスト ボックス 479"/>
        <xdr:cNvSpPr txBox="1"/>
      </xdr:nvSpPr>
      <xdr:spPr>
        <a:xfrm>
          <a:off x="7591425" y="153828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38,828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fLocksText="0">
      <xdr:nvSpPr>
        <xdr:cNvPr id="481" name="フローチャート: 判断 480"/>
        <xdr:cNvSpPr/>
      </xdr:nvSpPr>
      <xdr:spPr>
        <a:xfrm>
          <a:off x="6924675" y="156210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35</xdr:col>
      <xdr:colOff>28575</xdr:colOff>
      <xdr:row>94</xdr:row>
      <xdr:rowOff>133350</xdr:rowOff>
    </xdr:from>
    <xdr:ext cx="533400" cy="257175"/>
    <xdr:sp>
      <xdr:nvSpPr>
        <xdr:cNvPr id="482" name="テキスト ボックス 481"/>
        <xdr:cNvSpPr txBox="1"/>
      </xdr:nvSpPr>
      <xdr:spPr>
        <a:xfrm>
          <a:off x="6696075" y="153924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38,197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76200</xdr:rowOff>
    </xdr:from>
    <xdr:ext cx="762000" cy="257175"/>
    <xdr:sp>
      <xdr:nvSpPr>
        <xdr:cNvPr id="483" name="テキスト ボックス 482"/>
        <xdr:cNvSpPr txBox="1"/>
      </xdr:nvSpPr>
      <xdr:spPr>
        <a:xfrm>
          <a:off x="10287000"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76200</xdr:rowOff>
    </xdr:from>
    <xdr:ext cx="762000" cy="257175"/>
    <xdr:sp>
      <xdr:nvSpPr>
        <xdr:cNvPr id="484" name="テキスト ボックス 483"/>
        <xdr:cNvSpPr txBox="1"/>
      </xdr:nvSpPr>
      <xdr:spPr>
        <a:xfrm>
          <a:off x="9448800"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101</xdr:row>
      <xdr:rowOff>76200</xdr:rowOff>
    </xdr:from>
    <xdr:ext cx="762000" cy="257175"/>
    <xdr:sp>
      <xdr:nvSpPr>
        <xdr:cNvPr id="485" name="テキスト ボックス 484"/>
        <xdr:cNvSpPr txBox="1"/>
      </xdr:nvSpPr>
      <xdr:spPr>
        <a:xfrm>
          <a:off x="8553450"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101</xdr:row>
      <xdr:rowOff>76200</xdr:rowOff>
    </xdr:from>
    <xdr:ext cx="762000" cy="257175"/>
    <xdr:sp>
      <xdr:nvSpPr>
        <xdr:cNvPr id="486" name="テキスト ボックス 485"/>
        <xdr:cNvSpPr txBox="1"/>
      </xdr:nvSpPr>
      <xdr:spPr>
        <a:xfrm>
          <a:off x="7667625"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76200</xdr:rowOff>
    </xdr:from>
    <xdr:ext cx="762000" cy="257175"/>
    <xdr:sp>
      <xdr:nvSpPr>
        <xdr:cNvPr id="487" name="テキスト ボックス 486"/>
        <xdr:cNvSpPr txBox="1"/>
      </xdr:nvSpPr>
      <xdr:spPr>
        <a:xfrm>
          <a:off x="6781800"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65286</xdr:rowOff>
    </xdr:from>
    <xdr:to>
      <xdr:col>55</xdr:col>
      <xdr:colOff>50800</xdr:colOff>
      <xdr:row>97</xdr:row>
      <xdr:rowOff>166886</xdr:rowOff>
    </xdr:to>
    <xdr:sp fLocksText="0">
      <xdr:nvSpPr>
        <xdr:cNvPr id="488" name="楕円 487"/>
        <xdr:cNvSpPr/>
      </xdr:nvSpPr>
      <xdr:spPr>
        <a:xfrm>
          <a:off x="10429875" y="158400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55</xdr:col>
      <xdr:colOff>47625</xdr:colOff>
      <xdr:row>97</xdr:row>
      <xdr:rowOff>47625</xdr:rowOff>
    </xdr:from>
    <xdr:ext cx="533400" cy="257175"/>
    <xdr:sp>
      <xdr:nvSpPr>
        <xdr:cNvPr id="489" name="土木費該当値テキスト"/>
        <xdr:cNvSpPr txBox="1"/>
      </xdr:nvSpPr>
      <xdr:spPr>
        <a:xfrm>
          <a:off x="10525125" y="158210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28,533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61902</xdr:rowOff>
    </xdr:from>
    <xdr:to>
      <xdr:col>50</xdr:col>
      <xdr:colOff>165100</xdr:colOff>
      <xdr:row>97</xdr:row>
      <xdr:rowOff>163502</xdr:rowOff>
    </xdr:to>
    <xdr:sp fLocksText="0">
      <xdr:nvSpPr>
        <xdr:cNvPr id="490" name="楕円 489"/>
        <xdr:cNvSpPr/>
      </xdr:nvSpPr>
      <xdr:spPr>
        <a:xfrm>
          <a:off x="9591675" y="158305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49</xdr:col>
      <xdr:colOff>28575</xdr:colOff>
      <xdr:row>97</xdr:row>
      <xdr:rowOff>152400</xdr:rowOff>
    </xdr:from>
    <xdr:ext cx="533400" cy="257175"/>
    <xdr:sp>
      <xdr:nvSpPr>
        <xdr:cNvPr id="491" name="テキスト ボックス 490"/>
        <xdr:cNvSpPr txBox="1"/>
      </xdr:nvSpPr>
      <xdr:spPr>
        <a:xfrm>
          <a:off x="9363075" y="159258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28,681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50609</xdr:rowOff>
    </xdr:from>
    <xdr:to>
      <xdr:col>46</xdr:col>
      <xdr:colOff>38100</xdr:colOff>
      <xdr:row>97</xdr:row>
      <xdr:rowOff>152209</xdr:rowOff>
    </xdr:to>
    <xdr:sp fLocksText="0">
      <xdr:nvSpPr>
        <xdr:cNvPr id="492" name="楕円 491"/>
        <xdr:cNvSpPr/>
      </xdr:nvSpPr>
      <xdr:spPr>
        <a:xfrm>
          <a:off x="8696325" y="158210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44</xdr:col>
      <xdr:colOff>95250</xdr:colOff>
      <xdr:row>97</xdr:row>
      <xdr:rowOff>142875</xdr:rowOff>
    </xdr:from>
    <xdr:ext cx="533400" cy="257175"/>
    <xdr:sp>
      <xdr:nvSpPr>
        <xdr:cNvPr id="493" name="テキスト ボックス 492"/>
        <xdr:cNvSpPr txBox="1"/>
      </xdr:nvSpPr>
      <xdr:spPr>
        <a:xfrm>
          <a:off x="8477250" y="159162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29,175</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83254</xdr:rowOff>
    </xdr:from>
    <xdr:to>
      <xdr:col>41</xdr:col>
      <xdr:colOff>101600</xdr:colOff>
      <xdr:row>98</xdr:row>
      <xdr:rowOff>13404</xdr:rowOff>
    </xdr:to>
    <xdr:sp fLocksText="0">
      <xdr:nvSpPr>
        <xdr:cNvPr id="494" name="楕円 493"/>
        <xdr:cNvSpPr/>
      </xdr:nvSpPr>
      <xdr:spPr>
        <a:xfrm>
          <a:off x="7810500" y="158591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39</xdr:col>
      <xdr:colOff>161925</xdr:colOff>
      <xdr:row>98</xdr:row>
      <xdr:rowOff>0</xdr:rowOff>
    </xdr:from>
    <xdr:ext cx="533400" cy="257175"/>
    <xdr:sp>
      <xdr:nvSpPr>
        <xdr:cNvPr id="495" name="テキスト ボックス 494"/>
        <xdr:cNvSpPr txBox="1"/>
      </xdr:nvSpPr>
      <xdr:spPr>
        <a:xfrm>
          <a:off x="7591425" y="159448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27,747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36756</xdr:rowOff>
    </xdr:from>
    <xdr:to>
      <xdr:col>36</xdr:col>
      <xdr:colOff>165100</xdr:colOff>
      <xdr:row>97</xdr:row>
      <xdr:rowOff>138356</xdr:rowOff>
    </xdr:to>
    <xdr:sp fLocksText="0">
      <xdr:nvSpPr>
        <xdr:cNvPr id="496" name="楕円 495"/>
        <xdr:cNvSpPr/>
      </xdr:nvSpPr>
      <xdr:spPr>
        <a:xfrm>
          <a:off x="6924675" y="158115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35</xdr:col>
      <xdr:colOff>28575</xdr:colOff>
      <xdr:row>97</xdr:row>
      <xdr:rowOff>133350</xdr:rowOff>
    </xdr:from>
    <xdr:ext cx="533400" cy="257175"/>
    <xdr:sp>
      <xdr:nvSpPr>
        <xdr:cNvPr id="497" name="テキスト ボックス 496"/>
        <xdr:cNvSpPr txBox="1"/>
      </xdr:nvSpPr>
      <xdr:spPr>
        <a:xfrm>
          <a:off x="6696075" y="159067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29,781</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fLocksText="0">
      <xdr:nvSpPr>
        <xdr:cNvPr id="498" name="正方形/長方形 497"/>
        <xdr:cNvSpPr/>
      </xdr:nvSpPr>
      <xdr:spPr>
        <a:xfrm>
          <a:off x="12449175" y="37909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fLocksText="0">
      <xdr:nvSpPr>
        <xdr:cNvPr id="499" name="正方形/長方形 498"/>
        <xdr:cNvSpPr/>
      </xdr:nvSpPr>
      <xdr:spPr>
        <a:xfrm>
          <a:off x="12573000" y="4114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fLocksText="0">
      <xdr:nvSpPr>
        <xdr:cNvPr id="500" name="正方形/長方形 499"/>
        <xdr:cNvSpPr/>
      </xdr:nvSpPr>
      <xdr:spPr>
        <a:xfrm>
          <a:off x="12573000" y="4305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70/108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fLocksText="0">
      <xdr:nvSpPr>
        <xdr:cNvPr id="501" name="正方形/長方形 500"/>
        <xdr:cNvSpPr/>
      </xdr:nvSpPr>
      <xdr:spPr>
        <a:xfrm>
          <a:off x="13592175" y="4114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fLocksText="0">
      <xdr:nvSpPr>
        <xdr:cNvPr id="502" name="正方形/長方形 501"/>
        <xdr:cNvSpPr/>
      </xdr:nvSpPr>
      <xdr:spPr>
        <a:xfrm>
          <a:off x="13592175" y="4305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15,632</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fLocksText="0">
      <xdr:nvSpPr>
        <xdr:cNvPr id="503" name="正方形/長方形 502"/>
        <xdr:cNvSpPr/>
      </xdr:nvSpPr>
      <xdr:spPr>
        <a:xfrm>
          <a:off x="14735175" y="4114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fLocksText="0">
      <xdr:nvSpPr>
        <xdr:cNvPr id="504" name="正方形/長方形 503"/>
        <xdr:cNvSpPr/>
      </xdr:nvSpPr>
      <xdr:spPr>
        <a:xfrm>
          <a:off x="14735175" y="4305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13,713</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fLocksText="0">
      <xdr:nvSpPr>
        <xdr:cNvPr id="505" name="正方形/長方形 504"/>
        <xdr:cNvSpPr/>
      </xdr:nvSpPr>
      <xdr:spPr>
        <a:xfrm>
          <a:off x="12449175" y="4572000"/>
          <a:ext cx="46863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65</xdr:col>
      <xdr:colOff>19050</xdr:colOff>
      <xdr:row>27</xdr:row>
      <xdr:rowOff>9525</xdr:rowOff>
    </xdr:from>
    <xdr:ext cx="352425" cy="228600"/>
    <xdr:sp>
      <xdr:nvSpPr>
        <xdr:cNvPr id="506" name="テキスト ボックス 505"/>
        <xdr:cNvSpPr txBox="1"/>
      </xdr:nvSpPr>
      <xdr:spPr>
        <a:xfrm>
          <a:off x="12401550" y="43910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sp>
      <xdr:nvSpPr>
        <xdr:cNvPr id="507" name="直線コネクタ 506"/>
        <xdr:cNvSpPr/>
      </xdr:nvSpPr>
      <xdr:spPr>
        <a:xfrm>
          <a:off x="12449175" y="67341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64</xdr:col>
      <xdr:colOff>0</xdr:colOff>
      <xdr:row>40</xdr:row>
      <xdr:rowOff>114300</xdr:rowOff>
    </xdr:from>
    <xdr:ext cx="247650" cy="257175"/>
    <xdr:sp>
      <xdr:nvSpPr>
        <xdr:cNvPr id="508" name="テキスト ボックス 507"/>
        <xdr:cNvSpPr txBox="1"/>
      </xdr:nvSpPr>
      <xdr:spPr>
        <a:xfrm>
          <a:off x="12192000" y="66008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sp>
      <xdr:nvSpPr>
        <xdr:cNvPr id="509" name="直線コネクタ 508"/>
        <xdr:cNvSpPr/>
      </xdr:nvSpPr>
      <xdr:spPr>
        <a:xfrm>
          <a:off x="12449175" y="63722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95250</xdr:colOff>
      <xdr:row>38</xdr:row>
      <xdr:rowOff>76200</xdr:rowOff>
    </xdr:from>
    <xdr:ext cx="533400" cy="257175"/>
    <xdr:sp>
      <xdr:nvSpPr>
        <xdr:cNvPr id="510" name="テキスト ボックス 509"/>
        <xdr:cNvSpPr txBox="1"/>
      </xdr:nvSpPr>
      <xdr:spPr>
        <a:xfrm>
          <a:off x="11906250" y="62388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sp>
      <xdr:nvSpPr>
        <xdr:cNvPr id="511" name="直線コネクタ 510"/>
        <xdr:cNvSpPr/>
      </xdr:nvSpPr>
      <xdr:spPr>
        <a:xfrm>
          <a:off x="12449175" y="60102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95250</xdr:colOff>
      <xdr:row>36</xdr:row>
      <xdr:rowOff>38100</xdr:rowOff>
    </xdr:from>
    <xdr:ext cx="533400" cy="257175"/>
    <xdr:sp>
      <xdr:nvSpPr>
        <xdr:cNvPr id="512" name="テキスト ボックス 511"/>
        <xdr:cNvSpPr txBox="1"/>
      </xdr:nvSpPr>
      <xdr:spPr>
        <a:xfrm>
          <a:off x="11906250" y="58769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sp>
      <xdr:nvSpPr>
        <xdr:cNvPr id="513" name="直線コネクタ 512"/>
        <xdr:cNvSpPr/>
      </xdr:nvSpPr>
      <xdr:spPr>
        <a:xfrm>
          <a:off x="12449175" y="56578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95250</xdr:colOff>
      <xdr:row>33</xdr:row>
      <xdr:rowOff>171450</xdr:rowOff>
    </xdr:from>
    <xdr:ext cx="533400" cy="257175"/>
    <xdr:sp>
      <xdr:nvSpPr>
        <xdr:cNvPr id="514" name="テキスト ボックス 513"/>
        <xdr:cNvSpPr txBox="1"/>
      </xdr:nvSpPr>
      <xdr:spPr>
        <a:xfrm>
          <a:off x="11906250" y="55149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30,000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sp>
      <xdr:nvSpPr>
        <xdr:cNvPr id="515" name="直線コネクタ 514"/>
        <xdr:cNvSpPr/>
      </xdr:nvSpPr>
      <xdr:spPr>
        <a:xfrm>
          <a:off x="12449175" y="52959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95250</xdr:colOff>
      <xdr:row>31</xdr:row>
      <xdr:rowOff>133350</xdr:rowOff>
    </xdr:from>
    <xdr:ext cx="533400" cy="257175"/>
    <xdr:sp>
      <xdr:nvSpPr>
        <xdr:cNvPr id="516" name="テキスト ボックス 515"/>
        <xdr:cNvSpPr txBox="1"/>
      </xdr:nvSpPr>
      <xdr:spPr>
        <a:xfrm>
          <a:off x="11906250" y="51625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sp>
      <xdr:nvSpPr>
        <xdr:cNvPr id="517" name="直線コネクタ 516"/>
        <xdr:cNvSpPr/>
      </xdr:nvSpPr>
      <xdr:spPr>
        <a:xfrm>
          <a:off x="12449175" y="49339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95250</xdr:colOff>
      <xdr:row>29</xdr:row>
      <xdr:rowOff>95250</xdr:rowOff>
    </xdr:from>
    <xdr:ext cx="533400" cy="257175"/>
    <xdr:sp>
      <xdr:nvSpPr>
        <xdr:cNvPr id="518" name="テキスト ボックス 517"/>
        <xdr:cNvSpPr txBox="1"/>
      </xdr:nvSpPr>
      <xdr:spPr>
        <a:xfrm>
          <a:off x="11906250" y="48006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sp>
      <xdr:nvSpPr>
        <xdr:cNvPr id="519" name="直線コネクタ 518"/>
        <xdr:cNvSpPr/>
      </xdr:nvSpPr>
      <xdr:spPr>
        <a:xfrm>
          <a:off x="12449175" y="45720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95250</xdr:colOff>
      <xdr:row>27</xdr:row>
      <xdr:rowOff>57150</xdr:rowOff>
    </xdr:from>
    <xdr:ext cx="533400" cy="257175"/>
    <xdr:sp>
      <xdr:nvSpPr>
        <xdr:cNvPr id="520" name="テキスト ボックス 519"/>
        <xdr:cNvSpPr txBox="1"/>
      </xdr:nvSpPr>
      <xdr:spPr>
        <a:xfrm>
          <a:off x="11906250" y="44386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fLocksText="0">
      <xdr:nvSpPr>
        <xdr:cNvPr id="521" name="消防費グラフ枠"/>
        <xdr:cNvSpPr/>
      </xdr:nvSpPr>
      <xdr:spPr>
        <a:xfrm>
          <a:off x="12449175" y="4572000"/>
          <a:ext cx="46863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sp>
      <xdr:nvSpPr>
        <xdr:cNvPr id="522" name="直線コネクタ 521"/>
        <xdr:cNvSpPr/>
      </xdr:nvSpPr>
      <xdr:spPr>
        <a:xfrm flipV="1">
          <a:off x="16316325" y="5029200"/>
          <a:ext cx="0" cy="140970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171450</xdr:colOff>
      <xdr:row>39</xdr:row>
      <xdr:rowOff>123825</xdr:rowOff>
    </xdr:from>
    <xdr:ext cx="466725" cy="257175"/>
    <xdr:sp>
      <xdr:nvSpPr>
        <xdr:cNvPr id="523" name="消防費最小値テキスト"/>
        <xdr:cNvSpPr txBox="1"/>
      </xdr:nvSpPr>
      <xdr:spPr>
        <a:xfrm>
          <a:off x="16363950" y="64484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8,083</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sp>
      <xdr:nvSpPr>
        <xdr:cNvPr id="524" name="直線コネクタ 523"/>
        <xdr:cNvSpPr/>
      </xdr:nvSpPr>
      <xdr:spPr>
        <a:xfrm>
          <a:off x="16230600" y="64389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171450</xdr:colOff>
      <xdr:row>29</xdr:row>
      <xdr:rowOff>114300</xdr:rowOff>
    </xdr:from>
    <xdr:ext cx="533400" cy="257175"/>
    <xdr:sp>
      <xdr:nvSpPr>
        <xdr:cNvPr id="525" name="消防費最大値テキスト"/>
        <xdr:cNvSpPr txBox="1"/>
      </xdr:nvSpPr>
      <xdr:spPr>
        <a:xfrm>
          <a:off x="16363950" y="48196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rPr>
            <a:t>47,238</a:t>
          </a:r>
          <a:endParaRPr altLang="en-US" lang="ja-JP"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sp>
      <xdr:nvSpPr>
        <xdr:cNvPr id="526" name="直線コネクタ 525"/>
        <xdr:cNvSpPr/>
      </xdr:nvSpPr>
      <xdr:spPr>
        <a:xfrm>
          <a:off x="16230600" y="50292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50800</xdr:colOff>
      <xdr:row>38</xdr:row>
      <xdr:rowOff>71006</xdr:rowOff>
    </xdr:from>
    <xdr:to>
      <xdr:col>85</xdr:col>
      <xdr:colOff>127000</xdr:colOff>
      <xdr:row>38</xdr:row>
      <xdr:rowOff>86131</xdr:rowOff>
    </xdr:to>
    <xdr:sp>
      <xdr:nvSpPr>
        <xdr:cNvPr id="527" name="直線コネクタ 526"/>
        <xdr:cNvSpPr/>
      </xdr:nvSpPr>
      <xdr:spPr>
        <a:xfrm flipV="1">
          <a:off x="15478125" y="6229350"/>
          <a:ext cx="838200"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171450</xdr:colOff>
      <xdr:row>36</xdr:row>
      <xdr:rowOff>133350</xdr:rowOff>
    </xdr:from>
    <xdr:ext cx="533400" cy="257175"/>
    <xdr:sp>
      <xdr:nvSpPr>
        <xdr:cNvPr id="528" name="消防費平均値テキスト"/>
        <xdr:cNvSpPr txBox="1"/>
      </xdr:nvSpPr>
      <xdr:spPr>
        <a:xfrm>
          <a:off x="16363950" y="5972175"/>
          <a:ext cx="5334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15,960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fLocksText="0">
      <xdr:nvSpPr>
        <xdr:cNvPr id="529" name="フローチャート: 判断 528"/>
        <xdr:cNvSpPr/>
      </xdr:nvSpPr>
      <xdr:spPr>
        <a:xfrm>
          <a:off x="16268700" y="61055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76</xdr:col>
      <xdr:colOff>114300</xdr:colOff>
      <xdr:row>38</xdr:row>
      <xdr:rowOff>86131</xdr:rowOff>
    </xdr:from>
    <xdr:to>
      <xdr:col>81</xdr:col>
      <xdr:colOff>50800</xdr:colOff>
      <xdr:row>38</xdr:row>
      <xdr:rowOff>88150</xdr:rowOff>
    </xdr:to>
    <xdr:sp>
      <xdr:nvSpPr>
        <xdr:cNvPr id="530" name="直線コネクタ 529"/>
        <xdr:cNvSpPr/>
      </xdr:nvSpPr>
      <xdr:spPr>
        <a:xfrm flipV="1">
          <a:off x="14592300" y="624840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0</xdr:colOff>
      <xdr:row>37</xdr:row>
      <xdr:rowOff>143878</xdr:rowOff>
    </xdr:from>
    <xdr:to>
      <xdr:col>81</xdr:col>
      <xdr:colOff>101600</xdr:colOff>
      <xdr:row>38</xdr:row>
      <xdr:rowOff>74028</xdr:rowOff>
    </xdr:to>
    <xdr:sp fLocksText="0">
      <xdr:nvSpPr>
        <xdr:cNvPr id="531" name="フローチャート: 判断 530"/>
        <xdr:cNvSpPr/>
      </xdr:nvSpPr>
      <xdr:spPr>
        <a:xfrm>
          <a:off x="15430500" y="614362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79</xdr:col>
      <xdr:colOff>161925</xdr:colOff>
      <xdr:row>36</xdr:row>
      <xdr:rowOff>95250</xdr:rowOff>
    </xdr:from>
    <xdr:ext cx="533400" cy="257175"/>
    <xdr:sp>
      <xdr:nvSpPr>
        <xdr:cNvPr id="532" name="テキスト ボックス 531"/>
        <xdr:cNvSpPr txBox="1"/>
      </xdr:nvSpPr>
      <xdr:spPr>
        <a:xfrm>
          <a:off x="15211425" y="59340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15,057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48526</xdr:rowOff>
    </xdr:from>
    <xdr:to>
      <xdr:col>76</xdr:col>
      <xdr:colOff>114300</xdr:colOff>
      <xdr:row>38</xdr:row>
      <xdr:rowOff>88150</xdr:rowOff>
    </xdr:to>
    <xdr:sp>
      <xdr:nvSpPr>
        <xdr:cNvPr id="533" name="直線コネクタ 532"/>
        <xdr:cNvSpPr/>
      </xdr:nvSpPr>
      <xdr:spPr>
        <a:xfrm>
          <a:off x="13706475" y="6210300"/>
          <a:ext cx="885825" cy="381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37</xdr:row>
      <xdr:rowOff>151041</xdr:rowOff>
    </xdr:from>
    <xdr:to>
      <xdr:col>76</xdr:col>
      <xdr:colOff>165100</xdr:colOff>
      <xdr:row>38</xdr:row>
      <xdr:rowOff>81191</xdr:rowOff>
    </xdr:to>
    <xdr:sp fLocksText="0">
      <xdr:nvSpPr>
        <xdr:cNvPr id="534" name="フローチャート: 判断 533"/>
        <xdr:cNvSpPr/>
      </xdr:nvSpPr>
      <xdr:spPr>
        <a:xfrm>
          <a:off x="14544675" y="61531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75</xdr:col>
      <xdr:colOff>28575</xdr:colOff>
      <xdr:row>36</xdr:row>
      <xdr:rowOff>95250</xdr:rowOff>
    </xdr:from>
    <xdr:ext cx="533400" cy="257175"/>
    <xdr:sp>
      <xdr:nvSpPr>
        <xdr:cNvPr id="535" name="テキスト ボックス 534"/>
        <xdr:cNvSpPr txBox="1"/>
      </xdr:nvSpPr>
      <xdr:spPr>
        <a:xfrm>
          <a:off x="14316075" y="59340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14,869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48526</xdr:rowOff>
    </xdr:from>
    <xdr:to>
      <xdr:col>71</xdr:col>
      <xdr:colOff>177800</xdr:colOff>
      <xdr:row>38</xdr:row>
      <xdr:rowOff>83731</xdr:rowOff>
    </xdr:to>
    <xdr:sp>
      <xdr:nvSpPr>
        <xdr:cNvPr id="536" name="直線コネクタ 535"/>
        <xdr:cNvSpPr/>
      </xdr:nvSpPr>
      <xdr:spPr>
        <a:xfrm flipV="1">
          <a:off x="12811125" y="6210300"/>
          <a:ext cx="885825" cy="3810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37</xdr:row>
      <xdr:rowOff>132982</xdr:rowOff>
    </xdr:from>
    <xdr:to>
      <xdr:col>72</xdr:col>
      <xdr:colOff>38100</xdr:colOff>
      <xdr:row>38</xdr:row>
      <xdr:rowOff>63132</xdr:rowOff>
    </xdr:to>
    <xdr:sp fLocksText="0">
      <xdr:nvSpPr>
        <xdr:cNvPr id="537" name="フローチャート: 判断 536"/>
        <xdr:cNvSpPr/>
      </xdr:nvSpPr>
      <xdr:spPr>
        <a:xfrm>
          <a:off x="13649325" y="61341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70</xdr:col>
      <xdr:colOff>95250</xdr:colOff>
      <xdr:row>36</xdr:row>
      <xdr:rowOff>76200</xdr:rowOff>
    </xdr:from>
    <xdr:ext cx="533400" cy="257175"/>
    <xdr:sp>
      <xdr:nvSpPr>
        <xdr:cNvPr id="538" name="テキスト ボックス 537"/>
        <xdr:cNvSpPr txBox="1"/>
      </xdr:nvSpPr>
      <xdr:spPr>
        <a:xfrm>
          <a:off x="13430250" y="59150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15,343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fLocksText="0">
      <xdr:nvSpPr>
        <xdr:cNvPr id="539" name="フローチャート: 判断 538"/>
        <xdr:cNvSpPr/>
      </xdr:nvSpPr>
      <xdr:spPr>
        <a:xfrm>
          <a:off x="12763500" y="61531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65</xdr:col>
      <xdr:colOff>161925</xdr:colOff>
      <xdr:row>36</xdr:row>
      <xdr:rowOff>95250</xdr:rowOff>
    </xdr:from>
    <xdr:ext cx="533400" cy="257175"/>
    <xdr:sp>
      <xdr:nvSpPr>
        <xdr:cNvPr id="540" name="テキスト ボックス 539"/>
        <xdr:cNvSpPr txBox="1"/>
      </xdr:nvSpPr>
      <xdr:spPr>
        <a:xfrm>
          <a:off x="12544425" y="59340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14,909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41</xdr:row>
      <xdr:rowOff>76200</xdr:rowOff>
    </xdr:from>
    <xdr:ext cx="762000" cy="257175"/>
    <xdr:sp>
      <xdr:nvSpPr>
        <xdr:cNvPr id="541" name="テキスト ボックス 540"/>
        <xdr:cNvSpPr txBox="1"/>
      </xdr:nvSpPr>
      <xdr:spPr>
        <a:xfrm>
          <a:off x="16125825"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41</xdr:row>
      <xdr:rowOff>76200</xdr:rowOff>
    </xdr:from>
    <xdr:ext cx="762000" cy="257175"/>
    <xdr:sp>
      <xdr:nvSpPr>
        <xdr:cNvPr id="542" name="テキスト ボックス 541"/>
        <xdr:cNvSpPr txBox="1"/>
      </xdr:nvSpPr>
      <xdr:spPr>
        <a:xfrm>
          <a:off x="15287625"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76200</xdr:rowOff>
    </xdr:from>
    <xdr:ext cx="762000" cy="257175"/>
    <xdr:sp>
      <xdr:nvSpPr>
        <xdr:cNvPr id="543" name="テキスト ボックス 542"/>
        <xdr:cNvSpPr txBox="1"/>
      </xdr:nvSpPr>
      <xdr:spPr>
        <a:xfrm>
          <a:off x="1440180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41</xdr:row>
      <xdr:rowOff>76200</xdr:rowOff>
    </xdr:from>
    <xdr:ext cx="762000" cy="257175"/>
    <xdr:sp>
      <xdr:nvSpPr>
        <xdr:cNvPr id="544" name="テキスト ボックス 543"/>
        <xdr:cNvSpPr txBox="1"/>
      </xdr:nvSpPr>
      <xdr:spPr>
        <a:xfrm>
          <a:off x="1350645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41</xdr:row>
      <xdr:rowOff>76200</xdr:rowOff>
    </xdr:from>
    <xdr:ext cx="762000" cy="257175"/>
    <xdr:sp>
      <xdr:nvSpPr>
        <xdr:cNvPr id="545" name="テキスト ボックス 544"/>
        <xdr:cNvSpPr txBox="1"/>
      </xdr:nvSpPr>
      <xdr:spPr>
        <a:xfrm>
          <a:off x="12620625"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20206</xdr:rowOff>
    </xdr:from>
    <xdr:to>
      <xdr:col>85</xdr:col>
      <xdr:colOff>177800</xdr:colOff>
      <xdr:row>38</xdr:row>
      <xdr:rowOff>121806</xdr:rowOff>
    </xdr:to>
    <xdr:sp fLocksText="0">
      <xdr:nvSpPr>
        <xdr:cNvPr id="546" name="楕円 545"/>
        <xdr:cNvSpPr/>
      </xdr:nvSpPr>
      <xdr:spPr>
        <a:xfrm>
          <a:off x="16268700" y="61817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85</xdr:col>
      <xdr:colOff>171450</xdr:colOff>
      <xdr:row>37</xdr:row>
      <xdr:rowOff>171450</xdr:rowOff>
    </xdr:from>
    <xdr:ext cx="533400" cy="257175"/>
    <xdr:sp>
      <xdr:nvSpPr>
        <xdr:cNvPr id="547" name="消防費該当値テキスト"/>
        <xdr:cNvSpPr txBox="1"/>
      </xdr:nvSpPr>
      <xdr:spPr>
        <a:xfrm>
          <a:off x="16363950" y="61626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13,803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35331</xdr:rowOff>
    </xdr:from>
    <xdr:to>
      <xdr:col>81</xdr:col>
      <xdr:colOff>101600</xdr:colOff>
      <xdr:row>38</xdr:row>
      <xdr:rowOff>136931</xdr:rowOff>
    </xdr:to>
    <xdr:sp fLocksText="0">
      <xdr:nvSpPr>
        <xdr:cNvPr id="548" name="楕円 547"/>
        <xdr:cNvSpPr/>
      </xdr:nvSpPr>
      <xdr:spPr>
        <a:xfrm>
          <a:off x="15430500" y="62007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79</xdr:col>
      <xdr:colOff>161925</xdr:colOff>
      <xdr:row>38</xdr:row>
      <xdr:rowOff>123825</xdr:rowOff>
    </xdr:from>
    <xdr:ext cx="533400" cy="257175"/>
    <xdr:sp>
      <xdr:nvSpPr>
        <xdr:cNvPr id="549" name="テキスト ボックス 548"/>
        <xdr:cNvSpPr txBox="1"/>
      </xdr:nvSpPr>
      <xdr:spPr>
        <a:xfrm>
          <a:off x="15211425" y="62865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13,406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37350</xdr:rowOff>
    </xdr:from>
    <xdr:to>
      <xdr:col>76</xdr:col>
      <xdr:colOff>165100</xdr:colOff>
      <xdr:row>38</xdr:row>
      <xdr:rowOff>138950</xdr:rowOff>
    </xdr:to>
    <xdr:sp fLocksText="0">
      <xdr:nvSpPr>
        <xdr:cNvPr id="550" name="楕円 549"/>
        <xdr:cNvSpPr/>
      </xdr:nvSpPr>
      <xdr:spPr>
        <a:xfrm>
          <a:off x="14544675" y="62007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75</xdr:col>
      <xdr:colOff>28575</xdr:colOff>
      <xdr:row>38</xdr:row>
      <xdr:rowOff>133350</xdr:rowOff>
    </xdr:from>
    <xdr:ext cx="533400" cy="257175"/>
    <xdr:sp>
      <xdr:nvSpPr>
        <xdr:cNvPr id="551" name="テキスト ボックス 550"/>
        <xdr:cNvSpPr txBox="1"/>
      </xdr:nvSpPr>
      <xdr:spPr>
        <a:xfrm>
          <a:off x="14316075" y="62960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13,353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169176</xdr:rowOff>
    </xdr:from>
    <xdr:to>
      <xdr:col>72</xdr:col>
      <xdr:colOff>38100</xdr:colOff>
      <xdr:row>38</xdr:row>
      <xdr:rowOff>99326</xdr:rowOff>
    </xdr:to>
    <xdr:sp fLocksText="0">
      <xdr:nvSpPr>
        <xdr:cNvPr id="552" name="楕円 551"/>
        <xdr:cNvSpPr/>
      </xdr:nvSpPr>
      <xdr:spPr>
        <a:xfrm>
          <a:off x="13649325" y="616267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70</xdr:col>
      <xdr:colOff>95250</xdr:colOff>
      <xdr:row>38</xdr:row>
      <xdr:rowOff>85725</xdr:rowOff>
    </xdr:from>
    <xdr:ext cx="533400" cy="257175"/>
    <xdr:sp>
      <xdr:nvSpPr>
        <xdr:cNvPr id="553" name="テキスト ボックス 552"/>
        <xdr:cNvSpPr txBox="1"/>
      </xdr:nvSpPr>
      <xdr:spPr>
        <a:xfrm>
          <a:off x="13430250" y="62484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14,393</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32931</xdr:rowOff>
    </xdr:from>
    <xdr:to>
      <xdr:col>67</xdr:col>
      <xdr:colOff>101600</xdr:colOff>
      <xdr:row>38</xdr:row>
      <xdr:rowOff>134531</xdr:rowOff>
    </xdr:to>
    <xdr:sp fLocksText="0">
      <xdr:nvSpPr>
        <xdr:cNvPr id="554" name="楕円 553"/>
        <xdr:cNvSpPr/>
      </xdr:nvSpPr>
      <xdr:spPr>
        <a:xfrm>
          <a:off x="12763500" y="61912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65</xdr:col>
      <xdr:colOff>161925</xdr:colOff>
      <xdr:row>38</xdr:row>
      <xdr:rowOff>123825</xdr:rowOff>
    </xdr:from>
    <xdr:ext cx="533400" cy="257175"/>
    <xdr:sp>
      <xdr:nvSpPr>
        <xdr:cNvPr id="555" name="テキスト ボックス 554"/>
        <xdr:cNvSpPr txBox="1"/>
      </xdr:nvSpPr>
      <xdr:spPr>
        <a:xfrm>
          <a:off x="12544425" y="62865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13,469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fLocksText="0">
      <xdr:nvSpPr>
        <xdr:cNvPr id="556" name="正方形/長方形 555"/>
        <xdr:cNvSpPr/>
      </xdr:nvSpPr>
      <xdr:spPr>
        <a:xfrm>
          <a:off x="12449175" y="70294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fLocksText="0">
      <xdr:nvSpPr>
        <xdr:cNvPr id="557" name="正方形/長方形 556"/>
        <xdr:cNvSpPr/>
      </xdr:nvSpPr>
      <xdr:spPr>
        <a:xfrm>
          <a:off x="12573000" y="7353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fLocksText="0">
      <xdr:nvSpPr>
        <xdr:cNvPr id="558" name="正方形/長方形 557"/>
        <xdr:cNvSpPr/>
      </xdr:nvSpPr>
      <xdr:spPr>
        <a:xfrm>
          <a:off x="12573000" y="7543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101/108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fLocksText="0">
      <xdr:nvSpPr>
        <xdr:cNvPr id="559" name="正方形/長方形 558"/>
        <xdr:cNvSpPr/>
      </xdr:nvSpPr>
      <xdr:spPr>
        <a:xfrm>
          <a:off x="13592175" y="7353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fLocksText="0">
      <xdr:nvSpPr>
        <xdr:cNvPr id="560" name="正方形/長方形 559"/>
        <xdr:cNvSpPr/>
      </xdr:nvSpPr>
      <xdr:spPr>
        <a:xfrm>
          <a:off x="13592175" y="7543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65,502</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fLocksText="0">
      <xdr:nvSpPr>
        <xdr:cNvPr id="561" name="正方形/長方形 560"/>
        <xdr:cNvSpPr/>
      </xdr:nvSpPr>
      <xdr:spPr>
        <a:xfrm>
          <a:off x="14735175" y="7353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fLocksText="0">
      <xdr:nvSpPr>
        <xdr:cNvPr id="562" name="正方形/長方形 561"/>
        <xdr:cNvSpPr/>
      </xdr:nvSpPr>
      <xdr:spPr>
        <a:xfrm>
          <a:off x="14735175" y="7543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71,178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fLocksText="0">
      <xdr:nvSpPr>
        <xdr:cNvPr id="563" name="正方形/長方形 562"/>
        <xdr:cNvSpPr/>
      </xdr:nvSpPr>
      <xdr:spPr>
        <a:xfrm>
          <a:off x="12449175" y="7810500"/>
          <a:ext cx="46863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65</xdr:col>
      <xdr:colOff>19050</xdr:colOff>
      <xdr:row>47</xdr:row>
      <xdr:rowOff>9525</xdr:rowOff>
    </xdr:from>
    <xdr:ext cx="352425" cy="228600"/>
    <xdr:sp>
      <xdr:nvSpPr>
        <xdr:cNvPr id="564" name="テキスト ボックス 563"/>
        <xdr:cNvSpPr txBox="1"/>
      </xdr:nvSpPr>
      <xdr:spPr>
        <a:xfrm>
          <a:off x="12401550" y="76295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sp>
      <xdr:nvSpPr>
        <xdr:cNvPr id="565" name="直線コネクタ 564"/>
        <xdr:cNvSpPr/>
      </xdr:nvSpPr>
      <xdr:spPr>
        <a:xfrm>
          <a:off x="12449175" y="99726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64</xdr:col>
      <xdr:colOff>0</xdr:colOff>
      <xdr:row>60</xdr:row>
      <xdr:rowOff>114300</xdr:rowOff>
    </xdr:from>
    <xdr:ext cx="247650" cy="257175"/>
    <xdr:sp>
      <xdr:nvSpPr>
        <xdr:cNvPr id="566" name="テキスト ボックス 565"/>
        <xdr:cNvSpPr txBox="1"/>
      </xdr:nvSpPr>
      <xdr:spPr>
        <a:xfrm>
          <a:off x="12192000" y="98393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sp>
      <xdr:nvSpPr>
        <xdr:cNvPr id="567" name="直線コネクタ 566"/>
        <xdr:cNvSpPr/>
      </xdr:nvSpPr>
      <xdr:spPr>
        <a:xfrm>
          <a:off x="12449175" y="96583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95250</xdr:colOff>
      <xdr:row>58</xdr:row>
      <xdr:rowOff>123825</xdr:rowOff>
    </xdr:from>
    <xdr:ext cx="533400" cy="257175"/>
    <xdr:sp>
      <xdr:nvSpPr>
        <xdr:cNvPr id="568" name="テキスト ボックス 567"/>
        <xdr:cNvSpPr txBox="1"/>
      </xdr:nvSpPr>
      <xdr:spPr>
        <a:xfrm>
          <a:off x="11906250" y="95250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sp>
      <xdr:nvSpPr>
        <xdr:cNvPr id="569" name="直線コネクタ 568"/>
        <xdr:cNvSpPr/>
      </xdr:nvSpPr>
      <xdr:spPr>
        <a:xfrm>
          <a:off x="12449175" y="93535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95250</xdr:colOff>
      <xdr:row>56</xdr:row>
      <xdr:rowOff>142875</xdr:rowOff>
    </xdr:from>
    <xdr:ext cx="533400" cy="257175"/>
    <xdr:sp>
      <xdr:nvSpPr>
        <xdr:cNvPr id="570" name="テキスト ボックス 569"/>
        <xdr:cNvSpPr txBox="1"/>
      </xdr:nvSpPr>
      <xdr:spPr>
        <a:xfrm>
          <a:off x="11906250" y="92202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sp>
      <xdr:nvSpPr>
        <xdr:cNvPr id="571" name="直線コネクタ 570"/>
        <xdr:cNvSpPr/>
      </xdr:nvSpPr>
      <xdr:spPr>
        <a:xfrm>
          <a:off x="12449175" y="90487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95250</xdr:colOff>
      <xdr:row>54</xdr:row>
      <xdr:rowOff>161925</xdr:rowOff>
    </xdr:from>
    <xdr:ext cx="533400" cy="257175"/>
    <xdr:sp>
      <xdr:nvSpPr>
        <xdr:cNvPr id="572" name="テキスト ボックス 571"/>
        <xdr:cNvSpPr txBox="1"/>
      </xdr:nvSpPr>
      <xdr:spPr>
        <a:xfrm>
          <a:off x="11906250" y="89154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sp>
      <xdr:nvSpPr>
        <xdr:cNvPr id="573" name="直線コネクタ 572"/>
        <xdr:cNvSpPr/>
      </xdr:nvSpPr>
      <xdr:spPr>
        <a:xfrm>
          <a:off x="12449175" y="87439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95250</xdr:colOff>
      <xdr:row>53</xdr:row>
      <xdr:rowOff>9525</xdr:rowOff>
    </xdr:from>
    <xdr:ext cx="533400" cy="257175"/>
    <xdr:sp>
      <xdr:nvSpPr>
        <xdr:cNvPr id="574" name="テキスト ボックス 573"/>
        <xdr:cNvSpPr txBox="1"/>
      </xdr:nvSpPr>
      <xdr:spPr>
        <a:xfrm>
          <a:off x="11906250" y="86010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80,000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sp>
      <xdr:nvSpPr>
        <xdr:cNvPr id="575" name="直線コネクタ 574"/>
        <xdr:cNvSpPr/>
      </xdr:nvSpPr>
      <xdr:spPr>
        <a:xfrm>
          <a:off x="12449175" y="84296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38100</xdr:colOff>
      <xdr:row>51</xdr:row>
      <xdr:rowOff>19050</xdr:rowOff>
    </xdr:from>
    <xdr:ext cx="600075" cy="257175"/>
    <xdr:sp>
      <xdr:nvSpPr>
        <xdr:cNvPr id="576" name="テキスト ボックス 575"/>
        <xdr:cNvSpPr txBox="1"/>
      </xdr:nvSpPr>
      <xdr:spPr>
        <a:xfrm>
          <a:off x="11849100" y="82867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sp>
      <xdr:nvSpPr>
        <xdr:cNvPr id="577" name="直線コネクタ 576"/>
        <xdr:cNvSpPr/>
      </xdr:nvSpPr>
      <xdr:spPr>
        <a:xfrm>
          <a:off x="12449175" y="81153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38100</xdr:colOff>
      <xdr:row>49</xdr:row>
      <xdr:rowOff>38100</xdr:rowOff>
    </xdr:from>
    <xdr:ext cx="600075" cy="257175"/>
    <xdr:sp>
      <xdr:nvSpPr>
        <xdr:cNvPr id="578" name="テキスト ボックス 577"/>
        <xdr:cNvSpPr txBox="1"/>
      </xdr:nvSpPr>
      <xdr:spPr>
        <a:xfrm>
          <a:off x="11849100" y="79819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sp>
      <xdr:nvSpPr>
        <xdr:cNvPr id="579" name="直線コネクタ 578"/>
        <xdr:cNvSpPr/>
      </xdr:nvSpPr>
      <xdr:spPr>
        <a:xfrm>
          <a:off x="12449175" y="78105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38100</xdr:colOff>
      <xdr:row>47</xdr:row>
      <xdr:rowOff>57150</xdr:rowOff>
    </xdr:from>
    <xdr:ext cx="600075" cy="257175"/>
    <xdr:sp>
      <xdr:nvSpPr>
        <xdr:cNvPr id="580" name="テキスト ボックス 579"/>
        <xdr:cNvSpPr txBox="1"/>
      </xdr:nvSpPr>
      <xdr:spPr>
        <a:xfrm>
          <a:off x="11849100" y="76771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140,000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fLocksText="0">
      <xdr:nvSpPr>
        <xdr:cNvPr id="581" name="教育費グラフ枠"/>
        <xdr:cNvSpPr/>
      </xdr:nvSpPr>
      <xdr:spPr>
        <a:xfrm>
          <a:off x="12449175" y="7810500"/>
          <a:ext cx="46863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sp>
      <xdr:nvSpPr>
        <xdr:cNvPr id="582" name="直線コネクタ 581"/>
        <xdr:cNvSpPr/>
      </xdr:nvSpPr>
      <xdr:spPr>
        <a:xfrm flipV="1">
          <a:off x="16316325" y="8134350"/>
          <a:ext cx="0" cy="139065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171450</xdr:colOff>
      <xdr:row>58</xdr:row>
      <xdr:rowOff>133350</xdr:rowOff>
    </xdr:from>
    <xdr:ext cx="533400" cy="257175"/>
    <xdr:sp>
      <xdr:nvSpPr>
        <xdr:cNvPr id="583" name="教育費最小値テキスト"/>
        <xdr:cNvSpPr txBox="1"/>
      </xdr:nvSpPr>
      <xdr:spPr>
        <a:xfrm>
          <a:off x="16363950" y="95345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28,743</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sp>
      <xdr:nvSpPr>
        <xdr:cNvPr id="584" name="直線コネクタ 583"/>
        <xdr:cNvSpPr/>
      </xdr:nvSpPr>
      <xdr:spPr>
        <a:xfrm>
          <a:off x="16230600" y="952500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171450</xdr:colOff>
      <xdr:row>48</xdr:row>
      <xdr:rowOff>152400</xdr:rowOff>
    </xdr:from>
    <xdr:ext cx="600075" cy="257175"/>
    <xdr:sp>
      <xdr:nvSpPr>
        <xdr:cNvPr id="585" name="教育費最大値テキスト"/>
        <xdr:cNvSpPr txBox="1"/>
      </xdr:nvSpPr>
      <xdr:spPr>
        <a:xfrm>
          <a:off x="16363950" y="7934325"/>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rPr>
            <a:t>118,601</a:t>
          </a:r>
          <a:endParaRPr altLang="en-US" lang="ja-JP"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sp>
      <xdr:nvSpPr>
        <xdr:cNvPr id="586" name="直線コネクタ 585"/>
        <xdr:cNvSpPr/>
      </xdr:nvSpPr>
      <xdr:spPr>
        <a:xfrm>
          <a:off x="16230600" y="81343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50800</xdr:colOff>
      <xdr:row>58</xdr:row>
      <xdr:rowOff>34838</xdr:rowOff>
    </xdr:from>
    <xdr:to>
      <xdr:col>85</xdr:col>
      <xdr:colOff>127000</xdr:colOff>
      <xdr:row>58</xdr:row>
      <xdr:rowOff>35736</xdr:rowOff>
    </xdr:to>
    <xdr:sp>
      <xdr:nvSpPr>
        <xdr:cNvPr id="587" name="直線コネクタ 586"/>
        <xdr:cNvSpPr/>
      </xdr:nvSpPr>
      <xdr:spPr>
        <a:xfrm flipV="1">
          <a:off x="15478125" y="9439275"/>
          <a:ext cx="8382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171450</xdr:colOff>
      <xdr:row>55</xdr:row>
      <xdr:rowOff>66675</xdr:rowOff>
    </xdr:from>
    <xdr:ext cx="533400" cy="257175"/>
    <xdr:sp>
      <xdr:nvSpPr>
        <xdr:cNvPr id="588" name="教育費平均値テキスト"/>
        <xdr:cNvSpPr txBox="1"/>
      </xdr:nvSpPr>
      <xdr:spPr>
        <a:xfrm>
          <a:off x="16363950" y="8982075"/>
          <a:ext cx="5334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51,892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fLocksText="0">
      <xdr:nvSpPr>
        <xdr:cNvPr id="589" name="フローチャート: 判断 588"/>
        <xdr:cNvSpPr/>
      </xdr:nvSpPr>
      <xdr:spPr>
        <a:xfrm>
          <a:off x="16268700" y="91154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76</xdr:col>
      <xdr:colOff>114300</xdr:colOff>
      <xdr:row>57</xdr:row>
      <xdr:rowOff>152110</xdr:rowOff>
    </xdr:from>
    <xdr:to>
      <xdr:col>81</xdr:col>
      <xdr:colOff>50800</xdr:colOff>
      <xdr:row>58</xdr:row>
      <xdr:rowOff>35736</xdr:rowOff>
    </xdr:to>
    <xdr:sp>
      <xdr:nvSpPr>
        <xdr:cNvPr id="590" name="直線コネクタ 589"/>
        <xdr:cNvSpPr/>
      </xdr:nvSpPr>
      <xdr:spPr>
        <a:xfrm>
          <a:off x="14592300" y="9391650"/>
          <a:ext cx="885825" cy="476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0</xdr:colOff>
      <xdr:row>56</xdr:row>
      <xdr:rowOff>99579</xdr:rowOff>
    </xdr:from>
    <xdr:to>
      <xdr:col>81</xdr:col>
      <xdr:colOff>101600</xdr:colOff>
      <xdr:row>57</xdr:row>
      <xdr:rowOff>29729</xdr:rowOff>
    </xdr:to>
    <xdr:sp fLocksText="0">
      <xdr:nvSpPr>
        <xdr:cNvPr id="591" name="フローチャート: 判断 590"/>
        <xdr:cNvSpPr/>
      </xdr:nvSpPr>
      <xdr:spPr>
        <a:xfrm>
          <a:off x="15430500" y="9172575"/>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79</xdr:col>
      <xdr:colOff>161925</xdr:colOff>
      <xdr:row>55</xdr:row>
      <xdr:rowOff>47625</xdr:rowOff>
    </xdr:from>
    <xdr:ext cx="533400" cy="257175"/>
    <xdr:sp>
      <xdr:nvSpPr>
        <xdr:cNvPr id="592" name="テキスト ボックス 591"/>
        <xdr:cNvSpPr txBox="1"/>
      </xdr:nvSpPr>
      <xdr:spPr>
        <a:xfrm>
          <a:off x="15211425" y="89630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48,346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67691</xdr:rowOff>
    </xdr:from>
    <xdr:to>
      <xdr:col>76</xdr:col>
      <xdr:colOff>114300</xdr:colOff>
      <xdr:row>57</xdr:row>
      <xdr:rowOff>152110</xdr:rowOff>
    </xdr:to>
    <xdr:sp>
      <xdr:nvSpPr>
        <xdr:cNvPr id="593" name="直線コネクタ 592"/>
        <xdr:cNvSpPr/>
      </xdr:nvSpPr>
      <xdr:spPr>
        <a:xfrm>
          <a:off x="13706475" y="9305925"/>
          <a:ext cx="885825" cy="857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56</xdr:row>
      <xdr:rowOff>119304</xdr:rowOff>
    </xdr:from>
    <xdr:to>
      <xdr:col>76</xdr:col>
      <xdr:colOff>165100</xdr:colOff>
      <xdr:row>57</xdr:row>
      <xdr:rowOff>49454</xdr:rowOff>
    </xdr:to>
    <xdr:sp fLocksText="0">
      <xdr:nvSpPr>
        <xdr:cNvPr id="594" name="フローチャート: 判断 593"/>
        <xdr:cNvSpPr/>
      </xdr:nvSpPr>
      <xdr:spPr>
        <a:xfrm>
          <a:off x="14544675" y="92011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75</xdr:col>
      <xdr:colOff>28575</xdr:colOff>
      <xdr:row>55</xdr:row>
      <xdr:rowOff>66675</xdr:rowOff>
    </xdr:from>
    <xdr:ext cx="533400" cy="257175"/>
    <xdr:sp>
      <xdr:nvSpPr>
        <xdr:cNvPr id="595" name="テキスト ボックス 594"/>
        <xdr:cNvSpPr txBox="1"/>
      </xdr:nvSpPr>
      <xdr:spPr>
        <a:xfrm>
          <a:off x="14316075" y="89820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47,138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131209</xdr:rowOff>
    </xdr:from>
    <xdr:to>
      <xdr:col>71</xdr:col>
      <xdr:colOff>177800</xdr:colOff>
      <xdr:row>57</xdr:row>
      <xdr:rowOff>67691</xdr:rowOff>
    </xdr:to>
    <xdr:sp>
      <xdr:nvSpPr>
        <xdr:cNvPr id="596" name="直線コネクタ 595"/>
        <xdr:cNvSpPr/>
      </xdr:nvSpPr>
      <xdr:spPr>
        <a:xfrm>
          <a:off x="12811125" y="9210675"/>
          <a:ext cx="885825" cy="952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56</xdr:row>
      <xdr:rowOff>27815</xdr:rowOff>
    </xdr:from>
    <xdr:to>
      <xdr:col>72</xdr:col>
      <xdr:colOff>38100</xdr:colOff>
      <xdr:row>56</xdr:row>
      <xdr:rowOff>129415</xdr:rowOff>
    </xdr:to>
    <xdr:sp fLocksText="0">
      <xdr:nvSpPr>
        <xdr:cNvPr id="597" name="フローチャート: 判断 596"/>
        <xdr:cNvSpPr/>
      </xdr:nvSpPr>
      <xdr:spPr>
        <a:xfrm>
          <a:off x="13649325" y="91059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70</xdr:col>
      <xdr:colOff>95250</xdr:colOff>
      <xdr:row>54</xdr:row>
      <xdr:rowOff>142875</xdr:rowOff>
    </xdr:from>
    <xdr:ext cx="533400" cy="257175"/>
    <xdr:sp>
      <xdr:nvSpPr>
        <xdr:cNvPr id="598" name="テキスト ボックス 597"/>
        <xdr:cNvSpPr txBox="1"/>
      </xdr:nvSpPr>
      <xdr:spPr>
        <a:xfrm>
          <a:off x="13430250" y="88963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52,741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fLocksText="0">
      <xdr:nvSpPr>
        <xdr:cNvPr id="599" name="フローチャート: 判断 598"/>
        <xdr:cNvSpPr/>
      </xdr:nvSpPr>
      <xdr:spPr>
        <a:xfrm>
          <a:off x="12763500" y="92011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65</xdr:col>
      <xdr:colOff>161925</xdr:colOff>
      <xdr:row>57</xdr:row>
      <xdr:rowOff>47625</xdr:rowOff>
    </xdr:from>
    <xdr:ext cx="533400" cy="257175"/>
    <xdr:sp>
      <xdr:nvSpPr>
        <xdr:cNvPr id="600" name="テキスト ボックス 599"/>
        <xdr:cNvSpPr txBox="1"/>
      </xdr:nvSpPr>
      <xdr:spPr>
        <a:xfrm>
          <a:off x="12544425" y="92868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46,573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61</xdr:row>
      <xdr:rowOff>76200</xdr:rowOff>
    </xdr:from>
    <xdr:ext cx="762000" cy="257175"/>
    <xdr:sp>
      <xdr:nvSpPr>
        <xdr:cNvPr id="601" name="テキスト ボックス 600"/>
        <xdr:cNvSpPr txBox="1"/>
      </xdr:nvSpPr>
      <xdr:spPr>
        <a:xfrm>
          <a:off x="16125825"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61</xdr:row>
      <xdr:rowOff>76200</xdr:rowOff>
    </xdr:from>
    <xdr:ext cx="762000" cy="257175"/>
    <xdr:sp>
      <xdr:nvSpPr>
        <xdr:cNvPr id="602" name="テキスト ボックス 601"/>
        <xdr:cNvSpPr txBox="1"/>
      </xdr:nvSpPr>
      <xdr:spPr>
        <a:xfrm>
          <a:off x="15287625"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76200</xdr:rowOff>
    </xdr:from>
    <xdr:ext cx="762000" cy="257175"/>
    <xdr:sp>
      <xdr:nvSpPr>
        <xdr:cNvPr id="603" name="テキスト ボックス 602"/>
        <xdr:cNvSpPr txBox="1"/>
      </xdr:nvSpPr>
      <xdr:spPr>
        <a:xfrm>
          <a:off x="1440180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61</xdr:row>
      <xdr:rowOff>76200</xdr:rowOff>
    </xdr:from>
    <xdr:ext cx="762000" cy="257175"/>
    <xdr:sp>
      <xdr:nvSpPr>
        <xdr:cNvPr id="604" name="テキスト ボックス 603"/>
        <xdr:cNvSpPr txBox="1"/>
      </xdr:nvSpPr>
      <xdr:spPr>
        <a:xfrm>
          <a:off x="1350645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61</xdr:row>
      <xdr:rowOff>76200</xdr:rowOff>
    </xdr:from>
    <xdr:ext cx="762000" cy="257175"/>
    <xdr:sp>
      <xdr:nvSpPr>
        <xdr:cNvPr id="605" name="テキスト ボックス 604"/>
        <xdr:cNvSpPr txBox="1"/>
      </xdr:nvSpPr>
      <xdr:spPr>
        <a:xfrm>
          <a:off x="12620625"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155488</xdr:rowOff>
    </xdr:from>
    <xdr:to>
      <xdr:col>85</xdr:col>
      <xdr:colOff>177800</xdr:colOff>
      <xdr:row>58</xdr:row>
      <xdr:rowOff>85638</xdr:rowOff>
    </xdr:to>
    <xdr:sp fLocksText="0">
      <xdr:nvSpPr>
        <xdr:cNvPr id="606" name="楕円 605"/>
        <xdr:cNvSpPr/>
      </xdr:nvSpPr>
      <xdr:spPr>
        <a:xfrm>
          <a:off x="16268700" y="93916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85</xdr:col>
      <xdr:colOff>171450</xdr:colOff>
      <xdr:row>57</xdr:row>
      <xdr:rowOff>66675</xdr:rowOff>
    </xdr:from>
    <xdr:ext cx="533400" cy="257175"/>
    <xdr:sp>
      <xdr:nvSpPr>
        <xdr:cNvPr id="607" name="教育費該当値テキスト"/>
        <xdr:cNvSpPr txBox="1"/>
      </xdr:nvSpPr>
      <xdr:spPr>
        <a:xfrm>
          <a:off x="16363950" y="93059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34,422</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156386</xdr:rowOff>
    </xdr:from>
    <xdr:to>
      <xdr:col>81</xdr:col>
      <xdr:colOff>101600</xdr:colOff>
      <xdr:row>58</xdr:row>
      <xdr:rowOff>86536</xdr:rowOff>
    </xdr:to>
    <xdr:sp fLocksText="0">
      <xdr:nvSpPr>
        <xdr:cNvPr id="608" name="楕円 607"/>
        <xdr:cNvSpPr/>
      </xdr:nvSpPr>
      <xdr:spPr>
        <a:xfrm>
          <a:off x="15430500" y="939165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79</xdr:col>
      <xdr:colOff>161925</xdr:colOff>
      <xdr:row>58</xdr:row>
      <xdr:rowOff>76200</xdr:rowOff>
    </xdr:from>
    <xdr:ext cx="533400" cy="257175"/>
    <xdr:sp>
      <xdr:nvSpPr>
        <xdr:cNvPr id="609" name="テキスト ボックス 608"/>
        <xdr:cNvSpPr txBox="1"/>
      </xdr:nvSpPr>
      <xdr:spPr>
        <a:xfrm>
          <a:off x="15211425" y="94773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34,367</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101310</xdr:rowOff>
    </xdr:from>
    <xdr:to>
      <xdr:col>76</xdr:col>
      <xdr:colOff>165100</xdr:colOff>
      <xdr:row>58</xdr:row>
      <xdr:rowOff>31460</xdr:rowOff>
    </xdr:to>
    <xdr:sp fLocksText="0">
      <xdr:nvSpPr>
        <xdr:cNvPr id="610" name="楕円 609"/>
        <xdr:cNvSpPr/>
      </xdr:nvSpPr>
      <xdr:spPr>
        <a:xfrm>
          <a:off x="14544675" y="93440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75</xdr:col>
      <xdr:colOff>28575</xdr:colOff>
      <xdr:row>58</xdr:row>
      <xdr:rowOff>19050</xdr:rowOff>
    </xdr:from>
    <xdr:ext cx="533400" cy="257175"/>
    <xdr:sp>
      <xdr:nvSpPr>
        <xdr:cNvPr id="611" name="テキスト ボックス 610"/>
        <xdr:cNvSpPr txBox="1"/>
      </xdr:nvSpPr>
      <xdr:spPr>
        <a:xfrm>
          <a:off x="14316075" y="94202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37,740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16891</xdr:rowOff>
    </xdr:from>
    <xdr:to>
      <xdr:col>72</xdr:col>
      <xdr:colOff>38100</xdr:colOff>
      <xdr:row>57</xdr:row>
      <xdr:rowOff>118491</xdr:rowOff>
    </xdr:to>
    <xdr:sp fLocksText="0">
      <xdr:nvSpPr>
        <xdr:cNvPr id="612" name="楕円 611"/>
        <xdr:cNvSpPr/>
      </xdr:nvSpPr>
      <xdr:spPr>
        <a:xfrm>
          <a:off x="13649325" y="92583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70</xdr:col>
      <xdr:colOff>95250</xdr:colOff>
      <xdr:row>57</xdr:row>
      <xdr:rowOff>114300</xdr:rowOff>
    </xdr:from>
    <xdr:ext cx="533400" cy="257175"/>
    <xdr:sp>
      <xdr:nvSpPr>
        <xdr:cNvPr id="613" name="テキスト ボックス 612"/>
        <xdr:cNvSpPr txBox="1"/>
      </xdr:nvSpPr>
      <xdr:spPr>
        <a:xfrm>
          <a:off x="13430250" y="93535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42,910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80409</xdr:rowOff>
    </xdr:from>
    <xdr:to>
      <xdr:col>67</xdr:col>
      <xdr:colOff>101600</xdr:colOff>
      <xdr:row>57</xdr:row>
      <xdr:rowOff>10559</xdr:rowOff>
    </xdr:to>
    <xdr:sp fLocksText="0">
      <xdr:nvSpPr>
        <xdr:cNvPr id="614" name="楕円 613"/>
        <xdr:cNvSpPr/>
      </xdr:nvSpPr>
      <xdr:spPr>
        <a:xfrm>
          <a:off x="12763500" y="9153525"/>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65</xdr:col>
      <xdr:colOff>161925</xdr:colOff>
      <xdr:row>55</xdr:row>
      <xdr:rowOff>28575</xdr:rowOff>
    </xdr:from>
    <xdr:ext cx="533400" cy="257175"/>
    <xdr:sp>
      <xdr:nvSpPr>
        <xdr:cNvPr id="615" name="テキスト ボックス 614"/>
        <xdr:cNvSpPr txBox="1"/>
      </xdr:nvSpPr>
      <xdr:spPr>
        <a:xfrm>
          <a:off x="12544425" y="89439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49,520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fLocksText="0">
      <xdr:nvSpPr>
        <xdr:cNvPr id="616" name="正方形/長方形 615"/>
        <xdr:cNvSpPr/>
      </xdr:nvSpPr>
      <xdr:spPr>
        <a:xfrm>
          <a:off x="12449175" y="102679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fLocksText="0">
      <xdr:nvSpPr>
        <xdr:cNvPr id="617" name="正方形/長方形 616"/>
        <xdr:cNvSpPr/>
      </xdr:nvSpPr>
      <xdr:spPr>
        <a:xfrm>
          <a:off x="12573000" y="10591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fLocksText="0">
      <xdr:nvSpPr>
        <xdr:cNvPr id="618" name="正方形/長方形 617"/>
        <xdr:cNvSpPr/>
      </xdr:nvSpPr>
      <xdr:spPr>
        <a:xfrm>
          <a:off x="12573000" y="10782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59/108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fLocksText="0">
      <xdr:nvSpPr>
        <xdr:cNvPr id="619" name="正方形/長方形 618"/>
        <xdr:cNvSpPr/>
      </xdr:nvSpPr>
      <xdr:spPr>
        <a:xfrm>
          <a:off x="13592175" y="10591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fLocksText="0">
      <xdr:nvSpPr>
        <xdr:cNvPr id="620" name="正方形/長方形 619"/>
        <xdr:cNvSpPr/>
      </xdr:nvSpPr>
      <xdr:spPr>
        <a:xfrm>
          <a:off x="13592175" y="10782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2,184</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fLocksText="0">
      <xdr:nvSpPr>
        <xdr:cNvPr id="621" name="正方形/長方形 620"/>
        <xdr:cNvSpPr/>
      </xdr:nvSpPr>
      <xdr:spPr>
        <a:xfrm>
          <a:off x="14735175" y="10591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fLocksText="0">
      <xdr:nvSpPr>
        <xdr:cNvPr id="622" name="正方形/長方形 621"/>
        <xdr:cNvSpPr/>
      </xdr:nvSpPr>
      <xdr:spPr>
        <a:xfrm>
          <a:off x="14735175" y="10782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101</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fLocksText="0">
      <xdr:nvSpPr>
        <xdr:cNvPr id="623" name="正方形/長方形 622"/>
        <xdr:cNvSpPr/>
      </xdr:nvSpPr>
      <xdr:spPr>
        <a:xfrm>
          <a:off x="12449175" y="11049000"/>
          <a:ext cx="46863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65</xdr:col>
      <xdr:colOff>19050</xdr:colOff>
      <xdr:row>67</xdr:row>
      <xdr:rowOff>9525</xdr:rowOff>
    </xdr:from>
    <xdr:ext cx="352425" cy="228600"/>
    <xdr:sp>
      <xdr:nvSpPr>
        <xdr:cNvPr id="624" name="テキスト ボックス 623"/>
        <xdr:cNvSpPr txBox="1"/>
      </xdr:nvSpPr>
      <xdr:spPr>
        <a:xfrm>
          <a:off x="12401550" y="108680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sp>
      <xdr:nvSpPr>
        <xdr:cNvPr id="625" name="直線コネクタ 624"/>
        <xdr:cNvSpPr/>
      </xdr:nvSpPr>
      <xdr:spPr>
        <a:xfrm>
          <a:off x="12449175" y="132111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65</xdr:col>
      <xdr:colOff>63500</xdr:colOff>
      <xdr:row>78</xdr:row>
      <xdr:rowOff>139700</xdr:rowOff>
    </xdr:from>
    <xdr:to>
      <xdr:col>89</xdr:col>
      <xdr:colOff>177800</xdr:colOff>
      <xdr:row>78</xdr:row>
      <xdr:rowOff>139700</xdr:rowOff>
    </xdr:to>
    <xdr:sp>
      <xdr:nvSpPr>
        <xdr:cNvPr id="626" name="直線コネクタ 625"/>
        <xdr:cNvSpPr/>
      </xdr:nvSpPr>
      <xdr:spPr>
        <a:xfrm>
          <a:off x="12449175" y="127825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64</xdr:col>
      <xdr:colOff>0</xdr:colOff>
      <xdr:row>77</xdr:row>
      <xdr:rowOff>171450</xdr:rowOff>
    </xdr:from>
    <xdr:ext cx="247650" cy="257175"/>
    <xdr:sp>
      <xdr:nvSpPr>
        <xdr:cNvPr id="627" name="テキスト ボックス 626"/>
        <xdr:cNvSpPr txBox="1"/>
      </xdr:nvSpPr>
      <xdr:spPr>
        <a:xfrm>
          <a:off x="12192000" y="126396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sp>
      <xdr:nvSpPr>
        <xdr:cNvPr id="628" name="直線コネクタ 627"/>
        <xdr:cNvSpPr/>
      </xdr:nvSpPr>
      <xdr:spPr>
        <a:xfrm>
          <a:off x="12449175" y="123444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95250</xdr:colOff>
      <xdr:row>75</xdr:row>
      <xdr:rowOff>57150</xdr:rowOff>
    </xdr:from>
    <xdr:ext cx="533400" cy="257175"/>
    <xdr:sp>
      <xdr:nvSpPr>
        <xdr:cNvPr id="629" name="テキスト ボックス 628"/>
        <xdr:cNvSpPr txBox="1"/>
      </xdr:nvSpPr>
      <xdr:spPr>
        <a:xfrm>
          <a:off x="11906250" y="122110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sp>
      <xdr:nvSpPr>
        <xdr:cNvPr id="630" name="直線コネクタ 629"/>
        <xdr:cNvSpPr/>
      </xdr:nvSpPr>
      <xdr:spPr>
        <a:xfrm>
          <a:off x="12449175" y="119157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95250</xdr:colOff>
      <xdr:row>72</xdr:row>
      <xdr:rowOff>114300</xdr:rowOff>
    </xdr:from>
    <xdr:ext cx="533400" cy="257175"/>
    <xdr:sp>
      <xdr:nvSpPr>
        <xdr:cNvPr id="631" name="テキスト ボックス 630"/>
        <xdr:cNvSpPr txBox="1"/>
      </xdr:nvSpPr>
      <xdr:spPr>
        <a:xfrm>
          <a:off x="11906250" y="117824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sp>
      <xdr:nvSpPr>
        <xdr:cNvPr id="632" name="直線コネクタ 631"/>
        <xdr:cNvSpPr/>
      </xdr:nvSpPr>
      <xdr:spPr>
        <a:xfrm>
          <a:off x="12449175" y="114871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95250</xdr:colOff>
      <xdr:row>69</xdr:row>
      <xdr:rowOff>171450</xdr:rowOff>
    </xdr:from>
    <xdr:ext cx="533400" cy="257175"/>
    <xdr:sp>
      <xdr:nvSpPr>
        <xdr:cNvPr id="633" name="テキスト ボックス 632"/>
        <xdr:cNvSpPr txBox="1"/>
      </xdr:nvSpPr>
      <xdr:spPr>
        <a:xfrm>
          <a:off x="11906250" y="113442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30,000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sp>
      <xdr:nvSpPr>
        <xdr:cNvPr id="634" name="直線コネクタ 633"/>
        <xdr:cNvSpPr/>
      </xdr:nvSpPr>
      <xdr:spPr>
        <a:xfrm>
          <a:off x="12449175" y="110490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95250</xdr:colOff>
      <xdr:row>67</xdr:row>
      <xdr:rowOff>57150</xdr:rowOff>
    </xdr:from>
    <xdr:ext cx="533400" cy="257175"/>
    <xdr:sp>
      <xdr:nvSpPr>
        <xdr:cNvPr id="635" name="テキスト ボックス 634"/>
        <xdr:cNvSpPr txBox="1"/>
      </xdr:nvSpPr>
      <xdr:spPr>
        <a:xfrm>
          <a:off x="11906250" y="109156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fLocksText="0">
      <xdr:nvSpPr>
        <xdr:cNvPr id="636" name="災害復旧費グラフ枠"/>
        <xdr:cNvSpPr/>
      </xdr:nvSpPr>
      <xdr:spPr>
        <a:xfrm>
          <a:off x="12449175" y="11049000"/>
          <a:ext cx="46863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sp>
      <xdr:nvSpPr>
        <xdr:cNvPr id="637" name="直線コネクタ 636"/>
        <xdr:cNvSpPr/>
      </xdr:nvSpPr>
      <xdr:spPr>
        <a:xfrm flipV="1">
          <a:off x="16316325" y="11753850"/>
          <a:ext cx="0" cy="102870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171450</xdr:colOff>
      <xdr:row>78</xdr:row>
      <xdr:rowOff>152400</xdr:rowOff>
    </xdr:from>
    <xdr:ext cx="247650" cy="257175"/>
    <xdr:sp>
      <xdr:nvSpPr>
        <xdr:cNvPr id="638" name="災害復旧費最小値テキスト"/>
        <xdr:cNvSpPr txBox="1"/>
      </xdr:nvSpPr>
      <xdr:spPr>
        <a:xfrm>
          <a:off x="16363950" y="127920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sp>
      <xdr:nvSpPr>
        <xdr:cNvPr id="639" name="直線コネクタ 638"/>
        <xdr:cNvSpPr/>
      </xdr:nvSpPr>
      <xdr:spPr>
        <a:xfrm>
          <a:off x="16230600" y="127825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171450</xdr:colOff>
      <xdr:row>71</xdr:row>
      <xdr:rowOff>28575</xdr:rowOff>
    </xdr:from>
    <xdr:ext cx="533400" cy="257175"/>
    <xdr:sp>
      <xdr:nvSpPr>
        <xdr:cNvPr id="640" name="災害復旧費最大値テキスト"/>
        <xdr:cNvSpPr txBox="1"/>
      </xdr:nvSpPr>
      <xdr:spPr>
        <a:xfrm>
          <a:off x="16363950" y="115347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rPr>
            <a:t>23,687</a:t>
          </a:r>
          <a:endParaRPr altLang="en-US" lang="ja-JP"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sp>
      <xdr:nvSpPr>
        <xdr:cNvPr id="641" name="直線コネクタ 640"/>
        <xdr:cNvSpPr/>
      </xdr:nvSpPr>
      <xdr:spPr>
        <a:xfrm>
          <a:off x="16230600" y="117538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50800</xdr:colOff>
      <xdr:row>78</xdr:row>
      <xdr:rowOff>139700</xdr:rowOff>
    </xdr:from>
    <xdr:to>
      <xdr:col>85</xdr:col>
      <xdr:colOff>127000</xdr:colOff>
      <xdr:row>78</xdr:row>
      <xdr:rowOff>139700</xdr:rowOff>
    </xdr:to>
    <xdr:sp>
      <xdr:nvSpPr>
        <xdr:cNvPr id="642" name="直線コネクタ 641"/>
        <xdr:cNvSpPr/>
      </xdr:nvSpPr>
      <xdr:spPr>
        <a:xfrm>
          <a:off x="15478125" y="12782550"/>
          <a:ext cx="8382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171450</xdr:colOff>
      <xdr:row>77</xdr:row>
      <xdr:rowOff>66675</xdr:rowOff>
    </xdr:from>
    <xdr:ext cx="381000" cy="257175"/>
    <xdr:sp>
      <xdr:nvSpPr>
        <xdr:cNvPr id="643" name="災害復旧費平均値テキスト"/>
        <xdr:cNvSpPr txBox="1"/>
      </xdr:nvSpPr>
      <xdr:spPr>
        <a:xfrm>
          <a:off x="16363950" y="12544425"/>
          <a:ext cx="3810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958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fLocksText="0">
      <xdr:nvSpPr>
        <xdr:cNvPr id="644" name="フローチャート: 判断 643"/>
        <xdr:cNvSpPr/>
      </xdr:nvSpPr>
      <xdr:spPr>
        <a:xfrm>
          <a:off x="16268700" y="126873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sp>
      <xdr:nvSpPr>
        <xdr:cNvPr id="645" name="直線コネクタ 644"/>
        <xdr:cNvSpPr/>
      </xdr:nvSpPr>
      <xdr:spPr>
        <a:xfrm>
          <a:off x="14592300" y="127825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0</xdr:colOff>
      <xdr:row>78</xdr:row>
      <xdr:rowOff>41625</xdr:rowOff>
    </xdr:from>
    <xdr:to>
      <xdr:col>81</xdr:col>
      <xdr:colOff>101600</xdr:colOff>
      <xdr:row>78</xdr:row>
      <xdr:rowOff>143225</xdr:rowOff>
    </xdr:to>
    <xdr:sp fLocksText="0">
      <xdr:nvSpPr>
        <xdr:cNvPr id="646" name="フローチャート: 判断 645"/>
        <xdr:cNvSpPr/>
      </xdr:nvSpPr>
      <xdr:spPr>
        <a:xfrm>
          <a:off x="15430500" y="126777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80</xdr:col>
      <xdr:colOff>0</xdr:colOff>
      <xdr:row>76</xdr:row>
      <xdr:rowOff>161925</xdr:rowOff>
    </xdr:from>
    <xdr:ext cx="466725" cy="257175"/>
    <xdr:sp>
      <xdr:nvSpPr>
        <xdr:cNvPr id="647" name="テキスト ボックス 646"/>
        <xdr:cNvSpPr txBox="1"/>
      </xdr:nvSpPr>
      <xdr:spPr>
        <a:xfrm>
          <a:off x="15240000" y="124777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1,034</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sp>
      <xdr:nvSpPr>
        <xdr:cNvPr id="648" name="直線コネクタ 647"/>
        <xdr:cNvSpPr/>
      </xdr:nvSpPr>
      <xdr:spPr>
        <a:xfrm>
          <a:off x="13706475" y="127825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78</xdr:row>
      <xdr:rowOff>39660</xdr:rowOff>
    </xdr:from>
    <xdr:to>
      <xdr:col>76</xdr:col>
      <xdr:colOff>165100</xdr:colOff>
      <xdr:row>78</xdr:row>
      <xdr:rowOff>141260</xdr:rowOff>
    </xdr:to>
    <xdr:sp fLocksText="0">
      <xdr:nvSpPr>
        <xdr:cNvPr id="649" name="フローチャート: 判断 648"/>
        <xdr:cNvSpPr/>
      </xdr:nvSpPr>
      <xdr:spPr>
        <a:xfrm>
          <a:off x="14544675" y="126777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75</xdr:col>
      <xdr:colOff>66675</xdr:colOff>
      <xdr:row>76</xdr:row>
      <xdr:rowOff>161925</xdr:rowOff>
    </xdr:from>
    <xdr:ext cx="466725" cy="257175"/>
    <xdr:sp>
      <xdr:nvSpPr>
        <xdr:cNvPr id="650" name="テキスト ボックス 649"/>
        <xdr:cNvSpPr txBox="1"/>
      </xdr:nvSpPr>
      <xdr:spPr>
        <a:xfrm>
          <a:off x="14354175" y="124777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1,077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sp>
      <xdr:nvSpPr>
        <xdr:cNvPr id="651" name="直線コネクタ 650"/>
        <xdr:cNvSpPr/>
      </xdr:nvSpPr>
      <xdr:spPr>
        <a:xfrm>
          <a:off x="12811125" y="127825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78</xdr:row>
      <xdr:rowOff>43363</xdr:rowOff>
    </xdr:from>
    <xdr:to>
      <xdr:col>72</xdr:col>
      <xdr:colOff>38100</xdr:colOff>
      <xdr:row>78</xdr:row>
      <xdr:rowOff>144963</xdr:rowOff>
    </xdr:to>
    <xdr:sp fLocksText="0">
      <xdr:nvSpPr>
        <xdr:cNvPr id="652" name="フローチャート: 判断 651"/>
        <xdr:cNvSpPr/>
      </xdr:nvSpPr>
      <xdr:spPr>
        <a:xfrm>
          <a:off x="13649325" y="126873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70</xdr:col>
      <xdr:colOff>171450</xdr:colOff>
      <xdr:row>76</xdr:row>
      <xdr:rowOff>161925</xdr:rowOff>
    </xdr:from>
    <xdr:ext cx="381000" cy="257175"/>
    <xdr:sp>
      <xdr:nvSpPr>
        <xdr:cNvPr id="653" name="テキスト ボックス 652"/>
        <xdr:cNvSpPr txBox="1"/>
      </xdr:nvSpPr>
      <xdr:spPr>
        <a:xfrm>
          <a:off x="13506450" y="12477750"/>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996</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fLocksText="0">
      <xdr:nvSpPr>
        <xdr:cNvPr id="654" name="フローチャート: 判断 653"/>
        <xdr:cNvSpPr/>
      </xdr:nvSpPr>
      <xdr:spPr>
        <a:xfrm>
          <a:off x="12763500" y="1266825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66</xdr:col>
      <xdr:colOff>0</xdr:colOff>
      <xdr:row>76</xdr:row>
      <xdr:rowOff>152400</xdr:rowOff>
    </xdr:from>
    <xdr:ext cx="466725" cy="257175"/>
    <xdr:sp>
      <xdr:nvSpPr>
        <xdr:cNvPr id="655" name="テキスト ボックス 654"/>
        <xdr:cNvSpPr txBox="1"/>
      </xdr:nvSpPr>
      <xdr:spPr>
        <a:xfrm>
          <a:off x="12573000" y="124682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1,293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81</xdr:row>
      <xdr:rowOff>76200</xdr:rowOff>
    </xdr:from>
    <xdr:ext cx="762000" cy="257175"/>
    <xdr:sp>
      <xdr:nvSpPr>
        <xdr:cNvPr id="656" name="テキスト ボックス 655"/>
        <xdr:cNvSpPr txBox="1"/>
      </xdr:nvSpPr>
      <xdr:spPr>
        <a:xfrm>
          <a:off x="16125825"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81</xdr:row>
      <xdr:rowOff>76200</xdr:rowOff>
    </xdr:from>
    <xdr:ext cx="762000" cy="257175"/>
    <xdr:sp>
      <xdr:nvSpPr>
        <xdr:cNvPr id="657" name="テキスト ボックス 656"/>
        <xdr:cNvSpPr txBox="1"/>
      </xdr:nvSpPr>
      <xdr:spPr>
        <a:xfrm>
          <a:off x="15287625"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76200</xdr:rowOff>
    </xdr:from>
    <xdr:ext cx="762000" cy="257175"/>
    <xdr:sp>
      <xdr:nvSpPr>
        <xdr:cNvPr id="658" name="テキスト ボックス 657"/>
        <xdr:cNvSpPr txBox="1"/>
      </xdr:nvSpPr>
      <xdr:spPr>
        <a:xfrm>
          <a:off x="14401800"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81</xdr:row>
      <xdr:rowOff>76200</xdr:rowOff>
    </xdr:from>
    <xdr:ext cx="762000" cy="257175"/>
    <xdr:sp>
      <xdr:nvSpPr>
        <xdr:cNvPr id="659" name="テキスト ボックス 658"/>
        <xdr:cNvSpPr txBox="1"/>
      </xdr:nvSpPr>
      <xdr:spPr>
        <a:xfrm>
          <a:off x="13506450"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81</xdr:row>
      <xdr:rowOff>76200</xdr:rowOff>
    </xdr:from>
    <xdr:ext cx="762000" cy="257175"/>
    <xdr:sp>
      <xdr:nvSpPr>
        <xdr:cNvPr id="660" name="テキスト ボックス 659"/>
        <xdr:cNvSpPr txBox="1"/>
      </xdr:nvSpPr>
      <xdr:spPr>
        <a:xfrm>
          <a:off x="12620625" y="13201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fLocksText="0">
      <xdr:nvSpPr>
        <xdr:cNvPr id="661" name="楕円 660"/>
        <xdr:cNvSpPr/>
      </xdr:nvSpPr>
      <xdr:spPr>
        <a:xfrm>
          <a:off x="16268700" y="127254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85</xdr:col>
      <xdr:colOff>171450</xdr:colOff>
      <xdr:row>78</xdr:row>
      <xdr:rowOff>19050</xdr:rowOff>
    </xdr:from>
    <xdr:ext cx="247650" cy="257175"/>
    <xdr:sp>
      <xdr:nvSpPr>
        <xdr:cNvPr id="662" name="災害復旧費該当値テキスト"/>
        <xdr:cNvSpPr txBox="1"/>
      </xdr:nvSpPr>
      <xdr:spPr>
        <a:xfrm>
          <a:off x="16363950" y="126587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fLocksText="0">
      <xdr:nvSpPr>
        <xdr:cNvPr id="663" name="楕円 662"/>
        <xdr:cNvSpPr/>
      </xdr:nvSpPr>
      <xdr:spPr>
        <a:xfrm>
          <a:off x="15430500" y="127254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80</xdr:col>
      <xdr:colOff>114300</xdr:colOff>
      <xdr:row>79</xdr:row>
      <xdr:rowOff>9525</xdr:rowOff>
    </xdr:from>
    <xdr:ext cx="247650" cy="257175"/>
    <xdr:sp>
      <xdr:nvSpPr>
        <xdr:cNvPr id="664" name="テキスト ボックス 663"/>
        <xdr:cNvSpPr txBox="1"/>
      </xdr:nvSpPr>
      <xdr:spPr>
        <a:xfrm>
          <a:off x="15354300" y="128111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fLocksText="0">
      <xdr:nvSpPr>
        <xdr:cNvPr id="665" name="楕円 664"/>
        <xdr:cNvSpPr/>
      </xdr:nvSpPr>
      <xdr:spPr>
        <a:xfrm>
          <a:off x="14544675" y="127254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75</xdr:col>
      <xdr:colOff>171450</xdr:colOff>
      <xdr:row>79</xdr:row>
      <xdr:rowOff>9525</xdr:rowOff>
    </xdr:from>
    <xdr:ext cx="247650" cy="257175"/>
    <xdr:sp>
      <xdr:nvSpPr>
        <xdr:cNvPr id="666" name="テキスト ボックス 665"/>
        <xdr:cNvSpPr txBox="1"/>
      </xdr:nvSpPr>
      <xdr:spPr>
        <a:xfrm>
          <a:off x="14458950" y="128111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fLocksText="0">
      <xdr:nvSpPr>
        <xdr:cNvPr id="667" name="楕円 666"/>
        <xdr:cNvSpPr/>
      </xdr:nvSpPr>
      <xdr:spPr>
        <a:xfrm>
          <a:off x="13649325" y="127254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71</xdr:col>
      <xdr:colOff>47625</xdr:colOff>
      <xdr:row>79</xdr:row>
      <xdr:rowOff>9525</xdr:rowOff>
    </xdr:from>
    <xdr:ext cx="247650" cy="257175"/>
    <xdr:sp>
      <xdr:nvSpPr>
        <xdr:cNvPr id="668" name="テキスト ボックス 667"/>
        <xdr:cNvSpPr txBox="1"/>
      </xdr:nvSpPr>
      <xdr:spPr>
        <a:xfrm>
          <a:off x="13573125" y="128111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fLocksText="0">
      <xdr:nvSpPr>
        <xdr:cNvPr id="669" name="楕円 668"/>
        <xdr:cNvSpPr/>
      </xdr:nvSpPr>
      <xdr:spPr>
        <a:xfrm>
          <a:off x="12763500" y="127254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66</xdr:col>
      <xdr:colOff>114300</xdr:colOff>
      <xdr:row>79</xdr:row>
      <xdr:rowOff>9525</xdr:rowOff>
    </xdr:from>
    <xdr:ext cx="247650" cy="257175"/>
    <xdr:sp>
      <xdr:nvSpPr>
        <xdr:cNvPr id="670" name="テキスト ボックス 669"/>
        <xdr:cNvSpPr txBox="1"/>
      </xdr:nvSpPr>
      <xdr:spPr>
        <a:xfrm>
          <a:off x="12687300" y="128111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fLocksText="0">
      <xdr:nvSpPr>
        <xdr:cNvPr id="671" name="正方形/長方形 670"/>
        <xdr:cNvSpPr/>
      </xdr:nvSpPr>
      <xdr:spPr>
        <a:xfrm>
          <a:off x="12449175" y="135064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fLocksText="0">
      <xdr:nvSpPr>
        <xdr:cNvPr id="672" name="正方形/長方形 671"/>
        <xdr:cNvSpPr/>
      </xdr:nvSpPr>
      <xdr:spPr>
        <a:xfrm>
          <a:off x="12573000" y="13830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fLocksText="0">
      <xdr:nvSpPr>
        <xdr:cNvPr id="673" name="正方形/長方形 672"/>
        <xdr:cNvSpPr/>
      </xdr:nvSpPr>
      <xdr:spPr>
        <a:xfrm>
          <a:off x="12573000" y="14020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79/108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fLocksText="0">
      <xdr:nvSpPr>
        <xdr:cNvPr id="674" name="正方形/長方形 673"/>
        <xdr:cNvSpPr/>
      </xdr:nvSpPr>
      <xdr:spPr>
        <a:xfrm>
          <a:off x="13592175" y="13830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fLocksText="0">
      <xdr:nvSpPr>
        <xdr:cNvPr id="675" name="正方形/長方形 674"/>
        <xdr:cNvSpPr/>
      </xdr:nvSpPr>
      <xdr:spPr>
        <a:xfrm>
          <a:off x="13592175" y="14020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44,200</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fLocksText="0">
      <xdr:nvSpPr>
        <xdr:cNvPr id="676" name="正方形/長方形 675"/>
        <xdr:cNvSpPr/>
      </xdr:nvSpPr>
      <xdr:spPr>
        <a:xfrm>
          <a:off x="14735175" y="13830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fLocksText="0">
      <xdr:nvSpPr>
        <xdr:cNvPr id="677" name="正方形/長方形 676"/>
        <xdr:cNvSpPr/>
      </xdr:nvSpPr>
      <xdr:spPr>
        <a:xfrm>
          <a:off x="14735175" y="14020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48,460</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fLocksText="0">
      <xdr:nvSpPr>
        <xdr:cNvPr id="678" name="正方形/長方形 677"/>
        <xdr:cNvSpPr/>
      </xdr:nvSpPr>
      <xdr:spPr>
        <a:xfrm>
          <a:off x="12449175" y="14287500"/>
          <a:ext cx="4686300" cy="225742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65</xdr:col>
      <xdr:colOff>19050</xdr:colOff>
      <xdr:row>87</xdr:row>
      <xdr:rowOff>9525</xdr:rowOff>
    </xdr:from>
    <xdr:ext cx="352425" cy="228600"/>
    <xdr:sp>
      <xdr:nvSpPr>
        <xdr:cNvPr id="679" name="テキスト ボックス 678"/>
        <xdr:cNvSpPr txBox="1"/>
      </xdr:nvSpPr>
      <xdr:spPr>
        <a:xfrm>
          <a:off x="12401550" y="141065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sp>
      <xdr:nvSpPr>
        <xdr:cNvPr id="680" name="直線コネクタ 679"/>
        <xdr:cNvSpPr/>
      </xdr:nvSpPr>
      <xdr:spPr>
        <a:xfrm>
          <a:off x="12449175" y="165449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65</xdr:col>
      <xdr:colOff>63500</xdr:colOff>
      <xdr:row>99</xdr:row>
      <xdr:rowOff>44450</xdr:rowOff>
    </xdr:from>
    <xdr:to>
      <xdr:col>89</xdr:col>
      <xdr:colOff>177800</xdr:colOff>
      <xdr:row>99</xdr:row>
      <xdr:rowOff>44450</xdr:rowOff>
    </xdr:to>
    <xdr:sp>
      <xdr:nvSpPr>
        <xdr:cNvPr id="681" name="直線コネクタ 680"/>
        <xdr:cNvSpPr/>
      </xdr:nvSpPr>
      <xdr:spPr>
        <a:xfrm>
          <a:off x="12449175" y="161639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64</xdr:col>
      <xdr:colOff>0</xdr:colOff>
      <xdr:row>98</xdr:row>
      <xdr:rowOff>76200</xdr:rowOff>
    </xdr:from>
    <xdr:ext cx="247650" cy="257175"/>
    <xdr:sp>
      <xdr:nvSpPr>
        <xdr:cNvPr id="682" name="テキスト ボックス 681"/>
        <xdr:cNvSpPr txBox="1"/>
      </xdr:nvSpPr>
      <xdr:spPr>
        <a:xfrm>
          <a:off x="12192000" y="16021050"/>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sp>
      <xdr:nvSpPr>
        <xdr:cNvPr id="683" name="直線コネクタ 682"/>
        <xdr:cNvSpPr/>
      </xdr:nvSpPr>
      <xdr:spPr>
        <a:xfrm>
          <a:off x="12449175" y="157829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95250</xdr:colOff>
      <xdr:row>96</xdr:row>
      <xdr:rowOff>38100</xdr:rowOff>
    </xdr:from>
    <xdr:ext cx="533400" cy="257175"/>
    <xdr:sp>
      <xdr:nvSpPr>
        <xdr:cNvPr id="684" name="テキスト ボックス 683"/>
        <xdr:cNvSpPr txBox="1"/>
      </xdr:nvSpPr>
      <xdr:spPr>
        <a:xfrm>
          <a:off x="11906250" y="156400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30,000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sp>
      <xdr:nvSpPr>
        <xdr:cNvPr id="685" name="直線コネクタ 684"/>
        <xdr:cNvSpPr/>
      </xdr:nvSpPr>
      <xdr:spPr>
        <a:xfrm>
          <a:off x="12449175" y="154019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95250</xdr:colOff>
      <xdr:row>93</xdr:row>
      <xdr:rowOff>171450</xdr:rowOff>
    </xdr:from>
    <xdr:ext cx="533400" cy="257175"/>
    <xdr:sp>
      <xdr:nvSpPr>
        <xdr:cNvPr id="686" name="テキスト ボックス 685"/>
        <xdr:cNvSpPr txBox="1"/>
      </xdr:nvSpPr>
      <xdr:spPr>
        <a:xfrm>
          <a:off x="11906250" y="152590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60,000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sp>
      <xdr:nvSpPr>
        <xdr:cNvPr id="687" name="直線コネクタ 686"/>
        <xdr:cNvSpPr/>
      </xdr:nvSpPr>
      <xdr:spPr>
        <a:xfrm>
          <a:off x="12449175" y="1502092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95250</xdr:colOff>
      <xdr:row>91</xdr:row>
      <xdr:rowOff>133350</xdr:rowOff>
    </xdr:from>
    <xdr:ext cx="533400" cy="257175"/>
    <xdr:sp>
      <xdr:nvSpPr>
        <xdr:cNvPr id="688" name="テキスト ボックス 687"/>
        <xdr:cNvSpPr txBox="1"/>
      </xdr:nvSpPr>
      <xdr:spPr>
        <a:xfrm>
          <a:off x="11906250" y="148780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90,000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sp>
      <xdr:nvSpPr>
        <xdr:cNvPr id="689" name="直線コネクタ 688"/>
        <xdr:cNvSpPr/>
      </xdr:nvSpPr>
      <xdr:spPr>
        <a:xfrm>
          <a:off x="12449175" y="146494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38100</xdr:colOff>
      <xdr:row>89</xdr:row>
      <xdr:rowOff>95250</xdr:rowOff>
    </xdr:from>
    <xdr:ext cx="600075" cy="257175"/>
    <xdr:sp>
      <xdr:nvSpPr>
        <xdr:cNvPr id="690" name="テキスト ボックス 689"/>
        <xdr:cNvSpPr txBox="1"/>
      </xdr:nvSpPr>
      <xdr:spPr>
        <a:xfrm>
          <a:off x="11849100" y="1451610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120,000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sp>
      <xdr:nvSpPr>
        <xdr:cNvPr id="691" name="直線コネクタ 690"/>
        <xdr:cNvSpPr/>
      </xdr:nvSpPr>
      <xdr:spPr>
        <a:xfrm>
          <a:off x="12449175" y="142875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62</xdr:col>
      <xdr:colOff>38100</xdr:colOff>
      <xdr:row>87</xdr:row>
      <xdr:rowOff>57150</xdr:rowOff>
    </xdr:from>
    <xdr:ext cx="600075" cy="257175"/>
    <xdr:sp>
      <xdr:nvSpPr>
        <xdr:cNvPr id="692" name="テキスト ボックス 691"/>
        <xdr:cNvSpPr txBox="1"/>
      </xdr:nvSpPr>
      <xdr:spPr>
        <a:xfrm>
          <a:off x="11849100" y="1415415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150,000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fLocksText="0">
      <xdr:nvSpPr>
        <xdr:cNvPr id="693" name="公債費グラフ枠"/>
        <xdr:cNvSpPr/>
      </xdr:nvSpPr>
      <xdr:spPr>
        <a:xfrm>
          <a:off x="12449175" y="14287500"/>
          <a:ext cx="4686300" cy="225742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sp>
      <xdr:nvSpPr>
        <xdr:cNvPr id="694" name="直線コネクタ 693"/>
        <xdr:cNvSpPr/>
      </xdr:nvSpPr>
      <xdr:spPr>
        <a:xfrm flipV="1">
          <a:off x="16316325" y="14658975"/>
          <a:ext cx="0" cy="137160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171450</xdr:colOff>
      <xdr:row>98</xdr:row>
      <xdr:rowOff>85725</xdr:rowOff>
    </xdr:from>
    <xdr:ext cx="533400" cy="257175"/>
    <xdr:sp>
      <xdr:nvSpPr>
        <xdr:cNvPr id="695" name="公債費最小値テキスト"/>
        <xdr:cNvSpPr txBox="1"/>
      </xdr:nvSpPr>
      <xdr:spPr>
        <a:xfrm>
          <a:off x="16363950" y="160305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10,449</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sp>
      <xdr:nvSpPr>
        <xdr:cNvPr id="696" name="直線コネクタ 695"/>
        <xdr:cNvSpPr/>
      </xdr:nvSpPr>
      <xdr:spPr>
        <a:xfrm>
          <a:off x="16230600" y="160305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171450</xdr:colOff>
      <xdr:row>89</xdr:row>
      <xdr:rowOff>19050</xdr:rowOff>
    </xdr:from>
    <xdr:ext cx="600075" cy="257175"/>
    <xdr:sp>
      <xdr:nvSpPr>
        <xdr:cNvPr id="697" name="公債費最大値テキスト"/>
        <xdr:cNvSpPr txBox="1"/>
      </xdr:nvSpPr>
      <xdr:spPr>
        <a:xfrm>
          <a:off x="16363950" y="14439900"/>
          <a:ext cx="60007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rPr>
            <a:t>119,250</a:t>
          </a:r>
          <a:endParaRPr altLang="en-US" lang="ja-JP"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sp>
      <xdr:nvSpPr>
        <xdr:cNvPr id="698" name="直線コネクタ 697"/>
        <xdr:cNvSpPr/>
      </xdr:nvSpPr>
      <xdr:spPr>
        <a:xfrm>
          <a:off x="16230600" y="146589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50800</xdr:colOff>
      <xdr:row>97</xdr:row>
      <xdr:rowOff>31572</xdr:rowOff>
    </xdr:from>
    <xdr:to>
      <xdr:col>85</xdr:col>
      <xdr:colOff>127000</xdr:colOff>
      <xdr:row>97</xdr:row>
      <xdr:rowOff>44856</xdr:rowOff>
    </xdr:to>
    <xdr:sp>
      <xdr:nvSpPr>
        <xdr:cNvPr id="699" name="直線コネクタ 698"/>
        <xdr:cNvSpPr/>
      </xdr:nvSpPr>
      <xdr:spPr>
        <a:xfrm>
          <a:off x="15478125" y="15801975"/>
          <a:ext cx="838200" cy="95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85</xdr:col>
      <xdr:colOff>171450</xdr:colOff>
      <xdr:row>95</xdr:row>
      <xdr:rowOff>76200</xdr:rowOff>
    </xdr:from>
    <xdr:ext cx="533400" cy="257175"/>
    <xdr:sp>
      <xdr:nvSpPr>
        <xdr:cNvPr id="700" name="公債費平均値テキスト"/>
        <xdr:cNvSpPr txBox="1"/>
      </xdr:nvSpPr>
      <xdr:spPr>
        <a:xfrm>
          <a:off x="16363950" y="15506700"/>
          <a:ext cx="53340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35,592</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fLocksText="0">
      <xdr:nvSpPr>
        <xdr:cNvPr id="701" name="フローチャート: 判断 700"/>
        <xdr:cNvSpPr/>
      </xdr:nvSpPr>
      <xdr:spPr>
        <a:xfrm>
          <a:off x="16268700" y="156591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76</xdr:col>
      <xdr:colOff>114300</xdr:colOff>
      <xdr:row>97</xdr:row>
      <xdr:rowOff>31572</xdr:rowOff>
    </xdr:from>
    <xdr:to>
      <xdr:col>81</xdr:col>
      <xdr:colOff>50800</xdr:colOff>
      <xdr:row>97</xdr:row>
      <xdr:rowOff>50367</xdr:rowOff>
    </xdr:to>
    <xdr:sp>
      <xdr:nvSpPr>
        <xdr:cNvPr id="702" name="直線コネクタ 701"/>
        <xdr:cNvSpPr/>
      </xdr:nvSpPr>
      <xdr:spPr>
        <a:xfrm flipV="1">
          <a:off x="14592300" y="15801975"/>
          <a:ext cx="885825"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0</xdr:colOff>
      <xdr:row>96</xdr:row>
      <xdr:rowOff>48640</xdr:rowOff>
    </xdr:from>
    <xdr:to>
      <xdr:col>81</xdr:col>
      <xdr:colOff>101600</xdr:colOff>
      <xdr:row>96</xdr:row>
      <xdr:rowOff>150240</xdr:rowOff>
    </xdr:to>
    <xdr:sp fLocksText="0">
      <xdr:nvSpPr>
        <xdr:cNvPr id="703" name="フローチャート: 判断 702"/>
        <xdr:cNvSpPr/>
      </xdr:nvSpPr>
      <xdr:spPr>
        <a:xfrm>
          <a:off x="15430500" y="156495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79</xdr:col>
      <xdr:colOff>161925</xdr:colOff>
      <xdr:row>94</xdr:row>
      <xdr:rowOff>171450</xdr:rowOff>
    </xdr:from>
    <xdr:ext cx="533400" cy="257175"/>
    <xdr:sp>
      <xdr:nvSpPr>
        <xdr:cNvPr id="704" name="テキスト ボックス 703"/>
        <xdr:cNvSpPr txBox="1"/>
      </xdr:nvSpPr>
      <xdr:spPr>
        <a:xfrm>
          <a:off x="15211425" y="154305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36,170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50367</xdr:rowOff>
    </xdr:from>
    <xdr:to>
      <xdr:col>76</xdr:col>
      <xdr:colOff>114300</xdr:colOff>
      <xdr:row>97</xdr:row>
      <xdr:rowOff>97168</xdr:rowOff>
    </xdr:to>
    <xdr:sp>
      <xdr:nvSpPr>
        <xdr:cNvPr id="705" name="直線コネクタ 704"/>
        <xdr:cNvSpPr/>
      </xdr:nvSpPr>
      <xdr:spPr>
        <a:xfrm flipV="1">
          <a:off x="13706475" y="15821025"/>
          <a:ext cx="885825" cy="47625"/>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96</xdr:row>
      <xdr:rowOff>52921</xdr:rowOff>
    </xdr:from>
    <xdr:to>
      <xdr:col>76</xdr:col>
      <xdr:colOff>165100</xdr:colOff>
      <xdr:row>96</xdr:row>
      <xdr:rowOff>154521</xdr:rowOff>
    </xdr:to>
    <xdr:sp fLocksText="0">
      <xdr:nvSpPr>
        <xdr:cNvPr id="706" name="フローチャート: 判断 705"/>
        <xdr:cNvSpPr/>
      </xdr:nvSpPr>
      <xdr:spPr>
        <a:xfrm>
          <a:off x="14544675" y="156591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75</xdr:col>
      <xdr:colOff>28575</xdr:colOff>
      <xdr:row>94</xdr:row>
      <xdr:rowOff>171450</xdr:rowOff>
    </xdr:from>
    <xdr:ext cx="533400" cy="257175"/>
    <xdr:sp>
      <xdr:nvSpPr>
        <xdr:cNvPr id="707" name="テキスト ボックス 706"/>
        <xdr:cNvSpPr txBox="1"/>
      </xdr:nvSpPr>
      <xdr:spPr>
        <a:xfrm>
          <a:off x="14316075" y="154305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35,833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97168</xdr:rowOff>
    </xdr:from>
    <xdr:to>
      <xdr:col>71</xdr:col>
      <xdr:colOff>177800</xdr:colOff>
      <xdr:row>97</xdr:row>
      <xdr:rowOff>118414</xdr:rowOff>
    </xdr:to>
    <xdr:sp>
      <xdr:nvSpPr>
        <xdr:cNvPr id="708" name="直線コネクタ 707"/>
        <xdr:cNvSpPr/>
      </xdr:nvSpPr>
      <xdr:spPr>
        <a:xfrm flipV="1">
          <a:off x="12811125" y="15868650"/>
          <a:ext cx="885825" cy="1905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96</xdr:row>
      <xdr:rowOff>49518</xdr:rowOff>
    </xdr:from>
    <xdr:to>
      <xdr:col>72</xdr:col>
      <xdr:colOff>38100</xdr:colOff>
      <xdr:row>96</xdr:row>
      <xdr:rowOff>151118</xdr:rowOff>
    </xdr:to>
    <xdr:sp fLocksText="0">
      <xdr:nvSpPr>
        <xdr:cNvPr id="709" name="フローチャート: 判断 708"/>
        <xdr:cNvSpPr/>
      </xdr:nvSpPr>
      <xdr:spPr>
        <a:xfrm>
          <a:off x="13649325" y="156495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70</xdr:col>
      <xdr:colOff>95250</xdr:colOff>
      <xdr:row>94</xdr:row>
      <xdr:rowOff>171450</xdr:rowOff>
    </xdr:from>
    <xdr:ext cx="533400" cy="257175"/>
    <xdr:sp>
      <xdr:nvSpPr>
        <xdr:cNvPr id="710" name="テキスト ボックス 709"/>
        <xdr:cNvSpPr txBox="1"/>
      </xdr:nvSpPr>
      <xdr:spPr>
        <a:xfrm>
          <a:off x="13430250" y="154305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36,101</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fLocksText="0">
      <xdr:nvSpPr>
        <xdr:cNvPr id="711" name="フローチャート: 判断 710"/>
        <xdr:cNvSpPr/>
      </xdr:nvSpPr>
      <xdr:spPr>
        <a:xfrm>
          <a:off x="12763500" y="156591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65</xdr:col>
      <xdr:colOff>161925</xdr:colOff>
      <xdr:row>95</xdr:row>
      <xdr:rowOff>9525</xdr:rowOff>
    </xdr:from>
    <xdr:ext cx="533400" cy="257175"/>
    <xdr:sp>
      <xdr:nvSpPr>
        <xdr:cNvPr id="712" name="テキスト ボックス 711"/>
        <xdr:cNvSpPr txBox="1"/>
      </xdr:nvSpPr>
      <xdr:spPr>
        <a:xfrm>
          <a:off x="12544425" y="154400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35,367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101</xdr:row>
      <xdr:rowOff>76200</xdr:rowOff>
    </xdr:from>
    <xdr:ext cx="762000" cy="257175"/>
    <xdr:sp>
      <xdr:nvSpPr>
        <xdr:cNvPr id="713" name="テキスト ボックス 712"/>
        <xdr:cNvSpPr txBox="1"/>
      </xdr:nvSpPr>
      <xdr:spPr>
        <a:xfrm>
          <a:off x="16125825"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101</xdr:row>
      <xdr:rowOff>76200</xdr:rowOff>
    </xdr:from>
    <xdr:ext cx="762000" cy="257175"/>
    <xdr:sp>
      <xdr:nvSpPr>
        <xdr:cNvPr id="714" name="テキスト ボックス 713"/>
        <xdr:cNvSpPr txBox="1"/>
      </xdr:nvSpPr>
      <xdr:spPr>
        <a:xfrm>
          <a:off x="15287625"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76200</xdr:rowOff>
    </xdr:from>
    <xdr:ext cx="762000" cy="257175"/>
    <xdr:sp>
      <xdr:nvSpPr>
        <xdr:cNvPr id="715" name="テキスト ボックス 714"/>
        <xdr:cNvSpPr txBox="1"/>
      </xdr:nvSpPr>
      <xdr:spPr>
        <a:xfrm>
          <a:off x="14401800"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101</xdr:row>
      <xdr:rowOff>76200</xdr:rowOff>
    </xdr:from>
    <xdr:ext cx="762000" cy="257175"/>
    <xdr:sp>
      <xdr:nvSpPr>
        <xdr:cNvPr id="716" name="テキスト ボックス 715"/>
        <xdr:cNvSpPr txBox="1"/>
      </xdr:nvSpPr>
      <xdr:spPr>
        <a:xfrm>
          <a:off x="13506450"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101</xdr:row>
      <xdr:rowOff>76200</xdr:rowOff>
    </xdr:from>
    <xdr:ext cx="762000" cy="257175"/>
    <xdr:sp>
      <xdr:nvSpPr>
        <xdr:cNvPr id="717" name="テキスト ボックス 716"/>
        <xdr:cNvSpPr txBox="1"/>
      </xdr:nvSpPr>
      <xdr:spPr>
        <a:xfrm>
          <a:off x="12620625" y="1653540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165506</xdr:rowOff>
    </xdr:from>
    <xdr:to>
      <xdr:col>85</xdr:col>
      <xdr:colOff>177800</xdr:colOff>
      <xdr:row>97</xdr:row>
      <xdr:rowOff>95656</xdr:rowOff>
    </xdr:to>
    <xdr:sp fLocksText="0">
      <xdr:nvSpPr>
        <xdr:cNvPr id="718" name="楕円 717"/>
        <xdr:cNvSpPr/>
      </xdr:nvSpPr>
      <xdr:spPr>
        <a:xfrm>
          <a:off x="16268700" y="157638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85</xdr:col>
      <xdr:colOff>171450</xdr:colOff>
      <xdr:row>96</xdr:row>
      <xdr:rowOff>142875</xdr:rowOff>
    </xdr:from>
    <xdr:ext cx="533400" cy="257175"/>
    <xdr:sp>
      <xdr:nvSpPr>
        <xdr:cNvPr id="719" name="公債費該当値テキスト"/>
        <xdr:cNvSpPr txBox="1"/>
      </xdr:nvSpPr>
      <xdr:spPr>
        <a:xfrm>
          <a:off x="16363950" y="157448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26,968</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152222</xdr:rowOff>
    </xdr:from>
    <xdr:to>
      <xdr:col>81</xdr:col>
      <xdr:colOff>101600</xdr:colOff>
      <xdr:row>97</xdr:row>
      <xdr:rowOff>82372</xdr:rowOff>
    </xdr:to>
    <xdr:sp fLocksText="0">
      <xdr:nvSpPr>
        <xdr:cNvPr id="720" name="楕円 719"/>
        <xdr:cNvSpPr/>
      </xdr:nvSpPr>
      <xdr:spPr>
        <a:xfrm>
          <a:off x="15430500" y="1575435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79</xdr:col>
      <xdr:colOff>161925</xdr:colOff>
      <xdr:row>97</xdr:row>
      <xdr:rowOff>76200</xdr:rowOff>
    </xdr:from>
    <xdr:ext cx="533400" cy="257175"/>
    <xdr:sp>
      <xdr:nvSpPr>
        <xdr:cNvPr id="721" name="テキスト ボックス 720"/>
        <xdr:cNvSpPr txBox="1"/>
      </xdr:nvSpPr>
      <xdr:spPr>
        <a:xfrm>
          <a:off x="15211425" y="1584960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28,014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171017</xdr:rowOff>
    </xdr:from>
    <xdr:to>
      <xdr:col>76</xdr:col>
      <xdr:colOff>165100</xdr:colOff>
      <xdr:row>97</xdr:row>
      <xdr:rowOff>101167</xdr:rowOff>
    </xdr:to>
    <xdr:sp fLocksText="0">
      <xdr:nvSpPr>
        <xdr:cNvPr id="722" name="楕円 721"/>
        <xdr:cNvSpPr/>
      </xdr:nvSpPr>
      <xdr:spPr>
        <a:xfrm>
          <a:off x="14544675" y="15773400"/>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75</xdr:col>
      <xdr:colOff>28575</xdr:colOff>
      <xdr:row>97</xdr:row>
      <xdr:rowOff>95250</xdr:rowOff>
    </xdr:from>
    <xdr:ext cx="533400" cy="257175"/>
    <xdr:sp>
      <xdr:nvSpPr>
        <xdr:cNvPr id="723" name="テキスト ボックス 722"/>
        <xdr:cNvSpPr txBox="1"/>
      </xdr:nvSpPr>
      <xdr:spPr>
        <a:xfrm>
          <a:off x="14316075" y="15868650"/>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26,534</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46368</xdr:rowOff>
    </xdr:from>
    <xdr:to>
      <xdr:col>72</xdr:col>
      <xdr:colOff>38100</xdr:colOff>
      <xdr:row>97</xdr:row>
      <xdr:rowOff>147968</xdr:rowOff>
    </xdr:to>
    <xdr:sp fLocksText="0">
      <xdr:nvSpPr>
        <xdr:cNvPr id="724" name="楕円 723"/>
        <xdr:cNvSpPr/>
      </xdr:nvSpPr>
      <xdr:spPr>
        <a:xfrm>
          <a:off x="13649325" y="1582102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70</xdr:col>
      <xdr:colOff>95250</xdr:colOff>
      <xdr:row>97</xdr:row>
      <xdr:rowOff>142875</xdr:rowOff>
    </xdr:from>
    <xdr:ext cx="533400" cy="257175"/>
    <xdr:sp>
      <xdr:nvSpPr>
        <xdr:cNvPr id="725" name="テキスト ボックス 724"/>
        <xdr:cNvSpPr txBox="1"/>
      </xdr:nvSpPr>
      <xdr:spPr>
        <a:xfrm>
          <a:off x="13430250" y="1591627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22,849</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67614</xdr:rowOff>
    </xdr:from>
    <xdr:to>
      <xdr:col>67</xdr:col>
      <xdr:colOff>101600</xdr:colOff>
      <xdr:row>97</xdr:row>
      <xdr:rowOff>169214</xdr:rowOff>
    </xdr:to>
    <xdr:sp fLocksText="0">
      <xdr:nvSpPr>
        <xdr:cNvPr id="726" name="楕円 725"/>
        <xdr:cNvSpPr/>
      </xdr:nvSpPr>
      <xdr:spPr>
        <a:xfrm>
          <a:off x="12763500" y="15840075"/>
          <a:ext cx="104775" cy="104775"/>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65</xdr:col>
      <xdr:colOff>161925</xdr:colOff>
      <xdr:row>97</xdr:row>
      <xdr:rowOff>161925</xdr:rowOff>
    </xdr:from>
    <xdr:ext cx="533400" cy="257175"/>
    <xdr:sp>
      <xdr:nvSpPr>
        <xdr:cNvPr id="727" name="テキスト ボックス 726"/>
        <xdr:cNvSpPr txBox="1"/>
      </xdr:nvSpPr>
      <xdr:spPr>
        <a:xfrm>
          <a:off x="12544425" y="15935325"/>
          <a:ext cx="5334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21,176</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fLocksText="0">
      <xdr:nvSpPr>
        <xdr:cNvPr id="728" name="正方形/長方形 727"/>
        <xdr:cNvSpPr/>
      </xdr:nvSpPr>
      <xdr:spPr>
        <a:xfrm>
          <a:off x="18288000" y="37909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fLocksText="0">
      <xdr:nvSpPr>
        <xdr:cNvPr id="729" name="正方形/長方形 728"/>
        <xdr:cNvSpPr/>
      </xdr:nvSpPr>
      <xdr:spPr>
        <a:xfrm>
          <a:off x="18411825" y="4114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fLocksText="0">
      <xdr:nvSpPr>
        <xdr:cNvPr id="730" name="正方形/長方形 729"/>
        <xdr:cNvSpPr/>
      </xdr:nvSpPr>
      <xdr:spPr>
        <a:xfrm>
          <a:off x="18411825" y="4305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7/108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fLocksText="0">
      <xdr:nvSpPr>
        <xdr:cNvPr id="731" name="正方形/長方形 730"/>
        <xdr:cNvSpPr/>
      </xdr:nvSpPr>
      <xdr:spPr>
        <a:xfrm>
          <a:off x="19431000" y="4114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fLocksText="0">
      <xdr:nvSpPr>
        <xdr:cNvPr id="732" name="正方形/長方形 731"/>
        <xdr:cNvSpPr/>
      </xdr:nvSpPr>
      <xdr:spPr>
        <a:xfrm>
          <a:off x="19431000" y="4305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819</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fLocksText="0">
      <xdr:nvSpPr>
        <xdr:cNvPr id="733" name="正方形/長方形 732"/>
        <xdr:cNvSpPr/>
      </xdr:nvSpPr>
      <xdr:spPr>
        <a:xfrm>
          <a:off x="20574000" y="41148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fLocksText="0">
      <xdr:nvSpPr>
        <xdr:cNvPr id="734" name="正方形/長方形 733"/>
        <xdr:cNvSpPr/>
      </xdr:nvSpPr>
      <xdr:spPr>
        <a:xfrm>
          <a:off x="20574000" y="43053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576</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fLocksText="0">
      <xdr:nvSpPr>
        <xdr:cNvPr id="735" name="正方形/長方形 734"/>
        <xdr:cNvSpPr/>
      </xdr:nvSpPr>
      <xdr:spPr>
        <a:xfrm>
          <a:off x="18288000" y="4572000"/>
          <a:ext cx="46863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95</xdr:col>
      <xdr:colOff>152400</xdr:colOff>
      <xdr:row>27</xdr:row>
      <xdr:rowOff>9525</xdr:rowOff>
    </xdr:from>
    <xdr:ext cx="352425" cy="228600"/>
    <xdr:sp>
      <xdr:nvSpPr>
        <xdr:cNvPr id="736" name="テキスト ボックス 735"/>
        <xdr:cNvSpPr txBox="1"/>
      </xdr:nvSpPr>
      <xdr:spPr>
        <a:xfrm>
          <a:off x="18249900" y="43910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sp>
      <xdr:nvSpPr>
        <xdr:cNvPr id="737" name="直線コネクタ 736"/>
        <xdr:cNvSpPr/>
      </xdr:nvSpPr>
      <xdr:spPr>
        <a:xfrm>
          <a:off x="18288000" y="67341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96</xdr:col>
      <xdr:colOff>0</xdr:colOff>
      <xdr:row>38</xdr:row>
      <xdr:rowOff>139700</xdr:rowOff>
    </xdr:from>
    <xdr:to>
      <xdr:col>120</xdr:col>
      <xdr:colOff>114300</xdr:colOff>
      <xdr:row>38</xdr:row>
      <xdr:rowOff>139700</xdr:rowOff>
    </xdr:to>
    <xdr:sp>
      <xdr:nvSpPr>
        <xdr:cNvPr id="738" name="直線コネクタ 737"/>
        <xdr:cNvSpPr/>
      </xdr:nvSpPr>
      <xdr:spPr>
        <a:xfrm>
          <a:off x="18288000" y="63055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94</xdr:col>
      <xdr:colOff>123825</xdr:colOff>
      <xdr:row>37</xdr:row>
      <xdr:rowOff>171450</xdr:rowOff>
    </xdr:from>
    <xdr:ext cx="247650" cy="257175"/>
    <xdr:sp>
      <xdr:nvSpPr>
        <xdr:cNvPr id="739" name="テキスト ボックス 738"/>
        <xdr:cNvSpPr txBox="1"/>
      </xdr:nvSpPr>
      <xdr:spPr>
        <a:xfrm>
          <a:off x="18030825" y="61626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sp>
      <xdr:nvSpPr>
        <xdr:cNvPr id="740" name="直線コネクタ 739"/>
        <xdr:cNvSpPr/>
      </xdr:nvSpPr>
      <xdr:spPr>
        <a:xfrm>
          <a:off x="18288000" y="58674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35</xdr:row>
      <xdr:rowOff>57150</xdr:rowOff>
    </xdr:from>
    <xdr:ext cx="466725" cy="257175"/>
    <xdr:sp>
      <xdr:nvSpPr>
        <xdr:cNvPr id="741" name="テキスト ボックス 740"/>
        <xdr:cNvSpPr txBox="1"/>
      </xdr:nvSpPr>
      <xdr:spPr>
        <a:xfrm>
          <a:off x="17811750" y="57340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sp>
      <xdr:nvSpPr>
        <xdr:cNvPr id="742" name="直線コネクタ 741"/>
        <xdr:cNvSpPr/>
      </xdr:nvSpPr>
      <xdr:spPr>
        <a:xfrm>
          <a:off x="18288000" y="54387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32</xdr:row>
      <xdr:rowOff>114300</xdr:rowOff>
    </xdr:from>
    <xdr:ext cx="466725" cy="257175"/>
    <xdr:sp>
      <xdr:nvSpPr>
        <xdr:cNvPr id="743" name="テキスト ボックス 742"/>
        <xdr:cNvSpPr txBox="1"/>
      </xdr:nvSpPr>
      <xdr:spPr>
        <a:xfrm>
          <a:off x="17811750" y="53054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2,000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sp>
      <xdr:nvSpPr>
        <xdr:cNvPr id="744" name="直線コネクタ 743"/>
        <xdr:cNvSpPr/>
      </xdr:nvSpPr>
      <xdr:spPr>
        <a:xfrm>
          <a:off x="18288000" y="50101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29</xdr:row>
      <xdr:rowOff>171450</xdr:rowOff>
    </xdr:from>
    <xdr:ext cx="466725" cy="257175"/>
    <xdr:sp>
      <xdr:nvSpPr>
        <xdr:cNvPr id="745" name="テキスト ボックス 744"/>
        <xdr:cNvSpPr txBox="1"/>
      </xdr:nvSpPr>
      <xdr:spPr>
        <a:xfrm>
          <a:off x="17811750" y="486727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3,000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sp>
      <xdr:nvSpPr>
        <xdr:cNvPr id="746" name="直線コネクタ 745"/>
        <xdr:cNvSpPr/>
      </xdr:nvSpPr>
      <xdr:spPr>
        <a:xfrm>
          <a:off x="18288000" y="45720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93</xdr:col>
      <xdr:colOff>95250</xdr:colOff>
      <xdr:row>27</xdr:row>
      <xdr:rowOff>57150</xdr:rowOff>
    </xdr:from>
    <xdr:ext cx="466725" cy="257175"/>
    <xdr:sp>
      <xdr:nvSpPr>
        <xdr:cNvPr id="747" name="テキスト ボックス 746"/>
        <xdr:cNvSpPr txBox="1"/>
      </xdr:nvSpPr>
      <xdr:spPr>
        <a:xfrm>
          <a:off x="17811750" y="4438650"/>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4,000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fLocksText="0">
      <xdr:nvSpPr>
        <xdr:cNvPr id="748" name="諸支出金グラフ枠"/>
        <xdr:cNvSpPr/>
      </xdr:nvSpPr>
      <xdr:spPr>
        <a:xfrm>
          <a:off x="18288000" y="4572000"/>
          <a:ext cx="46863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sp>
      <xdr:nvSpPr>
        <xdr:cNvPr id="749" name="直線コネクタ 748"/>
        <xdr:cNvSpPr/>
      </xdr:nvSpPr>
      <xdr:spPr>
        <a:xfrm flipV="1">
          <a:off x="22155150" y="5210175"/>
          <a:ext cx="0" cy="1095375"/>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114300</xdr:colOff>
      <xdr:row>38</xdr:row>
      <xdr:rowOff>161925</xdr:rowOff>
    </xdr:from>
    <xdr:ext cx="247650" cy="257175"/>
    <xdr:sp>
      <xdr:nvSpPr>
        <xdr:cNvPr id="750" name="諸支出金最小値テキスト"/>
        <xdr:cNvSpPr txBox="1"/>
      </xdr:nvSpPr>
      <xdr:spPr>
        <a:xfrm>
          <a:off x="22212300" y="6324600"/>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sp>
      <xdr:nvSpPr>
        <xdr:cNvPr id="751" name="直線コネクタ 750"/>
        <xdr:cNvSpPr/>
      </xdr:nvSpPr>
      <xdr:spPr>
        <a:xfrm>
          <a:off x="22069425" y="63055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114300</xdr:colOff>
      <xdr:row>30</xdr:row>
      <xdr:rowOff>133350</xdr:rowOff>
    </xdr:from>
    <xdr:ext cx="466725" cy="257175"/>
    <xdr:sp>
      <xdr:nvSpPr>
        <xdr:cNvPr id="752" name="諸支出金最大値テキスト"/>
        <xdr:cNvSpPr txBox="1"/>
      </xdr:nvSpPr>
      <xdr:spPr>
        <a:xfrm>
          <a:off x="22212300" y="5000625"/>
          <a:ext cx="4667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rPr>
            <a:t>2,518</a:t>
          </a:r>
          <a:endParaRPr altLang="en-US" lang="ja-JP"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sp>
      <xdr:nvSpPr>
        <xdr:cNvPr id="753" name="直線コネクタ 752"/>
        <xdr:cNvSpPr/>
      </xdr:nvSpPr>
      <xdr:spPr>
        <a:xfrm>
          <a:off x="22069425" y="5210175"/>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177800</xdr:colOff>
      <xdr:row>38</xdr:row>
      <xdr:rowOff>139700</xdr:rowOff>
    </xdr:from>
    <xdr:to>
      <xdr:col>116</xdr:col>
      <xdr:colOff>63500</xdr:colOff>
      <xdr:row>38</xdr:row>
      <xdr:rowOff>139700</xdr:rowOff>
    </xdr:to>
    <xdr:sp>
      <xdr:nvSpPr>
        <xdr:cNvPr id="754" name="直線コネクタ 753"/>
        <xdr:cNvSpPr/>
      </xdr:nvSpPr>
      <xdr:spPr>
        <a:xfrm>
          <a:off x="21326475" y="6305550"/>
          <a:ext cx="8382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114300</xdr:colOff>
      <xdr:row>37</xdr:row>
      <xdr:rowOff>85725</xdr:rowOff>
    </xdr:from>
    <xdr:ext cx="314325" cy="257175"/>
    <xdr:sp>
      <xdr:nvSpPr>
        <xdr:cNvPr id="755" name="諸支出金平均値テキスト"/>
        <xdr:cNvSpPr txBox="1"/>
      </xdr:nvSpPr>
      <xdr:spPr>
        <a:xfrm>
          <a:off x="22212300" y="6086475"/>
          <a:ext cx="314325"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63</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fLocksText="0">
      <xdr:nvSpPr>
        <xdr:cNvPr id="756" name="フローチャート: 判断 755"/>
        <xdr:cNvSpPr/>
      </xdr:nvSpPr>
      <xdr:spPr>
        <a:xfrm>
          <a:off x="22107525" y="621982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sp>
      <xdr:nvSpPr>
        <xdr:cNvPr id="757" name="直線コネクタ 756"/>
        <xdr:cNvSpPr/>
      </xdr:nvSpPr>
      <xdr:spPr>
        <a:xfrm>
          <a:off x="20431125" y="63055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127000</xdr:colOff>
      <xdr:row>38</xdr:row>
      <xdr:rowOff>71069</xdr:rowOff>
    </xdr:from>
    <xdr:to>
      <xdr:col>112</xdr:col>
      <xdr:colOff>38100</xdr:colOff>
      <xdr:row>39</xdr:row>
      <xdr:rowOff>1219</xdr:rowOff>
    </xdr:to>
    <xdr:sp fLocksText="0">
      <xdr:nvSpPr>
        <xdr:cNvPr id="758" name="フローチャート: 判断 757"/>
        <xdr:cNvSpPr/>
      </xdr:nvSpPr>
      <xdr:spPr>
        <a:xfrm>
          <a:off x="21269325" y="622935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111</xdr:col>
      <xdr:colOff>19050</xdr:colOff>
      <xdr:row>37</xdr:row>
      <xdr:rowOff>19050</xdr:rowOff>
    </xdr:from>
    <xdr:ext cx="314325" cy="257175"/>
    <xdr:sp>
      <xdr:nvSpPr>
        <xdr:cNvPr id="759" name="テキスト ボックス 758"/>
        <xdr:cNvSpPr txBox="1"/>
      </xdr:nvSpPr>
      <xdr:spPr>
        <a:xfrm>
          <a:off x="21164550" y="6019800"/>
          <a:ext cx="314325"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39</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sp>
      <xdr:nvSpPr>
        <xdr:cNvPr id="760" name="直線コネクタ 759"/>
        <xdr:cNvSpPr/>
      </xdr:nvSpPr>
      <xdr:spPr>
        <a:xfrm>
          <a:off x="19545300" y="63055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107</xdr:col>
      <xdr:colOff>0</xdr:colOff>
      <xdr:row>38</xdr:row>
      <xdr:rowOff>12091</xdr:rowOff>
    </xdr:from>
    <xdr:to>
      <xdr:col>107</xdr:col>
      <xdr:colOff>101600</xdr:colOff>
      <xdr:row>38</xdr:row>
      <xdr:rowOff>113691</xdr:rowOff>
    </xdr:to>
    <xdr:sp fLocksText="0">
      <xdr:nvSpPr>
        <xdr:cNvPr id="761" name="フローチャート: 判断 760"/>
        <xdr:cNvSpPr/>
      </xdr:nvSpPr>
      <xdr:spPr>
        <a:xfrm>
          <a:off x="20383500" y="6172200"/>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106</xdr:col>
      <xdr:colOff>47625</xdr:colOff>
      <xdr:row>36</xdr:row>
      <xdr:rowOff>133350</xdr:rowOff>
    </xdr:from>
    <xdr:ext cx="381000" cy="257175"/>
    <xdr:sp>
      <xdr:nvSpPr>
        <xdr:cNvPr id="762" name="テキスト ボックス 761"/>
        <xdr:cNvSpPr txBox="1"/>
      </xdr:nvSpPr>
      <xdr:spPr>
        <a:xfrm>
          <a:off x="20240625" y="5972175"/>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168</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sp>
      <xdr:nvSpPr>
        <xdr:cNvPr id="763" name="直線コネクタ 762"/>
        <xdr:cNvSpPr/>
      </xdr:nvSpPr>
      <xdr:spPr>
        <a:xfrm>
          <a:off x="18659475" y="63055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102</xdr:col>
      <xdr:colOff>63500</xdr:colOff>
      <xdr:row>38</xdr:row>
      <xdr:rowOff>34036</xdr:rowOff>
    </xdr:from>
    <xdr:to>
      <xdr:col>102</xdr:col>
      <xdr:colOff>165100</xdr:colOff>
      <xdr:row>38</xdr:row>
      <xdr:rowOff>135636</xdr:rowOff>
    </xdr:to>
    <xdr:sp fLocksText="0">
      <xdr:nvSpPr>
        <xdr:cNvPr id="764" name="フローチャート: 判断 763"/>
        <xdr:cNvSpPr/>
      </xdr:nvSpPr>
      <xdr:spPr>
        <a:xfrm>
          <a:off x="19497675" y="62007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101</xdr:col>
      <xdr:colOff>114300</xdr:colOff>
      <xdr:row>36</xdr:row>
      <xdr:rowOff>152400</xdr:rowOff>
    </xdr:from>
    <xdr:ext cx="381000" cy="257175"/>
    <xdr:sp>
      <xdr:nvSpPr>
        <xdr:cNvPr id="765" name="テキスト ボックス 764"/>
        <xdr:cNvSpPr txBox="1"/>
      </xdr:nvSpPr>
      <xdr:spPr>
        <a:xfrm>
          <a:off x="19354800" y="5991225"/>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120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fLocksText="0">
      <xdr:nvSpPr>
        <xdr:cNvPr id="766" name="フローチャート: 判断 765"/>
        <xdr:cNvSpPr/>
      </xdr:nvSpPr>
      <xdr:spPr>
        <a:xfrm>
          <a:off x="18602325" y="6200775"/>
          <a:ext cx="104775" cy="104775"/>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96</xdr:col>
      <xdr:colOff>171450</xdr:colOff>
      <xdr:row>36</xdr:row>
      <xdr:rowOff>161925</xdr:rowOff>
    </xdr:from>
    <xdr:ext cx="381000" cy="257175"/>
    <xdr:sp>
      <xdr:nvSpPr>
        <xdr:cNvPr id="767" name="テキスト ボックス 766"/>
        <xdr:cNvSpPr txBox="1"/>
      </xdr:nvSpPr>
      <xdr:spPr>
        <a:xfrm>
          <a:off x="18459450" y="6000750"/>
          <a:ext cx="381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107</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57150</xdr:colOff>
      <xdr:row>41</xdr:row>
      <xdr:rowOff>76200</xdr:rowOff>
    </xdr:from>
    <xdr:ext cx="762000" cy="257175"/>
    <xdr:sp>
      <xdr:nvSpPr>
        <xdr:cNvPr id="768" name="テキスト ボックス 767"/>
        <xdr:cNvSpPr txBox="1"/>
      </xdr:nvSpPr>
      <xdr:spPr>
        <a:xfrm>
          <a:off x="2196465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41</xdr:row>
      <xdr:rowOff>76200</xdr:rowOff>
    </xdr:from>
    <xdr:ext cx="762000" cy="257175"/>
    <xdr:sp>
      <xdr:nvSpPr>
        <xdr:cNvPr id="769" name="テキスト ボックス 768"/>
        <xdr:cNvSpPr txBox="1"/>
      </xdr:nvSpPr>
      <xdr:spPr>
        <a:xfrm>
          <a:off x="2112645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41</xdr:row>
      <xdr:rowOff>76200</xdr:rowOff>
    </xdr:from>
    <xdr:ext cx="762000" cy="257175"/>
    <xdr:sp>
      <xdr:nvSpPr>
        <xdr:cNvPr id="770" name="テキスト ボックス 769"/>
        <xdr:cNvSpPr txBox="1"/>
      </xdr:nvSpPr>
      <xdr:spPr>
        <a:xfrm>
          <a:off x="20240625"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76200</xdr:rowOff>
    </xdr:from>
    <xdr:ext cx="762000" cy="257175"/>
    <xdr:sp>
      <xdr:nvSpPr>
        <xdr:cNvPr id="771" name="テキスト ボックス 770"/>
        <xdr:cNvSpPr txBox="1"/>
      </xdr:nvSpPr>
      <xdr:spPr>
        <a:xfrm>
          <a:off x="1935480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41</xdr:row>
      <xdr:rowOff>76200</xdr:rowOff>
    </xdr:from>
    <xdr:ext cx="762000" cy="257175"/>
    <xdr:sp>
      <xdr:nvSpPr>
        <xdr:cNvPr id="772" name="テキスト ボックス 771"/>
        <xdr:cNvSpPr txBox="1"/>
      </xdr:nvSpPr>
      <xdr:spPr>
        <a:xfrm>
          <a:off x="18459450" y="67246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fLocksText="0">
      <xdr:nvSpPr>
        <xdr:cNvPr id="773" name="楕円 772"/>
        <xdr:cNvSpPr/>
      </xdr:nvSpPr>
      <xdr:spPr>
        <a:xfrm>
          <a:off x="22107525" y="62484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116</xdr:col>
      <xdr:colOff>114300</xdr:colOff>
      <xdr:row>38</xdr:row>
      <xdr:rowOff>38100</xdr:rowOff>
    </xdr:from>
    <xdr:ext cx="247650" cy="257175"/>
    <xdr:sp>
      <xdr:nvSpPr>
        <xdr:cNvPr id="774" name="諸支出金該当値テキスト"/>
        <xdr:cNvSpPr txBox="1"/>
      </xdr:nvSpPr>
      <xdr:spPr>
        <a:xfrm>
          <a:off x="22212300" y="62007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fLocksText="0">
      <xdr:nvSpPr>
        <xdr:cNvPr id="775" name="楕円 774"/>
        <xdr:cNvSpPr/>
      </xdr:nvSpPr>
      <xdr:spPr>
        <a:xfrm>
          <a:off x="21269325" y="62484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111</xdr:col>
      <xdr:colOff>47625</xdr:colOff>
      <xdr:row>39</xdr:row>
      <xdr:rowOff>9525</xdr:rowOff>
    </xdr:from>
    <xdr:ext cx="247650" cy="257175"/>
    <xdr:sp>
      <xdr:nvSpPr>
        <xdr:cNvPr id="776" name="テキスト ボックス 775"/>
        <xdr:cNvSpPr txBox="1"/>
      </xdr:nvSpPr>
      <xdr:spPr>
        <a:xfrm>
          <a:off x="21193125" y="63341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fLocksText="0">
      <xdr:nvSpPr>
        <xdr:cNvPr id="777" name="楕円 776"/>
        <xdr:cNvSpPr/>
      </xdr:nvSpPr>
      <xdr:spPr>
        <a:xfrm>
          <a:off x="20383500" y="62484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106</xdr:col>
      <xdr:colOff>114300</xdr:colOff>
      <xdr:row>39</xdr:row>
      <xdr:rowOff>9525</xdr:rowOff>
    </xdr:from>
    <xdr:ext cx="247650" cy="257175"/>
    <xdr:sp>
      <xdr:nvSpPr>
        <xdr:cNvPr id="778" name="テキスト ボックス 777"/>
        <xdr:cNvSpPr txBox="1"/>
      </xdr:nvSpPr>
      <xdr:spPr>
        <a:xfrm>
          <a:off x="20307300" y="63341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fLocksText="0">
      <xdr:nvSpPr>
        <xdr:cNvPr id="779" name="楕円 778"/>
        <xdr:cNvSpPr/>
      </xdr:nvSpPr>
      <xdr:spPr>
        <a:xfrm>
          <a:off x="19497675" y="62484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101</xdr:col>
      <xdr:colOff>171450</xdr:colOff>
      <xdr:row>39</xdr:row>
      <xdr:rowOff>9525</xdr:rowOff>
    </xdr:from>
    <xdr:ext cx="247650" cy="257175"/>
    <xdr:sp>
      <xdr:nvSpPr>
        <xdr:cNvPr id="780" name="テキスト ボックス 779"/>
        <xdr:cNvSpPr txBox="1"/>
      </xdr:nvSpPr>
      <xdr:spPr>
        <a:xfrm>
          <a:off x="19411950" y="63341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fLocksText="0">
      <xdr:nvSpPr>
        <xdr:cNvPr id="781" name="楕円 780"/>
        <xdr:cNvSpPr/>
      </xdr:nvSpPr>
      <xdr:spPr>
        <a:xfrm>
          <a:off x="18602325" y="62484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97</xdr:col>
      <xdr:colOff>47625</xdr:colOff>
      <xdr:row>39</xdr:row>
      <xdr:rowOff>9525</xdr:rowOff>
    </xdr:from>
    <xdr:ext cx="247650" cy="257175"/>
    <xdr:sp>
      <xdr:nvSpPr>
        <xdr:cNvPr id="782" name="テキスト ボックス 781"/>
        <xdr:cNvSpPr txBox="1"/>
      </xdr:nvSpPr>
      <xdr:spPr>
        <a:xfrm>
          <a:off x="18526125" y="63341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fLocksText="0">
      <xdr:nvSpPr>
        <xdr:cNvPr id="783" name="正方形/長方形 782"/>
        <xdr:cNvSpPr/>
      </xdr:nvSpPr>
      <xdr:spPr>
        <a:xfrm>
          <a:off x="18288000" y="7029450"/>
          <a:ext cx="4686300" cy="295275"/>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ctr"/>
          <a:r>
            <a:rPr altLang="en-US" lang="ja-JP" sz="1600" b="1">
              <a:solidFill>
                <a:srgbClr val="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fLocksText="0">
      <xdr:nvSpPr>
        <xdr:cNvPr id="784" name="正方形/長方形 783"/>
        <xdr:cNvSpPr/>
      </xdr:nvSpPr>
      <xdr:spPr>
        <a:xfrm>
          <a:off x="18411825" y="7353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fLocksText="0">
      <xdr:nvSpPr>
        <xdr:cNvPr id="785" name="正方形/長方形 784"/>
        <xdr:cNvSpPr/>
      </xdr:nvSpPr>
      <xdr:spPr>
        <a:xfrm>
          <a:off x="18411825" y="7543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1/108</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fLocksText="0">
      <xdr:nvSpPr>
        <xdr:cNvPr id="786" name="正方形/長方形 785"/>
        <xdr:cNvSpPr/>
      </xdr:nvSpPr>
      <xdr:spPr>
        <a:xfrm>
          <a:off x="19431000" y="7353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fLocksText="0">
      <xdr:nvSpPr>
        <xdr:cNvPr id="787" name="正方形/長方形 786"/>
        <xdr:cNvSpPr/>
      </xdr:nvSpPr>
      <xdr:spPr>
        <a:xfrm>
          <a:off x="19431000" y="7543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1</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fLocksText="0">
      <xdr:nvSpPr>
        <xdr:cNvPr id="788" name="正方形/長方形 787"/>
        <xdr:cNvSpPr/>
      </xdr:nvSpPr>
      <xdr:spPr>
        <a:xfrm>
          <a:off x="20574000" y="7353300"/>
          <a:ext cx="1524000" cy="247650"/>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en-US" lang="ja-JP"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fLocksText="0">
      <xdr:nvSpPr>
        <xdr:cNvPr id="789" name="正方形/長方形 788"/>
        <xdr:cNvSpPr/>
      </xdr:nvSpPr>
      <xdr:spPr>
        <a:xfrm>
          <a:off x="20574000" y="7543800"/>
          <a:ext cx="1524000" cy="23812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p>
          <a:pPr algn="r"/>
          <a:r>
            <a:rPr altLang="ja-JP" lang="en-US" sz="1200" b="1" i="1">
              <a:solidFill>
                <a:srgbClr val="4080FF"/>
              </a:solidFill>
              <a:latin typeface="ＭＳ Ｐゴシック" panose="020B0600070205080204" pitchFamily="50" charset="-128"/>
              <a:ea typeface="ＭＳ Ｐゴシック" panose="020B0600070205080204" pitchFamily="50" charset="-128"/>
            </a:rPr>
            <a:t>0</a:t>
          </a:r>
          <a:endParaRPr altLang="en-US" lang="ja-JP"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fLocksText="0">
      <xdr:nvSpPr>
        <xdr:cNvPr id="790" name="正方形/長方形 789"/>
        <xdr:cNvSpPr/>
      </xdr:nvSpPr>
      <xdr:spPr>
        <a:xfrm>
          <a:off x="18288000" y="7810500"/>
          <a:ext cx="4686300" cy="2162175"/>
        </a:xfrm>
        <a:prstGeom prst="rect"/>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95</xdr:col>
      <xdr:colOff>152400</xdr:colOff>
      <xdr:row>47</xdr:row>
      <xdr:rowOff>9525</xdr:rowOff>
    </xdr:from>
    <xdr:ext cx="352425" cy="228600"/>
    <xdr:sp>
      <xdr:nvSpPr>
        <xdr:cNvPr id="791" name="テキスト ボックス 790"/>
        <xdr:cNvSpPr txBox="1"/>
      </xdr:nvSpPr>
      <xdr:spPr>
        <a:xfrm>
          <a:off x="18249900" y="7629525"/>
          <a:ext cx="352425" cy="228600"/>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p>
          <a:pPr/>
          <a:r>
            <a:rPr altLang="ja-JP" lang="en-US" sz="800">
              <a:latin typeface="ＭＳ Ｐゴシック" panose="020B0600070205080204" pitchFamily="50" charset="-128"/>
              <a:ea typeface="ＭＳ Ｐゴシック" panose="020B0600070205080204" pitchFamily="50" charset="-128"/>
            </a:rPr>
            <a:t>(</a:t>
          </a:r>
          <a:r>
            <a:rPr altLang="en-US" lang="ja-JP" sz="800">
              <a:latin typeface="ＭＳ Ｐゴシック" panose="020B0600070205080204" pitchFamily="50" charset="-128"/>
              <a:ea typeface="ＭＳ Ｐゴシック" panose="020B0600070205080204" pitchFamily="50" charset="-128"/>
            </a:rPr>
            <a:t>円</a:t>
          </a:r>
          <a:r>
            <a:rPr altLang="ja-JP" lang="en-US" sz="800">
              <a:latin typeface="ＭＳ Ｐゴシック" panose="020B0600070205080204" pitchFamily="50" charset="-128"/>
              <a:ea typeface="ＭＳ Ｐゴシック" panose="020B0600070205080204" pitchFamily="50" charset="-128"/>
            </a:rPr>
            <a:t>)</a:t>
          </a:r>
          <a:endParaRPr altLang="en-US" lang="ja-JP"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sp>
      <xdr:nvSpPr>
        <xdr:cNvPr id="792" name="直線コネクタ 791"/>
        <xdr:cNvSpPr/>
      </xdr:nvSpPr>
      <xdr:spPr>
        <a:xfrm>
          <a:off x="18288000" y="9972675"/>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96</xdr:col>
      <xdr:colOff>0</xdr:colOff>
      <xdr:row>54</xdr:row>
      <xdr:rowOff>139700</xdr:rowOff>
    </xdr:from>
    <xdr:to>
      <xdr:col>120</xdr:col>
      <xdr:colOff>114300</xdr:colOff>
      <xdr:row>54</xdr:row>
      <xdr:rowOff>139700</xdr:rowOff>
    </xdr:to>
    <xdr:sp>
      <xdr:nvSpPr>
        <xdr:cNvPr id="793" name="直線コネクタ 792"/>
        <xdr:cNvSpPr/>
      </xdr:nvSpPr>
      <xdr:spPr>
        <a:xfrm>
          <a:off x="18288000" y="889635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94</xdr:col>
      <xdr:colOff>123825</xdr:colOff>
      <xdr:row>53</xdr:row>
      <xdr:rowOff>171450</xdr:rowOff>
    </xdr:from>
    <xdr:ext cx="247650" cy="257175"/>
    <xdr:sp>
      <xdr:nvSpPr>
        <xdr:cNvPr id="794" name="テキスト ボックス 793"/>
        <xdr:cNvSpPr txBox="1"/>
      </xdr:nvSpPr>
      <xdr:spPr>
        <a:xfrm>
          <a:off x="18030825" y="87534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0</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sp>
      <xdr:nvSpPr>
        <xdr:cNvPr id="795" name="直線コネクタ 794"/>
        <xdr:cNvSpPr/>
      </xdr:nvSpPr>
      <xdr:spPr>
        <a:xfrm>
          <a:off x="18288000" y="7810500"/>
          <a:ext cx="4686300" cy="0"/>
        </a:xfrm>
        <a:prstGeom prst="line"/>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94</xdr:col>
      <xdr:colOff>123825</xdr:colOff>
      <xdr:row>47</xdr:row>
      <xdr:rowOff>57150</xdr:rowOff>
    </xdr:from>
    <xdr:ext cx="247650" cy="257175"/>
    <xdr:sp>
      <xdr:nvSpPr>
        <xdr:cNvPr id="796" name="テキスト ボックス 795"/>
        <xdr:cNvSpPr txBox="1"/>
      </xdr:nvSpPr>
      <xdr:spPr>
        <a:xfrm>
          <a:off x="18030825" y="7677150"/>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r"/>
          <a:r>
            <a:rPr altLang="ja-JP" lang="en-US" sz="1000">
              <a:latin typeface="ＭＳ Ｐゴシック" panose="020B0600070205080204" pitchFamily="50" charset="-128"/>
              <a:ea typeface="ＭＳ Ｐゴシック" panose="020B0600070205080204" pitchFamily="50" charset="-128"/>
            </a:rPr>
            <a:t>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fLocksText="0">
      <xdr:nvSpPr>
        <xdr:cNvPr id="797" name="前年度繰上充用金グラフ枠"/>
        <xdr:cNvSpPr/>
      </xdr:nvSpPr>
      <xdr:spPr>
        <a:xfrm>
          <a:off x="18288000" y="7810500"/>
          <a:ext cx="4686300" cy="2162175"/>
        </a:xfrm>
        <a:prstGeom prst="rect"/>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sp>
      <xdr:nvSpPr>
        <xdr:cNvPr id="798" name="直線コネクタ 797"/>
        <xdr:cNvSpPr/>
      </xdr:nvSpPr>
      <xdr:spPr>
        <a:xfrm>
          <a:off x="22155150" y="8896350"/>
          <a:ext cx="0" cy="0"/>
        </a:xfrm>
        <a:prstGeom prst="line"/>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114300</xdr:colOff>
      <xdr:row>55</xdr:row>
      <xdr:rowOff>9525</xdr:rowOff>
    </xdr:from>
    <xdr:ext cx="247650" cy="257175"/>
    <xdr:sp>
      <xdr:nvSpPr>
        <xdr:cNvPr id="799" name="前年度繰上充用金最小値テキスト"/>
        <xdr:cNvSpPr txBox="1"/>
      </xdr:nvSpPr>
      <xdr:spPr>
        <a:xfrm>
          <a:off x="22212300" y="89249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ea typeface="ＭＳ Ｐゴシック" panose="020B0600070205080204" pitchFamily="50" charset="-128"/>
            </a:rPr>
            <a:t>0</a:t>
          </a:r>
          <a:endParaRPr altLang="en-US" lang="ja-JP"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sp>
      <xdr:nvSpPr>
        <xdr:cNvPr id="800" name="直線コネクタ 799"/>
        <xdr:cNvSpPr/>
      </xdr:nvSpPr>
      <xdr:spPr>
        <a:xfrm>
          <a:off x="22069425" y="88963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114300</xdr:colOff>
      <xdr:row>53</xdr:row>
      <xdr:rowOff>9525</xdr:rowOff>
    </xdr:from>
    <xdr:ext cx="247650" cy="257175"/>
    <xdr:sp>
      <xdr:nvSpPr>
        <xdr:cNvPr id="801" name="前年度繰上充用金最大値テキスト"/>
        <xdr:cNvSpPr txBox="1"/>
      </xdr:nvSpPr>
      <xdr:spPr>
        <a:xfrm>
          <a:off x="22212300" y="86010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latin typeface="ＭＳ Ｐゴシック" panose="020B0600070205080204" pitchFamily="50" charset="-128"/>
            </a:rPr>
            <a:t>0</a:t>
          </a:r>
          <a:endParaRPr altLang="en-US" lang="ja-JP"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sp>
      <xdr:nvSpPr>
        <xdr:cNvPr id="802" name="直線コネクタ 801"/>
        <xdr:cNvSpPr/>
      </xdr:nvSpPr>
      <xdr:spPr>
        <a:xfrm>
          <a:off x="22069425" y="8896350"/>
          <a:ext cx="180975" cy="0"/>
        </a:xfrm>
        <a:prstGeom prst="line"/>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177800</xdr:colOff>
      <xdr:row>54</xdr:row>
      <xdr:rowOff>139700</xdr:rowOff>
    </xdr:from>
    <xdr:to>
      <xdr:col>116</xdr:col>
      <xdr:colOff>63500</xdr:colOff>
      <xdr:row>54</xdr:row>
      <xdr:rowOff>139700</xdr:rowOff>
    </xdr:to>
    <xdr:sp>
      <xdr:nvSpPr>
        <xdr:cNvPr id="803" name="直線コネクタ 802"/>
        <xdr:cNvSpPr/>
      </xdr:nvSpPr>
      <xdr:spPr>
        <a:xfrm>
          <a:off x="21326475" y="8896350"/>
          <a:ext cx="838200"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oneCellAnchor>
    <xdr:from>
      <xdr:col>116</xdr:col>
      <xdr:colOff>114300</xdr:colOff>
      <xdr:row>54</xdr:row>
      <xdr:rowOff>66675</xdr:rowOff>
    </xdr:from>
    <xdr:ext cx="247650" cy="257175"/>
    <xdr:sp>
      <xdr:nvSpPr>
        <xdr:cNvPr id="804" name="前年度繰上充用金平均値テキスト"/>
        <xdr:cNvSpPr txBox="1"/>
      </xdr:nvSpPr>
      <xdr:spPr>
        <a:xfrm>
          <a:off x="22212300" y="8820150"/>
          <a:ext cx="247650" cy="257175"/>
        </a:xfrm>
        <a:prstGeom prst="rect"/>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000080"/>
              </a:solidFill>
              <a:latin typeface="ＭＳ Ｐゴシック" panose="020B0600070205080204" pitchFamily="50" charset="-128"/>
              <a:ea typeface="ＭＳ Ｐゴシック" panose="020B0600070205080204" pitchFamily="50" charset="-128"/>
            </a:rPr>
            <a:t>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fLocksText="0">
      <xdr:nvSpPr>
        <xdr:cNvPr id="805" name="フローチャート: 判断 804"/>
        <xdr:cNvSpPr/>
      </xdr:nvSpPr>
      <xdr:spPr>
        <a:xfrm>
          <a:off x="22107525" y="88392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sp>
      <xdr:nvSpPr>
        <xdr:cNvPr id="806" name="直線コネクタ 805"/>
        <xdr:cNvSpPr/>
      </xdr:nvSpPr>
      <xdr:spPr>
        <a:xfrm>
          <a:off x="20431125" y="88963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127000</xdr:colOff>
      <xdr:row>54</xdr:row>
      <xdr:rowOff>88900</xdr:rowOff>
    </xdr:from>
    <xdr:to>
      <xdr:col>112</xdr:col>
      <xdr:colOff>38100</xdr:colOff>
      <xdr:row>55</xdr:row>
      <xdr:rowOff>19050</xdr:rowOff>
    </xdr:to>
    <xdr:sp fLocksText="0">
      <xdr:nvSpPr>
        <xdr:cNvPr id="807" name="フローチャート: 判断 806"/>
        <xdr:cNvSpPr/>
      </xdr:nvSpPr>
      <xdr:spPr>
        <a:xfrm>
          <a:off x="21269325" y="88392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111</xdr:col>
      <xdr:colOff>47625</xdr:colOff>
      <xdr:row>55</xdr:row>
      <xdr:rowOff>9525</xdr:rowOff>
    </xdr:from>
    <xdr:ext cx="247650" cy="257175"/>
    <xdr:sp>
      <xdr:nvSpPr>
        <xdr:cNvPr id="808" name="テキスト ボックス 807"/>
        <xdr:cNvSpPr txBox="1"/>
      </xdr:nvSpPr>
      <xdr:spPr>
        <a:xfrm>
          <a:off x="21193125" y="89249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sp>
      <xdr:nvSpPr>
        <xdr:cNvPr id="809" name="直線コネクタ 808"/>
        <xdr:cNvSpPr/>
      </xdr:nvSpPr>
      <xdr:spPr>
        <a:xfrm>
          <a:off x="19545300" y="88963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107</xdr:col>
      <xdr:colOff>0</xdr:colOff>
      <xdr:row>54</xdr:row>
      <xdr:rowOff>88900</xdr:rowOff>
    </xdr:from>
    <xdr:to>
      <xdr:col>107</xdr:col>
      <xdr:colOff>101600</xdr:colOff>
      <xdr:row>55</xdr:row>
      <xdr:rowOff>19050</xdr:rowOff>
    </xdr:to>
    <xdr:sp fLocksText="0">
      <xdr:nvSpPr>
        <xdr:cNvPr id="810" name="フローチャート: 判断 809"/>
        <xdr:cNvSpPr/>
      </xdr:nvSpPr>
      <xdr:spPr>
        <a:xfrm>
          <a:off x="20383500" y="88392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106</xdr:col>
      <xdr:colOff>114300</xdr:colOff>
      <xdr:row>55</xdr:row>
      <xdr:rowOff>9525</xdr:rowOff>
    </xdr:from>
    <xdr:ext cx="247650" cy="257175"/>
    <xdr:sp>
      <xdr:nvSpPr>
        <xdr:cNvPr id="811" name="テキスト ボックス 810"/>
        <xdr:cNvSpPr txBox="1"/>
      </xdr:nvSpPr>
      <xdr:spPr>
        <a:xfrm>
          <a:off x="20307300" y="89249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sp>
      <xdr:nvSpPr>
        <xdr:cNvPr id="812" name="直線コネクタ 811"/>
        <xdr:cNvSpPr/>
      </xdr:nvSpPr>
      <xdr:spPr>
        <a:xfrm>
          <a:off x="18659475" y="8896350"/>
          <a:ext cx="885825" cy="0"/>
        </a:xfrm>
        <a:prstGeom prst="line"/>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102</xdr:col>
      <xdr:colOff>63500</xdr:colOff>
      <xdr:row>54</xdr:row>
      <xdr:rowOff>88900</xdr:rowOff>
    </xdr:from>
    <xdr:to>
      <xdr:col>102</xdr:col>
      <xdr:colOff>165100</xdr:colOff>
      <xdr:row>55</xdr:row>
      <xdr:rowOff>19050</xdr:rowOff>
    </xdr:to>
    <xdr:sp fLocksText="0">
      <xdr:nvSpPr>
        <xdr:cNvPr id="813" name="フローチャート: 判断 812"/>
        <xdr:cNvSpPr/>
      </xdr:nvSpPr>
      <xdr:spPr>
        <a:xfrm>
          <a:off x="19497675" y="88392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101</xdr:col>
      <xdr:colOff>171450</xdr:colOff>
      <xdr:row>55</xdr:row>
      <xdr:rowOff>9525</xdr:rowOff>
    </xdr:from>
    <xdr:ext cx="247650" cy="257175"/>
    <xdr:sp>
      <xdr:nvSpPr>
        <xdr:cNvPr id="814" name="テキスト ボックス 813"/>
        <xdr:cNvSpPr txBox="1"/>
      </xdr:nvSpPr>
      <xdr:spPr>
        <a:xfrm>
          <a:off x="19411950" y="89249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fLocksText="0">
      <xdr:nvSpPr>
        <xdr:cNvPr id="815" name="フローチャート: 判断 814"/>
        <xdr:cNvSpPr/>
      </xdr:nvSpPr>
      <xdr:spPr>
        <a:xfrm>
          <a:off x="18602325" y="8839200"/>
          <a:ext cx="104775" cy="95250"/>
        </a:xfrm>
        <a:prstGeom prst="flowChartDecision"/>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97</xdr:col>
      <xdr:colOff>47625</xdr:colOff>
      <xdr:row>55</xdr:row>
      <xdr:rowOff>9525</xdr:rowOff>
    </xdr:from>
    <xdr:ext cx="247650" cy="257175"/>
    <xdr:sp>
      <xdr:nvSpPr>
        <xdr:cNvPr id="816" name="テキスト ボックス 815"/>
        <xdr:cNvSpPr txBox="1"/>
      </xdr:nvSpPr>
      <xdr:spPr>
        <a:xfrm>
          <a:off x="18526125" y="892492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000080"/>
              </a:solidFill>
              <a:latin typeface="ＭＳ Ｐゴシック" panose="020B0600070205080204" pitchFamily="50" charset="-128"/>
              <a:ea typeface="ＭＳ Ｐゴシック" panose="020B0600070205080204" pitchFamily="50" charset="-128"/>
            </a:rPr>
            <a:t>0</a:t>
          </a:r>
          <a:endParaRPr altLang="en-US" lang="ja-JP"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57150</xdr:colOff>
      <xdr:row>61</xdr:row>
      <xdr:rowOff>76200</xdr:rowOff>
    </xdr:from>
    <xdr:ext cx="762000" cy="257175"/>
    <xdr:sp>
      <xdr:nvSpPr>
        <xdr:cNvPr id="817" name="テキスト ボックス 816"/>
        <xdr:cNvSpPr txBox="1"/>
      </xdr:nvSpPr>
      <xdr:spPr>
        <a:xfrm>
          <a:off x="2196465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R05</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61</xdr:row>
      <xdr:rowOff>76200</xdr:rowOff>
    </xdr:from>
    <xdr:ext cx="762000" cy="257175"/>
    <xdr:sp>
      <xdr:nvSpPr>
        <xdr:cNvPr id="818" name="テキスト ボックス 817"/>
        <xdr:cNvSpPr txBox="1"/>
      </xdr:nvSpPr>
      <xdr:spPr>
        <a:xfrm>
          <a:off x="2112645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R04</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61</xdr:row>
      <xdr:rowOff>76200</xdr:rowOff>
    </xdr:from>
    <xdr:ext cx="762000" cy="257175"/>
    <xdr:sp>
      <xdr:nvSpPr>
        <xdr:cNvPr id="819" name="テキスト ボックス 818"/>
        <xdr:cNvSpPr txBox="1"/>
      </xdr:nvSpPr>
      <xdr:spPr>
        <a:xfrm>
          <a:off x="20240625"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R03</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76200</xdr:rowOff>
    </xdr:from>
    <xdr:ext cx="762000" cy="257175"/>
    <xdr:sp>
      <xdr:nvSpPr>
        <xdr:cNvPr id="820" name="テキスト ボックス 819"/>
        <xdr:cNvSpPr txBox="1"/>
      </xdr:nvSpPr>
      <xdr:spPr>
        <a:xfrm>
          <a:off x="1935480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R02</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61</xdr:row>
      <xdr:rowOff>76200</xdr:rowOff>
    </xdr:from>
    <xdr:ext cx="762000" cy="257175"/>
    <xdr:sp>
      <xdr:nvSpPr>
        <xdr:cNvPr id="821" name="テキスト ボックス 820"/>
        <xdr:cNvSpPr txBox="1"/>
      </xdr:nvSpPr>
      <xdr:spPr>
        <a:xfrm>
          <a:off x="18459450" y="9963150"/>
          <a:ext cx="76200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p>
          <a:pPr algn="l"/>
          <a:r>
            <a:rPr altLang="ja-JP" lang="en-US" sz="1000">
              <a:latin typeface="ＭＳ Ｐゴシック" panose="020B0600070205080204" pitchFamily="50" charset="-128"/>
              <a:ea typeface="ＭＳ Ｐゴシック" panose="020B0600070205080204" pitchFamily="50" charset="-128"/>
            </a:rPr>
            <a:t>R01</a:t>
          </a:r>
          <a:endParaRPr altLang="en-US" lang="ja-JP"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fLocksText="0">
      <xdr:nvSpPr>
        <xdr:cNvPr id="822" name="楕円 821"/>
        <xdr:cNvSpPr/>
      </xdr:nvSpPr>
      <xdr:spPr>
        <a:xfrm>
          <a:off x="22107525" y="88392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116</xdr:col>
      <xdr:colOff>114300</xdr:colOff>
      <xdr:row>53</xdr:row>
      <xdr:rowOff>123825</xdr:rowOff>
    </xdr:from>
    <xdr:ext cx="247650" cy="257175"/>
    <xdr:sp>
      <xdr:nvSpPr>
        <xdr:cNvPr id="823" name="前年度繰上充用金該当値テキスト"/>
        <xdr:cNvSpPr txBox="1"/>
      </xdr:nvSpPr>
      <xdr:spPr>
        <a:xfrm>
          <a:off x="22212300" y="8715375"/>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l"/>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fLocksText="0">
      <xdr:nvSpPr>
        <xdr:cNvPr id="824" name="楕円 823"/>
        <xdr:cNvSpPr/>
      </xdr:nvSpPr>
      <xdr:spPr>
        <a:xfrm>
          <a:off x="21269325" y="88392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111</xdr:col>
      <xdr:colOff>47625</xdr:colOff>
      <xdr:row>53</xdr:row>
      <xdr:rowOff>38100</xdr:rowOff>
    </xdr:from>
    <xdr:ext cx="247650" cy="257175"/>
    <xdr:sp>
      <xdr:nvSpPr>
        <xdr:cNvPr id="825" name="テキスト ボックス 824"/>
        <xdr:cNvSpPr txBox="1"/>
      </xdr:nvSpPr>
      <xdr:spPr>
        <a:xfrm>
          <a:off x="21193125" y="8629650"/>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fLocksText="0">
      <xdr:nvSpPr>
        <xdr:cNvPr id="826" name="楕円 825"/>
        <xdr:cNvSpPr/>
      </xdr:nvSpPr>
      <xdr:spPr>
        <a:xfrm>
          <a:off x="20383500" y="88392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106</xdr:col>
      <xdr:colOff>114300</xdr:colOff>
      <xdr:row>53</xdr:row>
      <xdr:rowOff>38100</xdr:rowOff>
    </xdr:from>
    <xdr:ext cx="247650" cy="257175"/>
    <xdr:sp>
      <xdr:nvSpPr>
        <xdr:cNvPr id="827" name="テキスト ボックス 826"/>
        <xdr:cNvSpPr txBox="1"/>
      </xdr:nvSpPr>
      <xdr:spPr>
        <a:xfrm>
          <a:off x="20307300" y="8629650"/>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fLocksText="0">
      <xdr:nvSpPr>
        <xdr:cNvPr id="828" name="楕円 827"/>
        <xdr:cNvSpPr/>
      </xdr:nvSpPr>
      <xdr:spPr>
        <a:xfrm>
          <a:off x="19497675" y="88392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101</xdr:col>
      <xdr:colOff>171450</xdr:colOff>
      <xdr:row>53</xdr:row>
      <xdr:rowOff>38100</xdr:rowOff>
    </xdr:from>
    <xdr:ext cx="247650" cy="257175"/>
    <xdr:sp>
      <xdr:nvSpPr>
        <xdr:cNvPr id="829" name="テキスト ボックス 828"/>
        <xdr:cNvSpPr txBox="1"/>
      </xdr:nvSpPr>
      <xdr:spPr>
        <a:xfrm>
          <a:off x="19411950" y="8629650"/>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fLocksText="0">
      <xdr:nvSpPr>
        <xdr:cNvPr id="830" name="楕円 829"/>
        <xdr:cNvSpPr/>
      </xdr:nvSpPr>
      <xdr:spPr>
        <a:xfrm>
          <a:off x="18602325" y="8839200"/>
          <a:ext cx="104775" cy="95250"/>
        </a:xfrm>
        <a:prstGeom prst="ellipse"/>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oneCellAnchor>
    <xdr:from>
      <xdr:col>97</xdr:col>
      <xdr:colOff>47625</xdr:colOff>
      <xdr:row>53</xdr:row>
      <xdr:rowOff>38100</xdr:rowOff>
    </xdr:from>
    <xdr:ext cx="247650" cy="257175"/>
    <xdr:sp>
      <xdr:nvSpPr>
        <xdr:cNvPr id="831" name="テキスト ボックス 830"/>
        <xdr:cNvSpPr txBox="1"/>
      </xdr:nvSpPr>
      <xdr:spPr>
        <a:xfrm>
          <a:off x="18526125" y="8629650"/>
          <a:ext cx="247650" cy="257175"/>
        </a:xfrm>
        <a:prstGeom prst="rect"/>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p>
          <a:pPr algn="ctr"/>
          <a:r>
            <a:rPr altLang="ja-JP" lang="en-US" sz="1000" b="1">
              <a:solidFill>
                <a:srgbClr val="FF0000"/>
              </a:solidFill>
              <a:latin typeface="ＭＳ Ｐゴシック" panose="020B0600070205080204" pitchFamily="50" charset="-128"/>
              <a:ea typeface="ＭＳ Ｐゴシック" panose="020B0600070205080204" pitchFamily="50" charset="-128"/>
            </a:rPr>
            <a:t>0</a:t>
          </a:r>
          <a:endParaRPr altLang="en-US" lang="ja-JP"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fLocksText="0">
      <xdr:nvSpPr>
        <xdr:cNvPr id="832" name="正方形/長方形 831"/>
        <xdr:cNvSpPr/>
      </xdr:nvSpPr>
      <xdr:spPr>
        <a:xfrm>
          <a:off x="762000" y="16925925"/>
          <a:ext cx="22212300" cy="1905000"/>
        </a:xfrm>
        <a:prstGeom prst="rect"/>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p>
          <a:pPr algn="l"/>
          <a:endParaRPr altLang="en-US" lang="ja-JP" sz="1100">
            <a:solidFill>
              <a:srgbClr val="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fLocksText="0">
      <xdr:nvSpPr>
        <xdr:cNvPr id="833" name="正方形/長方形 832"/>
        <xdr:cNvSpPr/>
      </xdr:nvSpPr>
      <xdr:spPr>
        <a:xfrm>
          <a:off x="762000" y="16983075"/>
          <a:ext cx="3848100" cy="257175"/>
        </a:xfrm>
        <a:prstGeom prst="rect"/>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p>
          <a:pPr algn="l"/>
          <a:r>
            <a:rPr altLang="en-US" lang="ja-JP"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fLocksText="0">
      <xdr:nvSpPr>
        <xdr:cNvPr id="834" name="テキスト ボックス 833"/>
        <xdr:cNvSpPr txBox="1"/>
      </xdr:nvSpPr>
      <xdr:spPr>
        <a:xfrm>
          <a:off x="790575" y="17240250"/>
          <a:ext cx="22164675" cy="1524000"/>
        </a:xfrm>
        <a:prstGeom prst="rect"/>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p>
          <a:pPr/>
          <a:r>
            <a:rPr altLang="en-US" lang="ja-JP" sz="1300">
              <a:latin typeface="ＭＳ Ｐゴシック" panose="020B0600070205080204" pitchFamily="50" charset="-128"/>
              <a:ea typeface="ＭＳ Ｐゴシック" panose="020B0600070205080204" pitchFamily="50" charset="-128"/>
            </a:rPr>
            <a:t>　総務費については、住民一人当たり</a:t>
          </a:r>
          <a:r>
            <a:rPr altLang="ja-JP" lang="en-US" sz="1300">
              <a:latin typeface="ＭＳ Ｐゴシック" panose="020B0600070205080204" pitchFamily="50" charset="-128"/>
              <a:ea typeface="ＭＳ Ｐゴシック" panose="020B0600070205080204" pitchFamily="50" charset="-128"/>
            </a:rPr>
            <a:t>40,811</a:t>
          </a:r>
          <a:r>
            <a:rPr altLang="en-US" lang="ja-JP" sz="1300">
              <a:latin typeface="ＭＳ Ｐゴシック" panose="020B0600070205080204" pitchFamily="50" charset="-128"/>
              <a:ea typeface="ＭＳ Ｐゴシック" panose="020B0600070205080204" pitchFamily="50" charset="-128"/>
            </a:rPr>
            <a:t>円となっており、前年度と比較して</a:t>
          </a:r>
          <a:r>
            <a:rPr altLang="ja-JP" lang="en-US" sz="1300">
              <a:latin typeface="ＭＳ Ｐゴシック" panose="020B0600070205080204" pitchFamily="50" charset="-128"/>
              <a:ea typeface="ＭＳ Ｐゴシック" panose="020B0600070205080204" pitchFamily="50" charset="-128"/>
            </a:rPr>
            <a:t>18.5%</a:t>
          </a:r>
          <a:r>
            <a:rPr altLang="en-US" lang="ja-JP" sz="1300">
              <a:latin typeface="ＭＳ Ｐゴシック" panose="020B0600070205080204" pitchFamily="50" charset="-128"/>
              <a:ea typeface="ＭＳ Ｐゴシック" panose="020B0600070205080204" pitchFamily="50" charset="-128"/>
            </a:rPr>
            <a:t>の増となった。これは人事院勧告に基づく給与水準の変動等により職員人件費が増加したことが要因である。</a:t>
          </a:r>
        </a:p>
        <a:p>
          <a:r>
            <a:rPr altLang="en-US" lang="ja-JP" sz="1300">
              <a:latin typeface="ＭＳ Ｐゴシック" panose="020B0600070205080204" pitchFamily="50" charset="-128"/>
              <a:ea typeface="ＭＳ Ｐゴシック" panose="020B0600070205080204" pitchFamily="50" charset="-128"/>
            </a:rPr>
            <a:t>　民生費については、住民一人当たり</a:t>
          </a:r>
          <a:r>
            <a:rPr altLang="ja-JP" lang="en-US" sz="1300">
              <a:latin typeface="ＭＳ Ｐゴシック" panose="020B0600070205080204" pitchFamily="50" charset="-128"/>
              <a:ea typeface="ＭＳ Ｐゴシック" panose="020B0600070205080204" pitchFamily="50" charset="-128"/>
            </a:rPr>
            <a:t>222,363</a:t>
          </a:r>
          <a:r>
            <a:rPr altLang="en-US" lang="ja-JP" sz="1300">
              <a:latin typeface="ＭＳ Ｐゴシック" panose="020B0600070205080204" pitchFamily="50" charset="-128"/>
              <a:ea typeface="ＭＳ Ｐゴシック" panose="020B0600070205080204" pitchFamily="50" charset="-128"/>
            </a:rPr>
            <a:t>円となっており、前年度と比較して</a:t>
          </a:r>
          <a:r>
            <a:rPr altLang="ja-JP" lang="en-US" sz="1300">
              <a:latin typeface="ＭＳ Ｐゴシック" panose="020B0600070205080204" pitchFamily="50" charset="-128"/>
              <a:ea typeface="ＭＳ Ｐゴシック" panose="020B0600070205080204" pitchFamily="50" charset="-128"/>
            </a:rPr>
            <a:t>8.4%</a:t>
          </a:r>
          <a:r>
            <a:rPr altLang="en-US" lang="ja-JP" sz="1300">
              <a:latin typeface="ＭＳ Ｐゴシック" panose="020B0600070205080204" pitchFamily="50" charset="-128"/>
              <a:ea typeface="ＭＳ Ｐゴシック" panose="020B0600070205080204" pitchFamily="50" charset="-128"/>
            </a:rPr>
            <a:t>の増となった。これは国施策である臨時的な給付金事業が前年度よりも多かったことや障害福祉サービス費が増加傾向にあることが要因である。</a:t>
          </a:r>
        </a:p>
        <a:p>
          <a:r>
            <a:rPr altLang="en-US" lang="ja-JP" sz="1300">
              <a:latin typeface="ＭＳ Ｐゴシック" panose="020B0600070205080204" pitchFamily="50" charset="-128"/>
              <a:ea typeface="ＭＳ Ｐゴシック" panose="020B0600070205080204" pitchFamily="50" charset="-128"/>
            </a:rPr>
            <a:t>　公債費については、住民一人当たり</a:t>
          </a:r>
          <a:r>
            <a:rPr altLang="ja-JP" lang="en-US" sz="1300">
              <a:latin typeface="ＭＳ Ｐゴシック" panose="020B0600070205080204" pitchFamily="50" charset="-128"/>
              <a:ea typeface="ＭＳ Ｐゴシック" panose="020B0600070205080204" pitchFamily="50" charset="-128"/>
            </a:rPr>
            <a:t>26,968</a:t>
          </a:r>
          <a:r>
            <a:rPr altLang="en-US" lang="ja-JP" sz="1300">
              <a:latin typeface="ＭＳ Ｐゴシック" panose="020B0600070205080204" pitchFamily="50" charset="-128"/>
              <a:ea typeface="ＭＳ Ｐゴシック" panose="020B0600070205080204" pitchFamily="50" charset="-128"/>
            </a:rPr>
            <a:t>円であり、過去に借入した市債の償還が終了したことで前年度より減少した。類似団体内平均値を下回っているが、今後の公債費の動向に注視していく必要がある。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1</xdr:col>
      <xdr:colOff>200025</xdr:colOff>
      <xdr:row>46</xdr:row>
      <xdr:rowOff>104775</xdr:rowOff>
    </xdr:from>
    <xdr:to>
      <xdr:col>1</xdr:col>
      <xdr:colOff>895350</xdr:colOff>
      <xdr:row>46</xdr:row>
      <xdr:rowOff>619125</xdr:rowOff>
    </xdr:to>
    <xdr:sp>
      <xdr:nvSpPr>
        <xdr:cNvPr id="3" name="Rectangle 2"/>
        <xdr:cNvSpPr>
          <a:spLocks noChangeArrowheads="1"/>
        </xdr:cNvSpPr>
      </xdr:nvSpPr>
      <xdr:spPr>
        <a:xfrm>
          <a:off x="828675" y="10067925"/>
          <a:ext cx="695325" cy="514350"/>
        </a:xfrm>
        <a:prstGeom prst="rect"/>
        <a:solidFill>
          <a:srgbClr val="FF8080"/>
        </a:solidFill>
        <a:ln w="6350">
          <a:solidFill>
            <a:srgbClr val="000000"/>
          </a:solidFill>
          <a:miter lim="800000"/>
        </a:ln>
      </xdr:spPr>
    </xdr:sp>
    <xdr:clientData/>
  </xdr:twoCellAnchor>
  <xdr:twoCellAnchor>
    <xdr:from>
      <xdr:col>1</xdr:col>
      <xdr:colOff>200025</xdr:colOff>
      <xdr:row>47</xdr:row>
      <xdr:rowOff>114300</xdr:rowOff>
    </xdr:from>
    <xdr:to>
      <xdr:col>1</xdr:col>
      <xdr:colOff>895350</xdr:colOff>
      <xdr:row>47</xdr:row>
      <xdr:rowOff>619125</xdr:rowOff>
    </xdr:to>
    <xdr:sp>
      <xdr:nvSpPr>
        <xdr:cNvPr id="4" name="Rectangle 3"/>
        <xdr:cNvSpPr>
          <a:spLocks noChangeArrowheads="1"/>
        </xdr:cNvSpPr>
      </xdr:nvSpPr>
      <xdr:spPr>
        <a:xfrm>
          <a:off x="828675" y="10810875"/>
          <a:ext cx="695325" cy="504825"/>
        </a:xfrm>
        <a:prstGeom prst="rect"/>
        <a:solidFill>
          <a:srgbClr val="00FFFF"/>
        </a:solidFill>
        <a:ln w="6350">
          <a:solidFill>
            <a:srgbClr val="000000"/>
          </a:solidFill>
          <a:miter lim="800000"/>
        </a:ln>
      </xdr:spPr>
    </xdr:sp>
    <xdr:clientData/>
  </xdr:twoCellAnchor>
  <xdr:twoCellAnchor>
    <xdr:from>
      <xdr:col>1</xdr:col>
      <xdr:colOff>200025</xdr:colOff>
      <xdr:row>48</xdr:row>
      <xdr:rowOff>371475</xdr:rowOff>
    </xdr:from>
    <xdr:to>
      <xdr:col>1</xdr:col>
      <xdr:colOff>895350</xdr:colOff>
      <xdr:row>48</xdr:row>
      <xdr:rowOff>371475</xdr:rowOff>
    </xdr:to>
    <xdr:sp>
      <xdr:nvSpPr>
        <xdr:cNvPr id="5" name="Line 4"/>
        <xdr:cNvSpPr>
          <a:spLocks noChangeShapeType="1"/>
        </xdr:cNvSpPr>
      </xdr:nvSpPr>
      <xdr:spPr>
        <a:xfrm>
          <a:off x="828675" y="11801475"/>
          <a:ext cx="695325" cy="0"/>
        </a:xfrm>
        <a:prstGeom prst="line"/>
        <a:noFill/>
        <a:ln w="38100">
          <a:solidFill>
            <a:srgbClr val="FF0000"/>
          </a:solidFill>
          <a:round/>
        </a:ln>
      </xdr:spPr>
    </xdr:sp>
    <xdr:clientData/>
  </xdr:twoCellAnchor>
  <xdr:twoCellAnchor>
    <xdr:from>
      <xdr:col>1</xdr:col>
      <xdr:colOff>447675</xdr:colOff>
      <xdr:row>48</xdr:row>
      <xdr:rowOff>276225</xdr:rowOff>
    </xdr:from>
    <xdr:to>
      <xdr:col>1</xdr:col>
      <xdr:colOff>638175</xdr:colOff>
      <xdr:row>48</xdr:row>
      <xdr:rowOff>466725</xdr:rowOff>
    </xdr:to>
    <xdr:sp>
      <xdr:nvSpPr>
        <xdr:cNvPr id="6" name="Oval 5"/>
        <xdr:cNvSpPr>
          <a:spLocks noChangeArrowheads="1"/>
        </xdr:cNvSpPr>
      </xdr:nvSpPr>
      <xdr:spPr>
        <a:xfrm>
          <a:off x="1076325" y="11706225"/>
          <a:ext cx="190500" cy="190500"/>
        </a:xfrm>
        <a:prstGeom prst="ellipse"/>
        <a:solidFill>
          <a:srgbClr val="FF0000"/>
        </a:solidFill>
        <a:ln w="6350">
          <a:noFill/>
          <a:round/>
        </a:ln>
      </xdr:spPr>
    </xdr:sp>
    <xdr:clientData/>
  </xdr:twoCellAnchor>
  <xdr:twoCellAnchor>
    <xdr:from>
      <xdr:col>10</xdr:col>
      <xdr:colOff>323850</xdr:colOff>
      <xdr:row>45</xdr:row>
      <xdr:rowOff>9525</xdr:rowOff>
    </xdr:from>
    <xdr:to>
      <xdr:col>15</xdr:col>
      <xdr:colOff>723900</xdr:colOff>
      <xdr:row>49</xdr:row>
      <xdr:rowOff>0</xdr:rowOff>
    </xdr:to>
    <xdr:sp>
      <xdr:nvSpPr>
        <xdr:cNvPr id="7" name="Rectangle 6"/>
        <xdr:cNvSpPr>
          <a:spLocks noChangeArrowheads="1"/>
        </xdr:cNvSpPr>
      </xdr:nvSpPr>
      <xdr:spPr>
        <a:xfrm>
          <a:off x="10982325" y="9601200"/>
          <a:ext cx="5972175" cy="2562225"/>
        </a:xfrm>
        <a:prstGeom prst="rect"/>
        <a:solidFill>
          <a:srgbClr val="FFFFFF"/>
        </a:solidFill>
        <a:ln w="19050">
          <a:solidFill>
            <a:srgbClr val="000000"/>
          </a:solidFill>
          <a:miter lim="800000"/>
        </a:ln>
      </xdr:spPr>
    </xdr:sp>
    <xdr:clientData/>
  </xdr:twoCellAnchor>
  <xdr:twoCellAnchor>
    <xdr:from>
      <xdr:col>10</xdr:col>
      <xdr:colOff>323850</xdr:colOff>
      <xdr:row>45</xdr:row>
      <xdr:rowOff>9525</xdr:rowOff>
    </xdr:from>
    <xdr:to>
      <xdr:col>11</xdr:col>
      <xdr:colOff>104775</xdr:colOff>
      <xdr:row>45</xdr:row>
      <xdr:rowOff>323850</xdr:rowOff>
    </xdr:to>
    <xdr:sp fLocksText="0">
      <xdr:nvSpPr>
        <xdr:cNvPr id="8" name="Rectangle 7"/>
        <xdr:cNvSpPr>
          <a:spLocks noChangeArrowheads="1"/>
        </xdr:cNvSpPr>
      </xdr:nvSpPr>
      <xdr:spPr>
        <a:xfrm>
          <a:off x="10982325" y="9601200"/>
          <a:ext cx="895350" cy="314325"/>
        </a:xfrm>
        <a:prstGeom prst="rect"/>
        <a:noFill/>
        <a:ln w="9525">
          <a:noFill/>
          <a:miter lim="800000"/>
        </a:ln>
      </xdr:spPr>
      <xdr:txBody>
        <a:bodyPr lIns="36576" tIns="22860" rIns="0" bIns="0" vertOverflow="clip" wrap="square" anchor="t" upright="1"/>
        <a:p>
          <a:pPr algn="l" rtl="0"/>
          <a:r>
            <a:rPr altLang="en-US" lang="ja-JP" sz="1500" u="none" b="1" i="0"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fLocksText="0">
      <xdr:nvSpPr>
        <xdr:cNvPr id="9" name="表題ボックス"/>
        <xdr:cNvSpPr>
          <a:spLocks noChangeArrowheads="1"/>
        </xdr:cNvSpPr>
      </xdr:nvSpPr>
      <xdr:spPr>
        <a:xfrm>
          <a:off x="123825" y="123825"/>
          <a:ext cx="9525000" cy="638175"/>
        </a:xfrm>
        <a:prstGeom prst="rect"/>
        <a:noFill/>
        <a:ln w="9525">
          <a:noFill/>
          <a:miter lim="800000"/>
        </a:ln>
      </xdr:spPr>
      <xdr:txBody>
        <a:bodyPr lIns="54864" tIns="32004" rIns="0" bIns="32004" vertOverflow="clip" wrap="square" anchor="ctr" upright="1"/>
        <a:p>
          <a:pPr algn="l" rtl="1">
            <a:defRPr sz="1000"/>
          </a:pPr>
          <a:r>
            <a:rPr altLang="en-US" lang="ja-JP" sz="2400" b="1" i="0">
              <a:solidFill>
                <a:srgbClr val="000000"/>
              </a:solidFill>
              <a:latin typeface="ＭＳ ゴシック"/>
              <a:ea typeface="ＭＳ ゴシック"/>
            </a:rPr>
            <a:t>（</a:t>
          </a:r>
          <a:r>
            <a:rPr altLang="ja-JP" lang="en-US" sz="2400" b="1" i="0">
              <a:solidFill>
                <a:srgbClr val="000000"/>
              </a:solidFill>
              <a:latin typeface="ＭＳ ゴシック"/>
              <a:ea typeface="ＭＳ ゴシック"/>
            </a:rPr>
            <a:t>7</a:t>
          </a:r>
          <a:r>
            <a:rPr altLang="en-US" lang="ja-JP" sz="2400" b="1" i="0">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xdr:nvSpPr>
        <xdr:cNvPr id="10" name="Line 10"/>
        <xdr:cNvSpPr>
          <a:spLocks noChangeShapeType="1"/>
        </xdr:cNvSpPr>
      </xdr:nvSpPr>
      <xdr:spPr>
        <a:xfrm>
          <a:off x="628650" y="9591675"/>
          <a:ext cx="4457700" cy="371475"/>
        </a:xfrm>
        <a:prstGeom prst="line"/>
        <a:noFill/>
        <a:ln w="19050">
          <a:solidFill>
            <a:srgbClr val="000000"/>
          </a:solidFill>
          <a:round/>
        </a:ln>
      </xdr:spPr>
    </xdr:sp>
    <xdr:clientData/>
  </xdr:twoCellAnchor>
  <xdr:twoCellAnchor>
    <xdr:from>
      <xdr:col>9</xdr:col>
      <xdr:colOff>628650</xdr:colOff>
      <xdr:row>1</xdr:row>
      <xdr:rowOff>76200</xdr:rowOff>
    </xdr:from>
    <xdr:to>
      <xdr:col>11</xdr:col>
      <xdr:colOff>933450</xdr:colOff>
      <xdr:row>3</xdr:row>
      <xdr:rowOff>76200</xdr:rowOff>
    </xdr:to>
    <xdr:sp fLocksText="0">
      <xdr:nvSpPr>
        <xdr:cNvPr id="11" name="年度ボックス"/>
        <xdr:cNvSpPr>
          <a:spLocks noChangeArrowheads="1"/>
        </xdr:cNvSpPr>
      </xdr:nvSpPr>
      <xdr:spPr>
        <a:xfrm>
          <a:off x="10172700" y="285750"/>
          <a:ext cx="2533650" cy="419100"/>
        </a:xfrm>
        <a:prstGeom prst="rect"/>
        <a:noFill/>
        <a:ln w="25400">
          <a:solidFill>
            <a:srgbClr val="000000"/>
          </a:solidFill>
          <a:miter lim="800000"/>
        </a:ln>
      </xdr:spPr>
      <xdr:txBody>
        <a:bodyPr anchor="ctr"/>
        <a:p>
          <a:pPr algn="ctr"/>
          <a:r>
            <a:rPr altLang="en-US" lang="ja-JP" sz="1600" b="1">
              <a:latin typeface="ＭＳ ゴシック" pitchFamily="49" charset="-128"/>
              <a:ea typeface="ＭＳ ゴシック" pitchFamily="49" charset="-128"/>
            </a:rPr>
            <a:t>令和</a:t>
          </a:r>
          <a:r>
            <a:rPr altLang="ja-JP" lang="en-US" sz="1600" b="1">
              <a:latin typeface="ＭＳ ゴシック" pitchFamily="49" charset="-128"/>
              <a:ea typeface="ＭＳ ゴシック" pitchFamily="49" charset="-128"/>
            </a:rPr>
            <a:t>5</a:t>
          </a:r>
          <a:r>
            <a:rPr altLang="en-US" lang="ja-JP"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fLocksText="0">
      <xdr:nvSpPr>
        <xdr:cNvPr id="12" name="団体名称ボックス"/>
        <xdr:cNvSpPr>
          <a:spLocks noChangeArrowheads="1"/>
        </xdr:cNvSpPr>
      </xdr:nvSpPr>
      <xdr:spPr>
        <a:xfrm>
          <a:off x="13106400" y="285750"/>
          <a:ext cx="3810000" cy="419100"/>
        </a:xfrm>
        <a:prstGeom prst="rect"/>
        <a:noFill/>
        <a:ln w="25400">
          <a:solidFill>
            <a:srgbClr val="000000"/>
          </a:solidFill>
          <a:miter lim="800000"/>
        </a:ln>
      </xdr:spPr>
      <xdr:txBody>
        <a:bodyPr anchor="ctr"/>
        <a:p>
          <a:pPr algn="ctr"/>
          <a:r>
            <a:rPr altLang="en-US" lang="ja-JP" sz="1600" b="1">
              <a:latin typeface="ＭＳ ゴシック" pitchFamily="49" charset="-128"/>
              <a:ea typeface="ＭＳ ゴシック" pitchFamily="49" charset="-128"/>
            </a:rPr>
            <a:t>大阪府藤井寺市</a:t>
          </a:r>
        </a:p>
      </xdr:txBody>
    </xdr:sp>
    <xdr:clientData/>
  </xdr:twoCellAnchor>
  <xdr:twoCellAnchor>
    <xdr:from>
      <xdr:col>0</xdr:col>
      <xdr:colOff>466725</xdr:colOff>
      <xdr:row>4</xdr:row>
      <xdr:rowOff>0</xdr:rowOff>
    </xdr:from>
    <xdr:to>
      <xdr:col>3</xdr:col>
      <xdr:colOff>733425</xdr:colOff>
      <xdr:row>6</xdr:row>
      <xdr:rowOff>66675</xdr:rowOff>
    </xdr:to>
    <xdr:sp>
      <xdr:nvSpPr>
        <xdr:cNvPr id="13" name="テキスト ボックス 6"/>
        <xdr:cNvSpPr txBox="1">
          <a:spLocks noChangeArrowheads="1"/>
        </xdr:cNvSpPr>
      </xdr:nvSpPr>
      <xdr:spPr>
        <a:xfrm>
          <a:off x="466725" y="838200"/>
          <a:ext cx="3124200" cy="485775"/>
        </a:xfrm>
        <a:prstGeom prst="rect"/>
        <a:noFill/>
        <a:ln w="9525">
          <a:noFill/>
          <a:miter lim="800000"/>
        </a:ln>
      </xdr:spPr>
      <xdr:txBody>
        <a:bodyPr lIns="36576" tIns="22860" rIns="0" bIns="0" vertOverflow="clip" wrap="square" anchor="t" upright="1"/>
        <a:p>
          <a:pPr algn="l" rtl="1"/>
          <a:r>
            <a:rPr altLang="en-US" lang="ja-JP" sz="1600" b="1" i="0">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fLocksText="0">
      <xdr:nvSpPr>
        <xdr:cNvPr id="14" name="テキスト ボックス 13"/>
        <xdr:cNvSpPr txBox="1"/>
      </xdr:nvSpPr>
      <xdr:spPr>
        <a:xfrm>
          <a:off x="11144250" y="9934575"/>
          <a:ext cx="5629275" cy="2085975"/>
        </a:xfrm>
        <a:prstGeom prst="rect"/>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p>
          <a:pPr/>
          <a:r>
            <a:rPr altLang="en-US" lang="ja-JP" sz="1400">
              <a:latin typeface="ＭＳ ゴシック" pitchFamily="49" charset="-128"/>
              <a:ea typeface="ＭＳ ゴシック" pitchFamily="49" charset="-128"/>
            </a:rPr>
            <a:t>　一般会計において、令和元年度では基金を取り崩しての決算となったが、令和</a:t>
          </a:r>
          <a:r>
            <a:rPr altLang="ja-JP" lang="en-US" sz="1400">
              <a:latin typeface="ＭＳ ゴシック" pitchFamily="49" charset="-128"/>
              <a:ea typeface="ＭＳ ゴシック" pitchFamily="49" charset="-128"/>
            </a:rPr>
            <a:t>2</a:t>
          </a:r>
          <a:r>
            <a:rPr altLang="en-US" lang="ja-JP" sz="1400">
              <a:latin typeface="ＭＳ ゴシック" pitchFamily="49" charset="-128"/>
              <a:ea typeface="ＭＳ ゴシック" pitchFamily="49" charset="-128"/>
            </a:rPr>
            <a:t>年度以降は基金を取り崩すことなく実質収支黒字の確保ができた。しかしながら、令和</a:t>
          </a:r>
          <a:r>
            <a:rPr altLang="ja-JP" lang="en-US" sz="1400">
              <a:latin typeface="ＭＳ ゴシック" pitchFamily="49" charset="-128"/>
              <a:ea typeface="ＭＳ ゴシック" pitchFamily="49" charset="-128"/>
            </a:rPr>
            <a:t>5</a:t>
          </a:r>
          <a:r>
            <a:rPr altLang="en-US" lang="ja-JP" sz="1400">
              <a:latin typeface="ＭＳ ゴシック" pitchFamily="49" charset="-128"/>
              <a:ea typeface="ＭＳ ゴシック" pitchFamily="49" charset="-128"/>
            </a:rPr>
            <a:t>年度決算では再び財政調整基金を取り崩しての決算となった。</a:t>
          </a:r>
        </a:p>
        <a:p>
          <a:r>
            <a:rPr altLang="en-US" lang="ja-JP" sz="1400">
              <a:latin typeface="ＭＳ ゴシック" pitchFamily="49" charset="-128"/>
              <a:ea typeface="ＭＳ ゴシック" pitchFamily="49" charset="-128"/>
            </a:rPr>
            <a:t>　依然として地方交付税などの依存財源に頼る脆弱な財政構造は続いており、安定的な財政運営に向けて引き続き行財政改革の推進が必要である。</a:t>
          </a: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10</xdr:col>
      <xdr:colOff>466725</xdr:colOff>
      <xdr:row>32</xdr:row>
      <xdr:rowOff>0</xdr:rowOff>
    </xdr:from>
    <xdr:to>
      <xdr:col>15</xdr:col>
      <xdr:colOff>1057275</xdr:colOff>
      <xdr:row>43</xdr:row>
      <xdr:rowOff>0</xdr:rowOff>
    </xdr:to>
    <xdr:sp>
      <xdr:nvSpPr>
        <xdr:cNvPr id="3" name="正方形/長方形 3"/>
        <xdr:cNvSpPr>
          <a:spLocks noChangeArrowheads="1"/>
        </xdr:cNvSpPr>
      </xdr:nvSpPr>
      <xdr:spPr>
        <a:xfrm>
          <a:off x="11353800" y="6896100"/>
          <a:ext cx="6305550" cy="5448300"/>
        </a:xfrm>
        <a:prstGeom prst="rect"/>
        <a:solidFill>
          <a:srgbClr val="FFFFFF"/>
        </a:solidFill>
        <a:ln w="19050" algn="ctr">
          <a:solidFill>
            <a:srgbClr val="000000"/>
          </a:solidFill>
          <a:miter lim="800000"/>
        </a:ln>
      </xdr:spPr>
    </xdr:sp>
    <xdr:clientData/>
  </xdr:twoCellAnchor>
  <xdr:twoCellAnchor>
    <xdr:from>
      <xdr:col>10</xdr:col>
      <xdr:colOff>533400</xdr:colOff>
      <xdr:row>32</xdr:row>
      <xdr:rowOff>28575</xdr:rowOff>
    </xdr:from>
    <xdr:to>
      <xdr:col>11</xdr:col>
      <xdr:colOff>914400</xdr:colOff>
      <xdr:row>33</xdr:row>
      <xdr:rowOff>19050</xdr:rowOff>
    </xdr:to>
    <xdr:sp>
      <xdr:nvSpPr>
        <xdr:cNvPr id="4" name="テキスト ボックス 4"/>
        <xdr:cNvSpPr txBox="1">
          <a:spLocks noChangeArrowheads="1"/>
        </xdr:cNvSpPr>
      </xdr:nvSpPr>
      <xdr:spPr>
        <a:xfrm>
          <a:off x="11420475" y="6924675"/>
          <a:ext cx="1524000" cy="485775"/>
        </a:xfrm>
        <a:prstGeom prst="rect"/>
        <a:noFill/>
        <a:ln w="9525">
          <a:noFill/>
          <a:miter lim="800000"/>
        </a:ln>
      </xdr:spPr>
      <xdr:txBody>
        <a:bodyPr lIns="36576" tIns="22860" rIns="0" bIns="0" vertOverflow="clip" wrap="square" anchor="t" upright="1"/>
        <a:p>
          <a:pPr algn="l" rtl="1"/>
          <a:r>
            <a:rPr altLang="en-US" lang="ja-JP" sz="1500" b="1" i="0">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sp>
      <xdr:nvSpPr>
        <xdr:cNvPr id="5" name="直線コネクタ 4"/>
        <xdr:cNvSpPr/>
      </xdr:nvSpPr>
      <xdr:spPr>
        <a:xfrm>
          <a:off x="504825" y="6896100"/>
          <a:ext cx="4676775" cy="495300"/>
        </a:xfrm>
        <a:prstGeom prst="line"/>
        <a:ln w="1270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0</xdr:col>
      <xdr:colOff>142875</xdr:colOff>
      <xdr:row>0</xdr:row>
      <xdr:rowOff>142875</xdr:rowOff>
    </xdr:from>
    <xdr:to>
      <xdr:col>9</xdr:col>
      <xdr:colOff>723900</xdr:colOff>
      <xdr:row>3</xdr:row>
      <xdr:rowOff>152400</xdr:rowOff>
    </xdr:to>
    <xdr:sp fLocksText="0">
      <xdr:nvSpPr>
        <xdr:cNvPr id="6" name="表題ボックス"/>
        <xdr:cNvSpPr>
          <a:spLocks noChangeArrowheads="1"/>
        </xdr:cNvSpPr>
      </xdr:nvSpPr>
      <xdr:spPr>
        <a:xfrm>
          <a:off x="142875" y="142875"/>
          <a:ext cx="10325100" cy="638175"/>
        </a:xfrm>
        <a:prstGeom prst="rect"/>
        <a:noFill/>
        <a:ln w="9525">
          <a:noFill/>
          <a:miter lim="800000"/>
        </a:ln>
      </xdr:spPr>
      <xdr:txBody>
        <a:bodyPr lIns="54864" tIns="32004" rIns="0" bIns="32004" vertOverflow="clip" wrap="square" anchor="ctr" upright="1"/>
        <a:p>
          <a:pPr algn="l" rtl="1">
            <a:defRPr sz="1000"/>
          </a:pPr>
          <a:r>
            <a:rPr altLang="en-US" lang="ja-JP" sz="2400" b="1" i="0">
              <a:solidFill>
                <a:srgbClr val="000000"/>
              </a:solidFill>
              <a:latin typeface="ＭＳ ゴシック"/>
              <a:ea typeface="ＭＳ ゴシック"/>
            </a:rPr>
            <a:t>（</a:t>
          </a:r>
          <a:r>
            <a:rPr altLang="ja-JP" lang="en-US" sz="2400" b="1" i="0">
              <a:solidFill>
                <a:srgbClr val="000000"/>
              </a:solidFill>
              <a:latin typeface="ＭＳ ゴシック"/>
              <a:ea typeface="ＭＳ ゴシック"/>
            </a:rPr>
            <a:t>8</a:t>
          </a:r>
          <a:r>
            <a:rPr altLang="en-US" lang="ja-JP" sz="2400" b="1" i="0">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fLocksText="0">
      <xdr:nvSpPr>
        <xdr:cNvPr id="7" name="年度ボックス"/>
        <xdr:cNvSpPr>
          <a:spLocks noChangeArrowheads="1"/>
        </xdr:cNvSpPr>
      </xdr:nvSpPr>
      <xdr:spPr>
        <a:xfrm>
          <a:off x="10810875" y="238125"/>
          <a:ext cx="2533650" cy="457200"/>
        </a:xfrm>
        <a:prstGeom prst="rect"/>
        <a:noFill/>
        <a:ln w="25400">
          <a:solidFill>
            <a:srgbClr val="000000"/>
          </a:solidFill>
          <a:miter lim="800000"/>
        </a:ln>
      </xdr:spPr>
      <xdr:txBody>
        <a:bodyPr anchor="ctr"/>
        <a:p>
          <a:pPr algn="ctr"/>
          <a:r>
            <a:rPr altLang="en-US" lang="ja-JP" sz="1600" b="1">
              <a:latin typeface="ＭＳ ゴシック" pitchFamily="49" charset="-128"/>
              <a:ea typeface="ＭＳ ゴシック" pitchFamily="49" charset="-128"/>
            </a:rPr>
            <a:t>令和</a:t>
          </a:r>
          <a:r>
            <a:rPr altLang="ja-JP" lang="en-US" sz="1600" b="1">
              <a:latin typeface="ＭＳ ゴシック" pitchFamily="49" charset="-128"/>
              <a:ea typeface="ＭＳ ゴシック" pitchFamily="49" charset="-128"/>
            </a:rPr>
            <a:t>5</a:t>
          </a:r>
          <a:r>
            <a:rPr altLang="en-US" lang="ja-JP"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fLocksText="0">
      <xdr:nvSpPr>
        <xdr:cNvPr id="8" name="団体名称ボックス"/>
        <xdr:cNvSpPr>
          <a:spLocks noChangeArrowheads="1"/>
        </xdr:cNvSpPr>
      </xdr:nvSpPr>
      <xdr:spPr>
        <a:xfrm>
          <a:off x="13830300" y="238125"/>
          <a:ext cx="3810000" cy="457200"/>
        </a:xfrm>
        <a:prstGeom prst="rect"/>
        <a:noFill/>
        <a:ln w="25400">
          <a:solidFill>
            <a:srgbClr val="000000"/>
          </a:solidFill>
          <a:miter lim="800000"/>
        </a:ln>
      </xdr:spPr>
      <xdr:txBody>
        <a:bodyPr anchor="ctr"/>
        <a:p>
          <a:pPr algn="ctr"/>
          <a:r>
            <a:rPr altLang="en-US" lang="ja-JP" sz="1600" b="1">
              <a:latin typeface="ＭＳ ゴシック" pitchFamily="49" charset="-128"/>
              <a:ea typeface="ＭＳ ゴシック" pitchFamily="49" charset="-128"/>
            </a:rPr>
            <a:t>大阪府藤井寺市</a:t>
          </a:r>
        </a:p>
      </xdr:txBody>
    </xdr:sp>
    <xdr:clientData/>
  </xdr:twoCellAnchor>
  <xdr:twoCellAnchor editAs="oneCell">
    <xdr:from>
      <xdr:col>1</xdr:col>
      <xdr:colOff>0</xdr:colOff>
      <xdr:row>3</xdr:row>
      <xdr:rowOff>28575</xdr:rowOff>
    </xdr:from>
    <xdr:to>
      <xdr:col>4</xdr:col>
      <xdr:colOff>914400</xdr:colOff>
      <xdr:row>4</xdr:row>
      <xdr:rowOff>200025</xdr:rowOff>
    </xdr:to>
    <xdr:sp>
      <xdr:nvSpPr>
        <xdr:cNvPr id="9" name="テキスト ボックス 6"/>
        <xdr:cNvSpPr txBox="1">
          <a:spLocks noChangeArrowheads="1"/>
        </xdr:cNvSpPr>
      </xdr:nvSpPr>
      <xdr:spPr>
        <a:xfrm>
          <a:off x="504825" y="657225"/>
          <a:ext cx="4314825" cy="381000"/>
        </a:xfrm>
        <a:prstGeom prst="rect"/>
        <a:noFill/>
        <a:ln w="9525">
          <a:noFill/>
          <a:miter lim="800000"/>
        </a:ln>
      </xdr:spPr>
      <xdr:txBody>
        <a:bodyPr lIns="36576" tIns="22860" rIns="0" bIns="0" vertOverflow="clip" wrap="square" anchor="t" upright="1"/>
        <a:p>
          <a:pPr algn="l" rtl="1"/>
          <a:r>
            <a:rPr altLang="en-US" lang="ja-JP" sz="1600" b="1" i="0">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fLocksText="0">
      <xdr:nvSpPr>
        <xdr:cNvPr id="10" name="テキスト ボックス 9"/>
        <xdr:cNvSpPr txBox="1"/>
      </xdr:nvSpPr>
      <xdr:spPr>
        <a:xfrm>
          <a:off x="11487150" y="7248525"/>
          <a:ext cx="6038850" cy="4876800"/>
        </a:xfrm>
        <a:prstGeom prst="rect"/>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p>
          <a:pPr/>
          <a:r>
            <a:rPr altLang="en-US" lang="ja-JP" sz="1400">
              <a:latin typeface="ＭＳ ゴシック" pitchFamily="49" charset="-128"/>
              <a:ea typeface="ＭＳ ゴシック" pitchFamily="49" charset="-128"/>
            </a:rPr>
            <a:t>　令和</a:t>
          </a:r>
          <a:r>
            <a:rPr altLang="ja-JP" lang="en-US" sz="1400">
              <a:latin typeface="ＭＳ ゴシック" pitchFamily="49" charset="-128"/>
              <a:ea typeface="ＭＳ ゴシック" pitchFamily="49" charset="-128"/>
            </a:rPr>
            <a:t>5</a:t>
          </a:r>
          <a:r>
            <a:rPr altLang="en-US" lang="ja-JP" sz="1400">
              <a:latin typeface="ＭＳ ゴシック" pitchFamily="49" charset="-128"/>
              <a:ea typeface="ＭＳ ゴシック" pitchFamily="49" charset="-128"/>
            </a:rPr>
            <a:t>年度決算は病院事業会計を除き、黒字となっている。</a:t>
          </a:r>
        </a:p>
        <a:p>
          <a:r>
            <a:rPr altLang="en-US" lang="ja-JP" sz="1400">
              <a:latin typeface="ＭＳ ゴシック" pitchFamily="49" charset="-128"/>
              <a:ea typeface="ＭＳ ゴシック" pitchFamily="49" charset="-128"/>
            </a:rPr>
            <a:t>　なお、病院事業会計は令和</a:t>
          </a:r>
          <a:r>
            <a:rPr altLang="ja-JP" lang="en-US" sz="1400">
              <a:latin typeface="ＭＳ ゴシック" pitchFamily="49" charset="-128"/>
              <a:ea typeface="ＭＳ ゴシック" pitchFamily="49" charset="-128"/>
            </a:rPr>
            <a:t>5</a:t>
          </a:r>
          <a:r>
            <a:rPr altLang="en-US" lang="ja-JP" sz="1400">
              <a:latin typeface="ＭＳ ゴシック" pitchFamily="49" charset="-128"/>
              <a:ea typeface="ＭＳ ゴシック" pitchFamily="49" charset="-128"/>
            </a:rPr>
            <a:t>年度末での事業終了に伴う影響もあり、赤字となった。</a:t>
          </a:r>
        </a:p>
        <a:p>
          <a:r>
            <a:rPr altLang="en-US" lang="ja-JP" sz="1400">
              <a:latin typeface="ＭＳ ゴシック" pitchFamily="49" charset="-128"/>
              <a:ea typeface="ＭＳ ゴシック" pitchFamily="49" charset="-128"/>
            </a:rPr>
            <a:t>　一般会計においては、令和</a:t>
          </a:r>
          <a:r>
            <a:rPr altLang="ja-JP" lang="en-US" sz="1400">
              <a:latin typeface="ＭＳ ゴシック" pitchFamily="49" charset="-128"/>
              <a:ea typeface="ＭＳ ゴシック" pitchFamily="49" charset="-128"/>
            </a:rPr>
            <a:t>4</a:t>
          </a:r>
          <a:r>
            <a:rPr altLang="en-US" lang="ja-JP" sz="1400">
              <a:latin typeface="ＭＳ ゴシック" pitchFamily="49" charset="-128"/>
              <a:ea typeface="ＭＳ ゴシック" pitchFamily="49" charset="-128"/>
            </a:rPr>
            <a:t>年度は財政調整基金を取り崩すことなく黒字を確保できたが、令和</a:t>
          </a:r>
          <a:r>
            <a:rPr altLang="ja-JP" lang="en-US" sz="1400">
              <a:latin typeface="ＭＳ ゴシック" pitchFamily="49" charset="-128"/>
              <a:ea typeface="ＭＳ ゴシック" pitchFamily="49" charset="-128"/>
            </a:rPr>
            <a:t>5</a:t>
          </a:r>
          <a:r>
            <a:rPr altLang="en-US" lang="ja-JP" sz="1400">
              <a:latin typeface="ＭＳ ゴシック" pitchFamily="49" charset="-128"/>
              <a:ea typeface="ＭＳ ゴシック" pitchFamily="49" charset="-128"/>
            </a:rPr>
            <a:t>年度は財政調整基金を取り崩しての黒字となったため、標準財政規模比で</a:t>
          </a:r>
          <a:r>
            <a:rPr altLang="ja-JP" lang="en-US" sz="1400">
              <a:latin typeface="ＭＳ ゴシック" pitchFamily="49" charset="-128"/>
              <a:ea typeface="ＭＳ ゴシック" pitchFamily="49" charset="-128"/>
            </a:rPr>
            <a:t>2.48</a:t>
          </a:r>
          <a:r>
            <a:rPr altLang="en-US" lang="ja-JP" sz="1400">
              <a:latin typeface="ＭＳ ゴシック" pitchFamily="49" charset="-128"/>
              <a:ea typeface="ＭＳ ゴシック" pitchFamily="49" charset="-128"/>
            </a:rPr>
            <a:t>ポイント減少し</a:t>
          </a:r>
          <a:r>
            <a:rPr altLang="ja-JP" lang="en-US" sz="1400">
              <a:latin typeface="ＭＳ ゴシック" pitchFamily="49" charset="-128"/>
              <a:ea typeface="ＭＳ ゴシック" pitchFamily="49" charset="-128"/>
            </a:rPr>
            <a:t>0.10%</a:t>
          </a:r>
          <a:r>
            <a:rPr altLang="en-US" lang="ja-JP" sz="1400">
              <a:latin typeface="ＭＳ ゴシック" pitchFamily="49" charset="-128"/>
              <a:ea typeface="ＭＳ ゴシック" pitchFamily="49" charset="-128"/>
            </a:rPr>
            <a:t>となった。</a:t>
          </a:r>
        </a:p>
        <a:p>
          <a:r>
            <a:rPr altLang="en-US" lang="ja-JP" sz="1400">
              <a:latin typeface="ＭＳ ゴシック" pitchFamily="49" charset="-128"/>
              <a:ea typeface="ＭＳ ゴシック" pitchFamily="49" charset="-128"/>
            </a:rPr>
            <a:t>　公共下水道事業会計や特別会計においても黒字は維持しているものの、厳しい経営状態であることは変わらず、今後も連結実質収支の黒字を維持していくため、引き続き健全な財政運営に努めていかなければならない。</a:t>
          </a:r>
        </a:p>
      </xdr:txBody>
    </xdr:sp>
    <xdr:clientData/>
  </xdr:twoCellAnchor>
  <xdr:twoCellAnchor>
    <xdr:from>
      <xdr:col>1</xdr:col>
      <xdr:colOff>0</xdr:colOff>
      <xdr:row>32</xdr:row>
      <xdr:rowOff>0</xdr:rowOff>
    </xdr:from>
    <xdr:to>
      <xdr:col>5</xdr:col>
      <xdr:colOff>9556</xdr:colOff>
      <xdr:row>33</xdr:row>
      <xdr:rowOff>0</xdr:rowOff>
    </xdr:to>
    <xdr:sp>
      <xdr:nvSpPr>
        <xdr:cNvPr id="11" name="直線コネクタ 10"/>
        <xdr:cNvSpPr/>
      </xdr:nvSpPr>
      <xdr:spPr>
        <a:xfrm>
          <a:off x="504825" y="6896100"/>
          <a:ext cx="4676775" cy="495300"/>
        </a:xfrm>
        <a:prstGeom prst="line"/>
        <a:ln w="1270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xdr:col>
      <xdr:colOff>130175</xdr:colOff>
      <xdr:row>33</xdr:row>
      <xdr:rowOff>88900</xdr:rowOff>
    </xdr:from>
    <xdr:to>
      <xdr:col>1</xdr:col>
      <xdr:colOff>638175</xdr:colOff>
      <xdr:row>33</xdr:row>
      <xdr:rowOff>377825</xdr:rowOff>
    </xdr:to>
    <xdr:sp fLocksText="0">
      <xdr:nvSpPr>
        <xdr:cNvPr id="12" name="凡例1"/>
        <xdr:cNvSpPr/>
      </xdr:nvSpPr>
      <xdr:spPr>
        <a:xfrm>
          <a:off x="638175" y="7477125"/>
          <a:ext cx="504825" cy="285750"/>
        </a:xfrm>
        <a:prstGeom prst="rect"/>
        <a:solidFill>
          <a:srgbClr val="FF8080"/>
        </a:solidFill>
        <a:ln w="6350" cap="flat" cmpd="sng" algn="ctr">
          <a:solidFill>
            <a:srgbClr val="00000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twoCellAnchor>
    <xdr:from>
      <xdr:col>1</xdr:col>
      <xdr:colOff>130175</xdr:colOff>
      <xdr:row>34</xdr:row>
      <xdr:rowOff>88900</xdr:rowOff>
    </xdr:from>
    <xdr:to>
      <xdr:col>1</xdr:col>
      <xdr:colOff>638175</xdr:colOff>
      <xdr:row>34</xdr:row>
      <xdr:rowOff>377825</xdr:rowOff>
    </xdr:to>
    <xdr:sp fLocksText="0">
      <xdr:nvSpPr>
        <xdr:cNvPr id="13" name="凡例2"/>
        <xdr:cNvSpPr/>
      </xdr:nvSpPr>
      <xdr:spPr>
        <a:xfrm>
          <a:off x="638175" y="7972425"/>
          <a:ext cx="504825" cy="285750"/>
        </a:xfrm>
        <a:prstGeom prst="rect"/>
        <a:solidFill>
          <a:srgbClr val="00FFFF"/>
        </a:solidFill>
        <a:ln w="6350" cap="flat" cmpd="sng" algn="ctr">
          <a:solidFill>
            <a:srgbClr val="00000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twoCellAnchor>
    <xdr:from>
      <xdr:col>1</xdr:col>
      <xdr:colOff>130175</xdr:colOff>
      <xdr:row>35</xdr:row>
      <xdr:rowOff>88900</xdr:rowOff>
    </xdr:from>
    <xdr:to>
      <xdr:col>1</xdr:col>
      <xdr:colOff>638175</xdr:colOff>
      <xdr:row>35</xdr:row>
      <xdr:rowOff>377825</xdr:rowOff>
    </xdr:to>
    <xdr:sp fLocksText="0">
      <xdr:nvSpPr>
        <xdr:cNvPr id="14" name="凡例3"/>
        <xdr:cNvSpPr/>
      </xdr:nvSpPr>
      <xdr:spPr>
        <a:xfrm>
          <a:off x="638175" y="8467725"/>
          <a:ext cx="504825" cy="285750"/>
        </a:xfrm>
        <a:prstGeom prst="rect"/>
        <a:solidFill>
          <a:srgbClr val="008000"/>
        </a:solidFill>
        <a:ln w="6350" cap="flat" cmpd="sng" algn="ctr">
          <a:solidFill>
            <a:srgbClr val="00000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twoCellAnchor>
    <xdr:from>
      <xdr:col>1</xdr:col>
      <xdr:colOff>130175</xdr:colOff>
      <xdr:row>36</xdr:row>
      <xdr:rowOff>88900</xdr:rowOff>
    </xdr:from>
    <xdr:to>
      <xdr:col>1</xdr:col>
      <xdr:colOff>638175</xdr:colOff>
      <xdr:row>36</xdr:row>
      <xdr:rowOff>377825</xdr:rowOff>
    </xdr:to>
    <xdr:sp fLocksText="0">
      <xdr:nvSpPr>
        <xdr:cNvPr id="15" name="凡例4"/>
        <xdr:cNvSpPr/>
      </xdr:nvSpPr>
      <xdr:spPr>
        <a:xfrm>
          <a:off x="638175" y="8963025"/>
          <a:ext cx="504825" cy="285750"/>
        </a:xfrm>
        <a:prstGeom prst="rect"/>
        <a:solidFill>
          <a:srgbClr val="9999FF"/>
        </a:solidFill>
        <a:ln w="6350" cap="flat" cmpd="sng" algn="ctr">
          <a:solidFill>
            <a:srgbClr val="00000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twoCellAnchor>
    <xdr:from>
      <xdr:col>1</xdr:col>
      <xdr:colOff>130175</xdr:colOff>
      <xdr:row>37</xdr:row>
      <xdr:rowOff>88900</xdr:rowOff>
    </xdr:from>
    <xdr:to>
      <xdr:col>1</xdr:col>
      <xdr:colOff>638175</xdr:colOff>
      <xdr:row>37</xdr:row>
      <xdr:rowOff>377825</xdr:rowOff>
    </xdr:to>
    <xdr:sp fLocksText="0">
      <xdr:nvSpPr>
        <xdr:cNvPr id="16" name="凡例5"/>
        <xdr:cNvSpPr/>
      </xdr:nvSpPr>
      <xdr:spPr>
        <a:xfrm>
          <a:off x="638175" y="9458325"/>
          <a:ext cx="504825" cy="285750"/>
        </a:xfrm>
        <a:prstGeom prst="rect"/>
        <a:solidFill>
          <a:srgbClr val="FF6600"/>
        </a:solidFill>
        <a:ln w="6350" cap="flat" cmpd="sng" algn="ctr">
          <a:solidFill>
            <a:srgbClr val="00000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twoCellAnchor>
    <xdr:from>
      <xdr:col>1</xdr:col>
      <xdr:colOff>130175</xdr:colOff>
      <xdr:row>38</xdr:row>
      <xdr:rowOff>88900</xdr:rowOff>
    </xdr:from>
    <xdr:to>
      <xdr:col>1</xdr:col>
      <xdr:colOff>638175</xdr:colOff>
      <xdr:row>38</xdr:row>
      <xdr:rowOff>377825</xdr:rowOff>
    </xdr:to>
    <xdr:sp fLocksText="0">
      <xdr:nvSpPr>
        <xdr:cNvPr id="17" name="凡例6"/>
        <xdr:cNvSpPr/>
      </xdr:nvSpPr>
      <xdr:spPr>
        <a:xfrm>
          <a:off x="638175" y="9953625"/>
          <a:ext cx="504825" cy="285750"/>
        </a:xfrm>
        <a:prstGeom prst="rect"/>
        <a:solidFill>
          <a:srgbClr val="FFFF00"/>
        </a:solidFill>
        <a:ln w="6350" cap="flat" cmpd="sng" algn="ctr">
          <a:solidFill>
            <a:srgbClr val="00000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twoCellAnchor>
    <xdr:from>
      <xdr:col>1</xdr:col>
      <xdr:colOff>130175</xdr:colOff>
      <xdr:row>41</xdr:row>
      <xdr:rowOff>88900</xdr:rowOff>
    </xdr:from>
    <xdr:to>
      <xdr:col>1</xdr:col>
      <xdr:colOff>638175</xdr:colOff>
      <xdr:row>41</xdr:row>
      <xdr:rowOff>377825</xdr:rowOff>
    </xdr:to>
    <xdr:sp fLocksText="0">
      <xdr:nvSpPr>
        <xdr:cNvPr id="18" name="凡例9"/>
        <xdr:cNvSpPr/>
      </xdr:nvSpPr>
      <xdr:spPr>
        <a:xfrm>
          <a:off x="638175" y="11439525"/>
          <a:ext cx="504825" cy="285750"/>
        </a:xfrm>
        <a:prstGeom prst="rect"/>
        <a:solidFill>
          <a:srgbClr val="FF0000"/>
        </a:solidFill>
        <a:ln w="6350" cap="flat" cmpd="sng" algn="ctr">
          <a:solidFill>
            <a:srgbClr val="00000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twoCellAnchor>
    <xdr:from>
      <xdr:col>1</xdr:col>
      <xdr:colOff>130175</xdr:colOff>
      <xdr:row>42</xdr:row>
      <xdr:rowOff>88900</xdr:rowOff>
    </xdr:from>
    <xdr:to>
      <xdr:col>1</xdr:col>
      <xdr:colOff>638175</xdr:colOff>
      <xdr:row>42</xdr:row>
      <xdr:rowOff>377825</xdr:rowOff>
    </xdr:to>
    <xdr:sp fLocksText="0">
      <xdr:nvSpPr>
        <xdr:cNvPr id="19" name="凡例10"/>
        <xdr:cNvSpPr/>
      </xdr:nvSpPr>
      <xdr:spPr>
        <a:xfrm>
          <a:off x="638175" y="11934825"/>
          <a:ext cx="504825" cy="285750"/>
        </a:xfrm>
        <a:prstGeom prst="rect"/>
        <a:solidFill>
          <a:srgbClr val="0000FF"/>
        </a:solidFill>
        <a:ln w="6350" cap="flat" cmpd="sng" algn="ctr">
          <a:solidFill>
            <a:srgbClr val="000000"/>
          </a:solidFill>
          <a:prstDash val="solid"/>
          <a:round/>
          <a:headEnd type="none" len="med" w="med"/>
          <a:tailEnd type="none" len="med" w="med"/>
        </a:ln>
        <a:effectLst/>
      </xdr:spPr>
      <xdr:txBody>
        <a:bodyPr lIns="18288" tIns="0" rIns="0" bIns="0" vertOverflow="clip" horzOverflow="clip" wrap="square" anchor="t" upright="1"/>
        <a:p>
          <a:pPr algn="l"/>
          <a:endParaRPr altLang="en-US" lang="ja-JP" sz="1100"/>
        </a:p>
      </xdr:txBody>
    </xdr: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0</xdr:col>
      <xdr:colOff>123825</xdr:colOff>
      <xdr:row>0</xdr:row>
      <xdr:rowOff>123825</xdr:rowOff>
    </xdr:from>
    <xdr:to>
      <xdr:col>11</xdr:col>
      <xdr:colOff>695325</xdr:colOff>
      <xdr:row>4</xdr:row>
      <xdr:rowOff>76200</xdr:rowOff>
    </xdr:to>
    <xdr:sp fLocksText="0">
      <xdr:nvSpPr>
        <xdr:cNvPr id="2" name="表題ボックス"/>
        <xdr:cNvSpPr>
          <a:spLocks noChangeArrowheads="1"/>
        </xdr:cNvSpPr>
      </xdr:nvSpPr>
      <xdr:spPr>
        <a:xfrm>
          <a:off x="123825" y="123825"/>
          <a:ext cx="9525000" cy="638175"/>
        </a:xfrm>
        <a:prstGeom prst="rect"/>
        <a:noFill/>
        <a:ln w="9525">
          <a:noFill/>
          <a:miter lim="800000"/>
        </a:ln>
      </xdr:spPr>
      <xdr:txBody>
        <a:bodyPr lIns="54864" tIns="32004" rIns="0" bIns="32004" vertOverflow="clip" wrap="square" anchor="ctr" upright="1"/>
        <a:p>
          <a:pPr algn="l" rtl="1">
            <a:defRPr sz="1000"/>
          </a:pPr>
          <a:r>
            <a:rPr altLang="en-US" lang="ja-JP" sz="2400" b="1" i="0">
              <a:solidFill>
                <a:srgbClr val="000000"/>
              </a:solidFill>
              <a:latin typeface="ＭＳ ゴシック"/>
              <a:ea typeface="ＭＳ ゴシック"/>
            </a:rPr>
            <a:t>（</a:t>
          </a:r>
          <a:r>
            <a:rPr altLang="ja-JP" lang="en-US" sz="2400" b="1" i="0">
              <a:solidFill>
                <a:srgbClr val="000000"/>
              </a:solidFill>
              <a:latin typeface="ＭＳ ゴシック"/>
              <a:ea typeface="ＭＳ ゴシック"/>
            </a:rPr>
            <a:t>9</a:t>
          </a:r>
          <a:r>
            <a:rPr altLang="en-US" lang="ja-JP" sz="2400" b="1" i="0">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fLocksText="0">
      <xdr:nvSpPr>
        <xdr:cNvPr id="3" name="年度ボックス"/>
        <xdr:cNvSpPr>
          <a:spLocks noChangeArrowheads="1"/>
        </xdr:cNvSpPr>
      </xdr:nvSpPr>
      <xdr:spPr>
        <a:xfrm>
          <a:off x="10791825" y="190500"/>
          <a:ext cx="2533650" cy="447675"/>
        </a:xfrm>
        <a:prstGeom prst="rect"/>
        <a:noFill/>
        <a:ln w="25400">
          <a:solidFill>
            <a:srgbClr val="000000"/>
          </a:solidFill>
          <a:miter lim="800000"/>
        </a:ln>
      </xdr:spPr>
      <xdr:txBody>
        <a:bodyPr anchor="ctr"/>
        <a:p>
          <a:pPr algn="ctr"/>
          <a:r>
            <a:rPr altLang="en-US" lang="ja-JP" sz="1600" b="1">
              <a:latin typeface="ＭＳ ゴシック" pitchFamily="49" charset="-128"/>
              <a:ea typeface="ＭＳ ゴシック" pitchFamily="49" charset="-128"/>
            </a:rPr>
            <a:t>令和</a:t>
          </a:r>
          <a:r>
            <a:rPr altLang="ja-JP" lang="en-US" sz="1600" b="1">
              <a:latin typeface="ＭＳ ゴシック" pitchFamily="49" charset="-128"/>
              <a:ea typeface="ＭＳ ゴシック" pitchFamily="49" charset="-128"/>
            </a:rPr>
            <a:t>5</a:t>
          </a:r>
          <a:r>
            <a:rPr altLang="en-US" lang="ja-JP"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fLocksText="0">
      <xdr:nvSpPr>
        <xdr:cNvPr id="4" name="団体名称ボックス"/>
        <xdr:cNvSpPr>
          <a:spLocks noChangeArrowheads="1"/>
        </xdr:cNvSpPr>
      </xdr:nvSpPr>
      <xdr:spPr>
        <a:xfrm>
          <a:off x="13716000" y="190500"/>
          <a:ext cx="3810000" cy="447675"/>
        </a:xfrm>
        <a:prstGeom prst="rect"/>
        <a:noFill/>
        <a:ln w="25400">
          <a:solidFill>
            <a:srgbClr val="000000"/>
          </a:solidFill>
          <a:miter lim="800000"/>
        </a:ln>
      </xdr:spPr>
      <xdr:txBody>
        <a:bodyPr anchor="ctr"/>
        <a:p>
          <a:pPr algn="ctr"/>
          <a:r>
            <a:rPr altLang="en-US" lang="ja-JP" sz="1600" b="1">
              <a:latin typeface="ＭＳ ゴシック" pitchFamily="49" charset="-128"/>
              <a:ea typeface="ＭＳ ゴシック" pitchFamily="49" charset="-128"/>
            </a:rPr>
            <a:t>大阪府藤井寺市</a:t>
          </a:r>
        </a:p>
      </xdr:txBody>
    </xdr:sp>
    <xdr:clientData/>
  </xdr:twoCellAnchor>
  <xdr:twoCellAnchor>
    <xdr:from>
      <xdr:col>1</xdr:col>
      <xdr:colOff>0</xdr:colOff>
      <xdr:row>43</xdr:row>
      <xdr:rowOff>0</xdr:rowOff>
    </xdr:from>
    <xdr:to>
      <xdr:col>10</xdr:col>
      <xdr:colOff>0</xdr:colOff>
      <xdr:row>44</xdr:row>
      <xdr:rowOff>0</xdr:rowOff>
    </xdr:to>
    <xdr:sp>
      <xdr:nvSpPr>
        <xdr:cNvPr id="5" name="Line 22"/>
        <xdr:cNvSpPr>
          <a:spLocks noChangeShapeType="1"/>
        </xdr:cNvSpPr>
      </xdr:nvSpPr>
      <xdr:spPr>
        <a:xfrm>
          <a:off x="504825" y="7591425"/>
          <a:ext cx="7448550" cy="390525"/>
        </a:xfrm>
        <a:prstGeom prst="line"/>
        <a:noFill/>
        <a:ln w="19050">
          <a:solidFill>
            <a:srgbClr val="000000"/>
          </a:solidFill>
          <a:round/>
        </a:ln>
      </xdr:spPr>
    </xdr:sp>
    <xdr:clientData/>
  </xdr:twoCellAnchor>
  <xdr:twoCellAnchor>
    <xdr:from>
      <xdr:col>3</xdr:col>
      <xdr:colOff>152400</xdr:colOff>
      <xdr:row>44</xdr:row>
      <xdr:rowOff>47625</xdr:rowOff>
    </xdr:from>
    <xdr:to>
      <xdr:col>3</xdr:col>
      <xdr:colOff>657225</xdr:colOff>
      <xdr:row>44</xdr:row>
      <xdr:rowOff>342900</xdr:rowOff>
    </xdr:to>
    <xdr:sp>
      <xdr:nvSpPr>
        <xdr:cNvPr id="6" name="Rectangle 23"/>
        <xdr:cNvSpPr>
          <a:spLocks noChangeArrowheads="1"/>
        </xdr:cNvSpPr>
      </xdr:nvSpPr>
      <xdr:spPr>
        <a:xfrm>
          <a:off x="2314575" y="8029575"/>
          <a:ext cx="504825" cy="295275"/>
        </a:xfrm>
        <a:prstGeom prst="rect"/>
        <a:solidFill>
          <a:srgbClr val="FF8080"/>
        </a:solidFill>
        <a:ln w="6350">
          <a:solidFill>
            <a:srgbClr val="000000"/>
          </a:solidFill>
          <a:miter lim="800000"/>
        </a:ln>
      </xdr:spPr>
    </xdr:sp>
    <xdr:clientData/>
  </xdr:twoCellAnchor>
  <xdr:twoCellAnchor>
    <xdr:from>
      <xdr:col>3</xdr:col>
      <xdr:colOff>152400</xdr:colOff>
      <xdr:row>45</xdr:row>
      <xdr:rowOff>47625</xdr:rowOff>
    </xdr:from>
    <xdr:to>
      <xdr:col>3</xdr:col>
      <xdr:colOff>657225</xdr:colOff>
      <xdr:row>45</xdr:row>
      <xdr:rowOff>342900</xdr:rowOff>
    </xdr:to>
    <xdr:sp>
      <xdr:nvSpPr>
        <xdr:cNvPr id="7" name="Rectangle 24"/>
        <xdr:cNvSpPr>
          <a:spLocks noChangeArrowheads="1"/>
        </xdr:cNvSpPr>
      </xdr:nvSpPr>
      <xdr:spPr>
        <a:xfrm>
          <a:off x="2314575" y="8420100"/>
          <a:ext cx="504825" cy="295275"/>
        </a:xfrm>
        <a:prstGeom prst="rect"/>
        <a:solidFill>
          <a:srgbClr val="00FFFF"/>
        </a:solidFill>
        <a:ln w="6350">
          <a:solidFill>
            <a:srgbClr val="000000"/>
          </a:solidFill>
          <a:miter lim="800000"/>
        </a:ln>
      </xdr:spPr>
    </xdr:sp>
    <xdr:clientData/>
  </xdr:twoCellAnchor>
  <xdr:twoCellAnchor>
    <xdr:from>
      <xdr:col>3</xdr:col>
      <xdr:colOff>152400</xdr:colOff>
      <xdr:row>46</xdr:row>
      <xdr:rowOff>47625</xdr:rowOff>
    </xdr:from>
    <xdr:to>
      <xdr:col>3</xdr:col>
      <xdr:colOff>657225</xdr:colOff>
      <xdr:row>46</xdr:row>
      <xdr:rowOff>342900</xdr:rowOff>
    </xdr:to>
    <xdr:sp>
      <xdr:nvSpPr>
        <xdr:cNvPr id="8" name="Rectangle 25"/>
        <xdr:cNvSpPr>
          <a:spLocks noChangeArrowheads="1"/>
        </xdr:cNvSpPr>
      </xdr:nvSpPr>
      <xdr:spPr>
        <a:xfrm>
          <a:off x="2314575" y="8810625"/>
          <a:ext cx="504825" cy="295275"/>
        </a:xfrm>
        <a:prstGeom prst="rect"/>
        <a:solidFill>
          <a:srgbClr val="008000"/>
        </a:solidFill>
        <a:ln w="6350">
          <a:solidFill>
            <a:srgbClr val="000000"/>
          </a:solidFill>
          <a:miter lim="800000"/>
        </a:ln>
      </xdr:spPr>
    </xdr:sp>
    <xdr:clientData/>
  </xdr:twoCellAnchor>
  <xdr:twoCellAnchor>
    <xdr:from>
      <xdr:col>3</xdr:col>
      <xdr:colOff>152400</xdr:colOff>
      <xdr:row>47</xdr:row>
      <xdr:rowOff>47625</xdr:rowOff>
    </xdr:from>
    <xdr:to>
      <xdr:col>3</xdr:col>
      <xdr:colOff>657225</xdr:colOff>
      <xdr:row>47</xdr:row>
      <xdr:rowOff>342900</xdr:rowOff>
    </xdr:to>
    <xdr:sp>
      <xdr:nvSpPr>
        <xdr:cNvPr id="9" name="Rectangle 26"/>
        <xdr:cNvSpPr>
          <a:spLocks noChangeArrowheads="1"/>
        </xdr:cNvSpPr>
      </xdr:nvSpPr>
      <xdr:spPr>
        <a:xfrm>
          <a:off x="2314575" y="9201150"/>
          <a:ext cx="504825" cy="295275"/>
        </a:xfrm>
        <a:prstGeom prst="rect"/>
        <a:solidFill>
          <a:srgbClr val="9999FF"/>
        </a:solidFill>
        <a:ln w="6350">
          <a:solidFill>
            <a:srgbClr val="000000"/>
          </a:solidFill>
          <a:miter lim="800000"/>
        </a:ln>
      </xdr:spPr>
    </xdr:sp>
    <xdr:clientData/>
  </xdr:twoCellAnchor>
  <xdr:twoCellAnchor>
    <xdr:from>
      <xdr:col>3</xdr:col>
      <xdr:colOff>152400</xdr:colOff>
      <xdr:row>48</xdr:row>
      <xdr:rowOff>47625</xdr:rowOff>
    </xdr:from>
    <xdr:to>
      <xdr:col>3</xdr:col>
      <xdr:colOff>657225</xdr:colOff>
      <xdr:row>48</xdr:row>
      <xdr:rowOff>342900</xdr:rowOff>
    </xdr:to>
    <xdr:sp>
      <xdr:nvSpPr>
        <xdr:cNvPr id="10" name="Rectangle 27"/>
        <xdr:cNvSpPr>
          <a:spLocks noChangeArrowheads="1"/>
        </xdr:cNvSpPr>
      </xdr:nvSpPr>
      <xdr:spPr>
        <a:xfrm>
          <a:off x="2314575" y="9591675"/>
          <a:ext cx="504825" cy="295275"/>
        </a:xfrm>
        <a:prstGeom prst="rect"/>
        <a:solidFill>
          <a:srgbClr val="FF6600"/>
        </a:solidFill>
        <a:ln w="6350">
          <a:solidFill>
            <a:srgbClr val="000000"/>
          </a:solidFill>
          <a:miter lim="800000"/>
        </a:ln>
      </xdr:spPr>
    </xdr:sp>
    <xdr:clientData/>
  </xdr:twoCellAnchor>
  <xdr:twoCellAnchor>
    <xdr:from>
      <xdr:col>3</xdr:col>
      <xdr:colOff>152400</xdr:colOff>
      <xdr:row>49</xdr:row>
      <xdr:rowOff>47625</xdr:rowOff>
    </xdr:from>
    <xdr:to>
      <xdr:col>3</xdr:col>
      <xdr:colOff>657225</xdr:colOff>
      <xdr:row>49</xdr:row>
      <xdr:rowOff>342900</xdr:rowOff>
    </xdr:to>
    <xdr:sp>
      <xdr:nvSpPr>
        <xdr:cNvPr id="11" name="Rectangle 28"/>
        <xdr:cNvSpPr>
          <a:spLocks noChangeArrowheads="1"/>
        </xdr:cNvSpPr>
      </xdr:nvSpPr>
      <xdr:spPr>
        <a:xfrm>
          <a:off x="2314575" y="9982200"/>
          <a:ext cx="504825" cy="295275"/>
        </a:xfrm>
        <a:prstGeom prst="rect"/>
        <a:solidFill>
          <a:srgbClr val="FFFF00"/>
        </a:solidFill>
        <a:ln w="6350">
          <a:solidFill>
            <a:srgbClr val="000000"/>
          </a:solidFill>
          <a:miter lim="800000"/>
        </a:ln>
      </xdr:spPr>
    </xdr:sp>
    <xdr:clientData/>
  </xdr:twoCellAnchor>
  <xdr:twoCellAnchor>
    <xdr:from>
      <xdr:col>3</xdr:col>
      <xdr:colOff>152400</xdr:colOff>
      <xdr:row>50</xdr:row>
      <xdr:rowOff>47625</xdr:rowOff>
    </xdr:from>
    <xdr:to>
      <xdr:col>3</xdr:col>
      <xdr:colOff>657225</xdr:colOff>
      <xdr:row>50</xdr:row>
      <xdr:rowOff>342900</xdr:rowOff>
    </xdr:to>
    <xdr:sp>
      <xdr:nvSpPr>
        <xdr:cNvPr id="12" name="Rectangle 29"/>
        <xdr:cNvSpPr>
          <a:spLocks noChangeArrowheads="1"/>
        </xdr:cNvSpPr>
      </xdr:nvSpPr>
      <xdr:spPr>
        <a:xfrm>
          <a:off x="2314575" y="10372725"/>
          <a:ext cx="504825" cy="295275"/>
        </a:xfrm>
        <a:prstGeom prst="rect"/>
        <a:solidFill>
          <a:srgbClr val="800080"/>
        </a:solidFill>
        <a:ln w="6350">
          <a:solidFill>
            <a:srgbClr val="000000"/>
          </a:solidFill>
          <a:miter lim="800000"/>
        </a:ln>
      </xdr:spPr>
    </xdr:sp>
    <xdr:clientData/>
  </xdr:twoCellAnchor>
  <xdr:twoCellAnchor>
    <xdr:from>
      <xdr:col>3</xdr:col>
      <xdr:colOff>152400</xdr:colOff>
      <xdr:row>51</xdr:row>
      <xdr:rowOff>47625</xdr:rowOff>
    </xdr:from>
    <xdr:to>
      <xdr:col>3</xdr:col>
      <xdr:colOff>657225</xdr:colOff>
      <xdr:row>51</xdr:row>
      <xdr:rowOff>342900</xdr:rowOff>
    </xdr:to>
    <xdr:sp>
      <xdr:nvSpPr>
        <xdr:cNvPr id="13" name="Rectangle 30"/>
        <xdr:cNvSpPr>
          <a:spLocks noChangeArrowheads="1"/>
        </xdr:cNvSpPr>
      </xdr:nvSpPr>
      <xdr:spPr>
        <a:xfrm>
          <a:off x="2314575" y="10763250"/>
          <a:ext cx="504825" cy="295275"/>
        </a:xfrm>
        <a:prstGeom prst="rect"/>
        <a:solidFill>
          <a:srgbClr val="00FF00"/>
        </a:solidFill>
        <a:ln w="6350">
          <a:solidFill>
            <a:srgbClr val="000000"/>
          </a:solidFill>
          <a:miter lim="800000"/>
        </a:ln>
      </xdr:spPr>
    </xdr:sp>
    <xdr:clientData/>
  </xdr:twoCellAnchor>
  <xdr:twoCellAnchor>
    <xdr:from>
      <xdr:col>3</xdr:col>
      <xdr:colOff>152400</xdr:colOff>
      <xdr:row>52</xdr:row>
      <xdr:rowOff>200025</xdr:rowOff>
    </xdr:from>
    <xdr:to>
      <xdr:col>3</xdr:col>
      <xdr:colOff>657225</xdr:colOff>
      <xdr:row>52</xdr:row>
      <xdr:rowOff>200025</xdr:rowOff>
    </xdr:to>
    <xdr:sp>
      <xdr:nvSpPr>
        <xdr:cNvPr id="14" name="Line 31"/>
        <xdr:cNvSpPr>
          <a:spLocks noChangeShapeType="1"/>
        </xdr:cNvSpPr>
      </xdr:nvSpPr>
      <xdr:spPr>
        <a:xfrm>
          <a:off x="2314575" y="11306175"/>
          <a:ext cx="504825" cy="0"/>
        </a:xfrm>
        <a:prstGeom prst="line"/>
        <a:noFill/>
        <a:ln w="38100">
          <a:solidFill>
            <a:srgbClr val="FF0000"/>
          </a:solidFill>
          <a:round/>
        </a:ln>
      </xdr:spPr>
    </xdr:sp>
    <xdr:clientData/>
  </xdr:twoCellAnchor>
  <xdr:twoCellAnchor>
    <xdr:from>
      <xdr:col>3</xdr:col>
      <xdr:colOff>314325</xdr:colOff>
      <xdr:row>52</xdr:row>
      <xdr:rowOff>104775</xdr:rowOff>
    </xdr:from>
    <xdr:to>
      <xdr:col>3</xdr:col>
      <xdr:colOff>504825</xdr:colOff>
      <xdr:row>52</xdr:row>
      <xdr:rowOff>295275</xdr:rowOff>
    </xdr:to>
    <xdr:sp>
      <xdr:nvSpPr>
        <xdr:cNvPr id="15" name="Oval 32"/>
        <xdr:cNvSpPr>
          <a:spLocks noChangeArrowheads="1"/>
        </xdr:cNvSpPr>
      </xdr:nvSpPr>
      <xdr:spPr>
        <a:xfrm>
          <a:off x="2476500" y="11210925"/>
          <a:ext cx="190500" cy="190500"/>
        </a:xfrm>
        <a:prstGeom prst="ellipse"/>
        <a:solidFill>
          <a:srgbClr val="FF0000"/>
        </a:solidFill>
        <a:ln w="6350">
          <a:noFill/>
          <a:round/>
        </a:ln>
      </xdr:spPr>
    </xdr:sp>
    <xdr:clientData/>
  </xdr:twoCellAnchor>
  <xdr:twoCellAnchor>
    <xdr:from>
      <xdr:col>15</xdr:col>
      <xdr:colOff>152400</xdr:colOff>
      <xdr:row>43</xdr:row>
      <xdr:rowOff>9525</xdr:rowOff>
    </xdr:from>
    <xdr:to>
      <xdr:col>20</xdr:col>
      <xdr:colOff>200025</xdr:colOff>
      <xdr:row>53</xdr:row>
      <xdr:rowOff>9525</xdr:rowOff>
    </xdr:to>
    <xdr:sp>
      <xdr:nvSpPr>
        <xdr:cNvPr id="16" name="Rectangle 87"/>
        <xdr:cNvSpPr>
          <a:spLocks noChangeArrowheads="1"/>
        </xdr:cNvSpPr>
      </xdr:nvSpPr>
      <xdr:spPr>
        <a:xfrm>
          <a:off x="13106400" y="7600950"/>
          <a:ext cx="4429125" cy="3905250"/>
        </a:xfrm>
        <a:prstGeom prst="rect"/>
        <a:solidFill>
          <a:srgbClr val="FFFFFF"/>
        </a:solidFill>
        <a:ln w="19050">
          <a:solidFill>
            <a:srgbClr val="000000"/>
          </a:solidFill>
          <a:miter lim="800000"/>
        </a:ln>
      </xdr:spPr>
    </xdr:sp>
    <xdr:clientData/>
  </xdr:twoCellAnchor>
  <xdr:twoCellAnchor>
    <xdr:from>
      <xdr:col>15</xdr:col>
      <xdr:colOff>152400</xdr:colOff>
      <xdr:row>43</xdr:row>
      <xdr:rowOff>0</xdr:rowOff>
    </xdr:from>
    <xdr:to>
      <xdr:col>16</xdr:col>
      <xdr:colOff>161925</xdr:colOff>
      <xdr:row>43</xdr:row>
      <xdr:rowOff>323850</xdr:rowOff>
    </xdr:to>
    <xdr:sp fLocksText="0">
      <xdr:nvSpPr>
        <xdr:cNvPr id="17" name="Rectangle 88"/>
        <xdr:cNvSpPr>
          <a:spLocks noChangeArrowheads="1"/>
        </xdr:cNvSpPr>
      </xdr:nvSpPr>
      <xdr:spPr>
        <a:xfrm>
          <a:off x="13106400" y="7591425"/>
          <a:ext cx="885825" cy="323850"/>
        </a:xfrm>
        <a:prstGeom prst="rect"/>
        <a:noFill/>
        <a:ln w="9525">
          <a:noFill/>
          <a:miter lim="800000"/>
        </a:ln>
      </xdr:spPr>
      <xdr:txBody>
        <a:bodyPr lIns="36576" tIns="22860" rIns="0" bIns="0" vertOverflow="clip" wrap="square" anchor="t" upright="1"/>
        <a:p>
          <a:pPr algn="l" rtl="0"/>
          <a:r>
            <a:rPr altLang="en-US" lang="ja-JP" sz="1500" u="none" b="1" i="0" baseline="0">
              <a:solidFill>
                <a:srgbClr val="000000"/>
              </a:solidFill>
              <a:latin typeface="ＭＳ ゴシック"/>
              <a:ea typeface="ＭＳ ゴシック"/>
            </a:rPr>
            <a:t>分析欄</a:t>
          </a:r>
        </a:p>
      </xdr:txBody>
    </xdr:sp>
    <xdr:clientData/>
  </xdr:twoCellAnchor>
  <xdr:twoCellAnchor>
    <xdr:from>
      <xdr:col>0</xdr:col>
      <xdr:colOff>314325</xdr:colOff>
      <xdr:row>4</xdr:row>
      <xdr:rowOff>66675</xdr:rowOff>
    </xdr:from>
    <xdr:to>
      <xdr:col>2</xdr:col>
      <xdr:colOff>419100</xdr:colOff>
      <xdr:row>6</xdr:row>
      <xdr:rowOff>47625</xdr:rowOff>
    </xdr:to>
    <xdr:sp fLocksText="0">
      <xdr:nvSpPr>
        <xdr:cNvPr id="19" name="Rectangle 88"/>
        <xdr:cNvSpPr>
          <a:spLocks noChangeArrowheads="1"/>
        </xdr:cNvSpPr>
      </xdr:nvSpPr>
      <xdr:spPr>
        <a:xfrm>
          <a:off x="314325" y="752475"/>
          <a:ext cx="1438275" cy="323850"/>
        </a:xfrm>
        <a:prstGeom prst="rect"/>
        <a:noFill/>
        <a:ln w="9525">
          <a:noFill/>
          <a:miter lim="800000"/>
        </a:ln>
      </xdr:spPr>
      <xdr:txBody>
        <a:bodyPr lIns="36576" tIns="22860" rIns="0" bIns="0" vertOverflow="clip" wrap="square" anchor="t" upright="1"/>
        <a:p>
          <a:pPr algn="l" rtl="1"/>
          <a:r>
            <a:rPr altLang="en-US" lang="ja-JP" sz="1600" b="1" i="0">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fLocksText="0">
      <xdr:nvSpPr>
        <xdr:cNvPr id="20" name="テキスト ボックス 19"/>
        <xdr:cNvSpPr txBox="1"/>
      </xdr:nvSpPr>
      <xdr:spPr>
        <a:xfrm>
          <a:off x="13230225" y="7934325"/>
          <a:ext cx="4162425" cy="3400425"/>
        </a:xfrm>
        <a:prstGeom prst="rect"/>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p>
          <a:pPr/>
          <a:r>
            <a:rPr altLang="en-US" lang="ja-JP" sz="1400">
              <a:latin typeface="ＭＳ ゴシック" pitchFamily="49" charset="-128"/>
              <a:ea typeface="ＭＳ ゴシック" pitchFamily="49" charset="-128"/>
            </a:rPr>
            <a:t>　一般会計の元利償還金については令和</a:t>
          </a:r>
          <a:r>
            <a:rPr altLang="ja-JP" lang="en-US" sz="1400">
              <a:latin typeface="ＭＳ ゴシック" pitchFamily="49" charset="-128"/>
              <a:ea typeface="ＭＳ ゴシック" pitchFamily="49" charset="-128"/>
            </a:rPr>
            <a:t>4</a:t>
          </a:r>
          <a:r>
            <a:rPr altLang="en-US" lang="ja-JP" sz="1400">
              <a:latin typeface="ＭＳ ゴシック" pitchFamily="49" charset="-128"/>
              <a:ea typeface="ＭＳ ゴシック" pitchFamily="49" charset="-128"/>
            </a:rPr>
            <a:t>年度まで増加傾向にあったが、臨時財政対策債に係る元利償還金が減になったことに伴い、令和</a:t>
          </a:r>
          <a:r>
            <a:rPr altLang="ja-JP" lang="en-US" sz="1400">
              <a:latin typeface="ＭＳ ゴシック" pitchFamily="49" charset="-128"/>
              <a:ea typeface="ＭＳ ゴシック" pitchFamily="49" charset="-128"/>
            </a:rPr>
            <a:t>5</a:t>
          </a:r>
          <a:r>
            <a:rPr altLang="en-US" lang="ja-JP" sz="1400">
              <a:latin typeface="ＭＳ ゴシック" pitchFamily="49" charset="-128"/>
              <a:ea typeface="ＭＳ ゴシック" pitchFamily="49" charset="-128"/>
            </a:rPr>
            <a:t>年度より減少に転じた。</a:t>
          </a:r>
        </a:p>
        <a:p>
          <a:r>
            <a:rPr altLang="en-US" lang="ja-JP" sz="1400">
              <a:latin typeface="ＭＳ ゴシック" pitchFamily="49" charset="-128"/>
              <a:ea typeface="ＭＳ ゴシック" pitchFamily="49" charset="-128"/>
            </a:rPr>
            <a:t>　また、公営企業について、元利償還金に対する繰入金は減少傾向にあり、令和</a:t>
          </a:r>
          <a:r>
            <a:rPr altLang="ja-JP" lang="en-US" sz="1400">
              <a:latin typeface="ＭＳ ゴシック" pitchFamily="49" charset="-128"/>
              <a:ea typeface="ＭＳ ゴシック" pitchFamily="49" charset="-128"/>
            </a:rPr>
            <a:t>5</a:t>
          </a:r>
          <a:r>
            <a:rPr altLang="en-US" lang="ja-JP" sz="1400">
              <a:latin typeface="ＭＳ ゴシック" pitchFamily="49" charset="-128"/>
              <a:ea typeface="ＭＳ ゴシック" pitchFamily="49" charset="-128"/>
            </a:rPr>
            <a:t>年度は</a:t>
          </a:r>
          <a:r>
            <a:rPr altLang="ja-JP" lang="en-US" sz="1400">
              <a:latin typeface="ＭＳ ゴシック" pitchFamily="49" charset="-128"/>
              <a:ea typeface="ＭＳ ゴシック" pitchFamily="49" charset="-128"/>
            </a:rPr>
            <a:t>11</a:t>
          </a:r>
          <a:r>
            <a:rPr altLang="en-US" lang="ja-JP" sz="1400">
              <a:latin typeface="ＭＳ ゴシック" pitchFamily="49" charset="-128"/>
              <a:ea typeface="ＭＳ ゴシック" pitchFamily="49" charset="-128"/>
            </a:rPr>
            <a:t>百万円の減となった。</a:t>
          </a:r>
        </a:p>
        <a:p>
          <a:r>
            <a:rPr altLang="en-US" lang="ja-JP" sz="1400">
              <a:latin typeface="ＭＳ ゴシック" pitchFamily="49" charset="-128"/>
              <a:ea typeface="ＭＳ ゴシック" pitchFamily="49" charset="-128"/>
            </a:rPr>
            <a:t>　今後も引き続き、事業の精査や過度な後年度負担が生じないように考慮する必要がある。</a:t>
          </a:r>
        </a:p>
      </xdr:txBody>
    </xdr:sp>
    <xdr:clientData/>
  </xdr:twoCellAnchor>
  <xdr:twoCellAnchor>
    <xdr:from>
      <xdr:col>1</xdr:col>
      <xdr:colOff>0</xdr:colOff>
      <xdr:row>56</xdr:row>
      <xdr:rowOff>0</xdr:rowOff>
    </xdr:from>
    <xdr:to>
      <xdr:col>10</xdr:col>
      <xdr:colOff>0</xdr:colOff>
      <xdr:row>57</xdr:row>
      <xdr:rowOff>0</xdr:rowOff>
    </xdr:to>
    <xdr:sp>
      <xdr:nvSpPr>
        <xdr:cNvPr id="21" name="Line 22"/>
        <xdr:cNvSpPr>
          <a:spLocks noChangeShapeType="1"/>
        </xdr:cNvSpPr>
      </xdr:nvSpPr>
      <xdr:spPr>
        <a:xfrm>
          <a:off x="504825" y="12411075"/>
          <a:ext cx="7448550" cy="400050"/>
        </a:xfrm>
        <a:prstGeom prst="line"/>
        <a:noFill/>
        <a:ln w="19050">
          <a:solidFill>
            <a:srgbClr val="000000"/>
          </a:solidFill>
          <a:round/>
        </a:ln>
      </xdr:spPr>
    </xdr:sp>
    <xdr:clientData/>
  </xdr:twoCellAnchor>
  <xdr:twoCellAnchor>
    <xdr:from>
      <xdr:col>15</xdr:col>
      <xdr:colOff>152400</xdr:colOff>
      <xdr:row>56</xdr:row>
      <xdr:rowOff>9525</xdr:rowOff>
    </xdr:from>
    <xdr:to>
      <xdr:col>20</xdr:col>
      <xdr:colOff>227240</xdr:colOff>
      <xdr:row>59</xdr:row>
      <xdr:rowOff>382361</xdr:rowOff>
    </xdr:to>
    <xdr:sp>
      <xdr:nvSpPr>
        <xdr:cNvPr id="22" name="Rectangle 87"/>
        <xdr:cNvSpPr>
          <a:spLocks noChangeArrowheads="1"/>
        </xdr:cNvSpPr>
      </xdr:nvSpPr>
      <xdr:spPr>
        <a:xfrm>
          <a:off x="13106400" y="12420600"/>
          <a:ext cx="4457700" cy="1571625"/>
        </a:xfrm>
        <a:prstGeom prst="rect"/>
        <a:solidFill>
          <a:srgbClr val="FFFFFF"/>
        </a:solidFill>
        <a:ln w="19050">
          <a:solidFill>
            <a:srgbClr val="000000"/>
          </a:solidFill>
          <a:miter lim="800000"/>
        </a:ln>
      </xdr:spPr>
    </xdr:sp>
    <xdr:clientData/>
  </xdr:twoCellAnchor>
  <xdr:twoCellAnchor>
    <xdr:from>
      <xdr:col>15</xdr:col>
      <xdr:colOff>176893</xdr:colOff>
      <xdr:row>56</xdr:row>
      <xdr:rowOff>0</xdr:rowOff>
    </xdr:from>
    <xdr:to>
      <xdr:col>16</xdr:col>
      <xdr:colOff>115661</xdr:colOff>
      <xdr:row>56</xdr:row>
      <xdr:rowOff>257175</xdr:rowOff>
    </xdr:to>
    <xdr:sp fLocksText="0">
      <xdr:nvSpPr>
        <xdr:cNvPr id="23" name="Rectangle 88"/>
        <xdr:cNvSpPr>
          <a:spLocks noChangeArrowheads="1"/>
        </xdr:cNvSpPr>
      </xdr:nvSpPr>
      <xdr:spPr>
        <a:xfrm>
          <a:off x="13134975" y="12411075"/>
          <a:ext cx="819150" cy="257175"/>
        </a:xfrm>
        <a:prstGeom prst="rect"/>
        <a:noFill/>
        <a:ln w="9525">
          <a:noFill/>
          <a:miter lim="800000"/>
        </a:ln>
      </xdr:spPr>
      <xdr:txBody>
        <a:bodyPr lIns="36576" tIns="22860" rIns="0" bIns="0" vertOverflow="clip" wrap="square" anchor="t" upright="1"/>
        <a:p>
          <a:pPr algn="l" rtl="0"/>
          <a:r>
            <a:rPr altLang="en-US" lang="ja-JP" sz="1100" u="none" b="1" i="0"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fLocksText="0">
      <xdr:nvSpPr>
        <xdr:cNvPr id="24" name="テキスト ボックス 23"/>
        <xdr:cNvSpPr txBox="1"/>
      </xdr:nvSpPr>
      <xdr:spPr>
        <a:xfrm>
          <a:off x="13211175" y="12630150"/>
          <a:ext cx="4248150" cy="1314450"/>
        </a:xfrm>
        <a:prstGeom prst="rect"/>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p>
          <a:pPr/>
          <a:r>
            <a:rPr altLang="en-US" lang="ja-JP" sz="1400">
              <a:latin typeface="ＭＳ ゴシック" pitchFamily="49" charset="-128"/>
              <a:ea typeface="ＭＳ ゴシック" pitchFamily="49" charset="-128"/>
            </a:rPr>
            <a:t>　該当なし。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8.xml" /><Relationship Id="rId2" Type="http://schemas.openxmlformats.org/officeDocument/2006/relationships/printerSettings" Target="../printerSettings/printerSettings10.bin" /></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9.xml" /><Relationship Id="rId2" Type="http://schemas.openxmlformats.org/officeDocument/2006/relationships/printerSettings" Target="../printerSettings/printerSettings11.bin" /></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0.xml" /><Relationship Id="rId2" Type="http://schemas.openxmlformats.org/officeDocument/2006/relationships/printerSettings" Target="../printerSettings/printerSettings12.bin" /></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1.xml" /><Relationship Id="rId2" Type="http://schemas.openxmlformats.org/officeDocument/2006/relationships/printerSettings" Target="../printerSettings/printerSettings13.bin" /></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2.xml" /><Relationship Id="rId2" Type="http://schemas.openxmlformats.org/officeDocument/2006/relationships/printerSettings" Target="../printerSettings/printerSettings14.bin" /></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3.xml" /><Relationship Id="rId2" Type="http://schemas.openxmlformats.org/officeDocument/2006/relationships/printerSettings" Target="../printerSettings/printerSettings15.bin" /></Relationships>
</file>

<file path=xl/worksheets/_rels/sheet16.xml.rels><?xml version="1.0" encoding="UTF-8" standalone="yes"?><Relationships xmlns="http://schemas.openxmlformats.org/package/2006/relationships"><Relationship Id="rId1" Type="http://schemas.openxmlformats.org/officeDocument/2006/relationships/drawing" Target="../drawings/drawing14.xml" /><Relationship Id="rId2" Type="http://schemas.openxmlformats.org/officeDocument/2006/relationships/printerSettings" Target="../printerSettings/printerSettings16.bin" /></Relationships>
</file>

<file path=xl/worksheets/_rels/sheet17.xml.rels><?xml version="1.0" encoding="UTF-8" standalone="yes"?><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1.xml" /><Relationship Id="rId2" Type="http://schemas.openxmlformats.org/officeDocument/2006/relationships/printerSettings" Target="../printerSettings/printerSettings2.bin"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2.xml" /><Relationship Id="rId2" Type="http://schemas.openxmlformats.org/officeDocument/2006/relationships/printerSettings" Target="../printerSettings/printerSettings4.bin" /></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3.xml" /><Relationship Id="rId2" Type="http://schemas.openxmlformats.org/officeDocument/2006/relationships/printerSettings" Target="../printerSettings/printerSettings5.bin" /></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4.xml" /><Relationship Id="rId2" Type="http://schemas.openxmlformats.org/officeDocument/2006/relationships/printerSettings" Target="../printerSettings/printerSettings6.bin" /></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5.xml" /><Relationship Id="rId2" Type="http://schemas.openxmlformats.org/officeDocument/2006/relationships/printerSettings" Target="../printerSettings/printerSettings7.bin" /></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6.xml" /><Relationship Id="rId2" Type="http://schemas.openxmlformats.org/officeDocument/2006/relationships/printerSettings" Target="../printerSettings/printerSettings8.bin" /></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7.xml" /><Relationship Id="rId2"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3c0011a-87d7-45ff-b146-483044f94984}">
  <sheetPr>
    <pageSetUpPr fitToPage="1"/>
  </sheetPr>
  <dimension ref="A1:DO53"/>
  <sheetViews>
    <sheetView showGridLines="0" tabSelected="1" workbookViewId="0" topLeftCell="A1"/>
  </sheetViews>
  <sheetFormatPr defaultColWidth="0" defaultRowHeight="11"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2: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2:4" ht="24" thickBot="1">
      <c r="B2" s="182" t="s">
        <v>77</v>
      </c>
      <c r="C2" s="182"/>
      <c r="D2" s="183"/>
    </row>
    <row r="3" spans="1:113" ht="18.75" customHeight="1" thickBot="1">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3" ht="18.75" customHeight="1">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25995883</v>
      </c>
      <c r="BO4" s="371"/>
      <c r="BP4" s="371"/>
      <c r="BQ4" s="371"/>
      <c r="BR4" s="371"/>
      <c r="BS4" s="371"/>
      <c r="BT4" s="371"/>
      <c r="BU4" s="372"/>
      <c r="BV4" s="370">
        <v>25444441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0.10000000000000001</v>
      </c>
      <c r="CU4" s="377"/>
      <c r="CV4" s="377"/>
      <c r="CW4" s="377"/>
      <c r="CX4" s="377"/>
      <c r="CY4" s="377"/>
      <c r="CZ4" s="377"/>
      <c r="DA4" s="378"/>
      <c r="DB4" s="376">
        <v>2.6000000000000001</v>
      </c>
      <c r="DC4" s="377"/>
      <c r="DD4" s="377"/>
      <c r="DE4" s="377"/>
      <c r="DF4" s="377"/>
      <c r="DG4" s="377"/>
      <c r="DH4" s="377"/>
      <c r="DI4" s="378"/>
    </row>
    <row r="5" spans="1:113" ht="18.75" customHeight="1">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25961804</v>
      </c>
      <c r="BO5" s="408"/>
      <c r="BP5" s="408"/>
      <c r="BQ5" s="408"/>
      <c r="BR5" s="408"/>
      <c r="BS5" s="408"/>
      <c r="BT5" s="408"/>
      <c r="BU5" s="409"/>
      <c r="BV5" s="407">
        <v>25049099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100.2</v>
      </c>
      <c r="CU5" s="405"/>
      <c r="CV5" s="405"/>
      <c r="CW5" s="405"/>
      <c r="CX5" s="405"/>
      <c r="CY5" s="405"/>
      <c r="CZ5" s="405"/>
      <c r="DA5" s="406"/>
      <c r="DB5" s="404">
        <v>96.599999999999994</v>
      </c>
      <c r="DC5" s="405"/>
      <c r="DD5" s="405"/>
      <c r="DE5" s="405"/>
      <c r="DF5" s="405"/>
      <c r="DG5" s="405"/>
      <c r="DH5" s="405"/>
      <c r="DI5" s="406"/>
    </row>
    <row r="6" spans="1:113" ht="18.75" customHeight="1">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34079</v>
      </c>
      <c r="BO6" s="408"/>
      <c r="BP6" s="408"/>
      <c r="BQ6" s="408"/>
      <c r="BR6" s="408"/>
      <c r="BS6" s="408"/>
      <c r="BT6" s="408"/>
      <c r="BU6" s="409"/>
      <c r="BV6" s="407">
        <v>395342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101.3</v>
      </c>
      <c r="CU6" s="445"/>
      <c r="CV6" s="445"/>
      <c r="CW6" s="445"/>
      <c r="CX6" s="445"/>
      <c r="CY6" s="445"/>
      <c r="CZ6" s="445"/>
      <c r="DA6" s="446"/>
      <c r="DB6" s="444">
        <v>98.400000000000006</v>
      </c>
      <c r="DC6" s="445"/>
      <c r="DD6" s="445"/>
      <c r="DE6" s="445"/>
      <c r="DF6" s="445"/>
      <c r="DG6" s="445"/>
      <c r="DH6" s="445"/>
      <c r="DI6" s="446"/>
    </row>
    <row r="7" spans="1:113" ht="18.75" customHeight="1">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18892</v>
      </c>
      <c r="BO7" s="408"/>
      <c r="BP7" s="408"/>
      <c r="BQ7" s="408"/>
      <c r="BR7" s="408"/>
      <c r="BS7" s="408"/>
      <c r="BT7" s="408"/>
      <c r="BU7" s="409"/>
      <c r="BV7" s="407">
        <v>16388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14917416</v>
      </c>
      <c r="CU7" s="408"/>
      <c r="CV7" s="408"/>
      <c r="CW7" s="408"/>
      <c r="CX7" s="408"/>
      <c r="CY7" s="408"/>
      <c r="CZ7" s="408"/>
      <c r="DA7" s="409"/>
      <c r="DB7" s="407">
        <v>14684339</v>
      </c>
      <c r="DC7" s="408"/>
      <c r="DD7" s="408"/>
      <c r="DE7" s="408"/>
      <c r="DF7" s="408"/>
      <c r="DG7" s="408"/>
      <c r="DH7" s="408"/>
      <c r="DI7" s="409"/>
    </row>
    <row r="8" spans="1:113" ht="18.75" customHeight="1" thickBot="1">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15187</v>
      </c>
      <c r="BO8" s="408"/>
      <c r="BP8" s="408"/>
      <c r="BQ8" s="408"/>
      <c r="BR8" s="408"/>
      <c r="BS8" s="408"/>
      <c r="BT8" s="408"/>
      <c r="BU8" s="409"/>
      <c r="BV8" s="407">
        <v>378954</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0.59999999999999998</v>
      </c>
      <c r="CU8" s="448"/>
      <c r="CV8" s="448"/>
      <c r="CW8" s="448"/>
      <c r="CX8" s="448"/>
      <c r="CY8" s="448"/>
      <c r="CZ8" s="448"/>
      <c r="DA8" s="449"/>
      <c r="DB8" s="447">
        <v>0.60999999999999999</v>
      </c>
      <c r="DC8" s="448"/>
      <c r="DD8" s="448"/>
      <c r="DE8" s="448"/>
      <c r="DF8" s="448"/>
      <c r="DG8" s="448"/>
      <c r="DH8" s="448"/>
      <c r="DI8" s="449"/>
    </row>
    <row r="9" spans="1:113" ht="18.75" customHeight="1" thickBot="1">
      <c r="A9" s="181"/>
      <c r="B9" s="401" t="s">
        <v>107</v>
      </c>
      <c r="C9" s="402"/>
      <c r="D9" s="402"/>
      <c r="E9" s="402"/>
      <c r="F9" s="402"/>
      <c r="G9" s="402"/>
      <c r="H9" s="402"/>
      <c r="I9" s="402"/>
      <c r="J9" s="402"/>
      <c r="K9" s="450"/>
      <c r="L9" s="451" t="s">
        <v>108</v>
      </c>
      <c r="M9" s="452"/>
      <c r="N9" s="452"/>
      <c r="O9" s="452"/>
      <c r="P9" s="452"/>
      <c r="Q9" s="453"/>
      <c r="R9" s="454">
        <v>63688</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-363767</v>
      </c>
      <c r="BO9" s="408"/>
      <c r="BP9" s="408"/>
      <c r="BQ9" s="408"/>
      <c r="BR9" s="408"/>
      <c r="BS9" s="408"/>
      <c r="BT9" s="408"/>
      <c r="BU9" s="409"/>
      <c r="BV9" s="407">
        <v>-38185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8.9000000000000004</v>
      </c>
      <c r="CU9" s="405"/>
      <c r="CV9" s="405"/>
      <c r="CW9" s="405"/>
      <c r="CX9" s="405"/>
      <c r="CY9" s="405"/>
      <c r="CZ9" s="405"/>
      <c r="DA9" s="406"/>
      <c r="DB9" s="404">
        <v>9.8000000000000007</v>
      </c>
      <c r="DC9" s="405"/>
      <c r="DD9" s="405"/>
      <c r="DE9" s="405"/>
      <c r="DF9" s="405"/>
      <c r="DG9" s="405"/>
      <c r="DH9" s="405"/>
      <c r="DI9" s="406"/>
    </row>
    <row r="10" spans="1:113" ht="18.75" customHeight="1" thickBot="1">
      <c r="A10" s="181"/>
      <c r="B10" s="401"/>
      <c r="C10" s="402"/>
      <c r="D10" s="402"/>
      <c r="E10" s="402"/>
      <c r="F10" s="402"/>
      <c r="G10" s="402"/>
      <c r="H10" s="402"/>
      <c r="I10" s="402"/>
      <c r="J10" s="402"/>
      <c r="K10" s="450"/>
      <c r="L10" s="457" t="s">
        <v>113</v>
      </c>
      <c r="M10" s="437"/>
      <c r="N10" s="437"/>
      <c r="O10" s="437"/>
      <c r="P10" s="437"/>
      <c r="Q10" s="438"/>
      <c r="R10" s="458">
        <v>65438</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100</v>
      </c>
      <c r="BO10" s="408"/>
      <c r="BP10" s="408"/>
      <c r="BQ10" s="408"/>
      <c r="BR10" s="408"/>
      <c r="BS10" s="408"/>
      <c r="BT10" s="408"/>
      <c r="BU10" s="409"/>
      <c r="BV10" s="407">
        <v>18</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3" ht="18.75" customHeight="1" thickBot="1">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38</v>
      </c>
      <c r="BO11" s="408"/>
      <c r="BP11" s="408"/>
      <c r="BQ11" s="408"/>
      <c r="BR11" s="408"/>
      <c r="BS11" s="408"/>
      <c r="BT11" s="408"/>
      <c r="BU11" s="409"/>
      <c r="BV11" s="407">
        <v>2379</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3" ht="18.75" customHeight="1">
      <c r="A12" s="181"/>
      <c r="B12" s="467" t="s">
        <v>123</v>
      </c>
      <c r="C12" s="468"/>
      <c r="D12" s="468"/>
      <c r="E12" s="468"/>
      <c r="F12" s="468"/>
      <c r="G12" s="468"/>
      <c r="H12" s="468"/>
      <c r="I12" s="468"/>
      <c r="J12" s="468"/>
      <c r="K12" s="469"/>
      <c r="L12" s="476" t="s">
        <v>124</v>
      </c>
      <c r="M12" s="477"/>
      <c r="N12" s="477"/>
      <c r="O12" s="477"/>
      <c r="P12" s="477"/>
      <c r="Q12" s="478"/>
      <c r="R12" s="479">
        <v>62700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380000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3" ht="18.75" customHeight="1">
      <c r="A13" s="181"/>
      <c r="B13" s="470"/>
      <c r="C13" s="471"/>
      <c r="D13" s="471"/>
      <c r="E13" s="471"/>
      <c r="F13" s="471"/>
      <c r="G13" s="471"/>
      <c r="H13" s="471"/>
      <c r="I13" s="471"/>
      <c r="J13" s="471"/>
      <c r="K13" s="472"/>
      <c r="L13" s="190"/>
      <c r="M13" s="498" t="s">
        <v>130</v>
      </c>
      <c r="N13" s="499"/>
      <c r="O13" s="499"/>
      <c r="P13" s="499"/>
      <c r="Q13" s="500"/>
      <c r="R13" s="491">
        <v>61604</v>
      </c>
      <c r="S13" s="492"/>
      <c r="T13" s="492"/>
      <c r="U13" s="492"/>
      <c r="V13" s="493"/>
      <c r="W13" s="423" t="s">
        <v>131</v>
      </c>
      <c r="X13" s="424"/>
      <c r="Y13" s="424"/>
      <c r="Z13" s="424"/>
      <c r="AA13" s="424"/>
      <c r="AB13" s="414"/>
      <c r="AC13" s="458">
        <v>133</v>
      </c>
      <c r="AD13" s="459"/>
      <c r="AE13" s="459"/>
      <c r="AF13" s="459"/>
      <c r="AG13" s="501"/>
      <c r="AH13" s="458">
        <v>137</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-743629</v>
      </c>
      <c r="BO13" s="408"/>
      <c r="BP13" s="408"/>
      <c r="BQ13" s="408"/>
      <c r="BR13" s="408"/>
      <c r="BS13" s="408"/>
      <c r="BT13" s="408"/>
      <c r="BU13" s="409"/>
      <c r="BV13" s="407">
        <v>-35788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3.2000000000000002</v>
      </c>
      <c r="CU13" s="405"/>
      <c r="CV13" s="405"/>
      <c r="CW13" s="405"/>
      <c r="CX13" s="405"/>
      <c r="CY13" s="405"/>
      <c r="CZ13" s="405"/>
      <c r="DA13" s="406"/>
      <c r="DB13" s="404">
        <v>2.5</v>
      </c>
      <c r="DC13" s="405"/>
      <c r="DD13" s="405"/>
      <c r="DE13" s="405"/>
      <c r="DF13" s="405"/>
      <c r="DG13" s="405"/>
      <c r="DH13" s="405"/>
      <c r="DI13" s="406"/>
    </row>
    <row r="14" spans="1:113" ht="18.75" customHeight="1" thickBot="1">
      <c r="A14" s="181"/>
      <c r="B14" s="470"/>
      <c r="C14" s="471"/>
      <c r="D14" s="471"/>
      <c r="E14" s="471"/>
      <c r="F14" s="471"/>
      <c r="G14" s="471"/>
      <c r="H14" s="471"/>
      <c r="I14" s="471"/>
      <c r="J14" s="471"/>
      <c r="K14" s="472"/>
      <c r="L14" s="488" t="s">
        <v>135</v>
      </c>
      <c r="M14" s="489"/>
      <c r="N14" s="489"/>
      <c r="O14" s="489"/>
      <c r="P14" s="489"/>
      <c r="Q14" s="490"/>
      <c r="R14" s="491">
        <v>63336</v>
      </c>
      <c r="S14" s="492"/>
      <c r="T14" s="492"/>
      <c r="U14" s="492"/>
      <c r="V14" s="493"/>
      <c r="W14" s="397"/>
      <c r="X14" s="398"/>
      <c r="Y14" s="398"/>
      <c r="Z14" s="398"/>
      <c r="AA14" s="398"/>
      <c r="AB14" s="387"/>
      <c r="AC14" s="494">
        <v>0.5</v>
      </c>
      <c r="AD14" s="495"/>
      <c r="AE14" s="495"/>
      <c r="AF14" s="495"/>
      <c r="AG14" s="496"/>
      <c r="AH14" s="494">
        <v>0.5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43</v>
      </c>
      <c r="CU14" s="506"/>
      <c r="CV14" s="506"/>
      <c r="CW14" s="506"/>
      <c r="CX14" s="506"/>
      <c r="CY14" s="506"/>
      <c r="CZ14" s="506"/>
      <c r="DA14" s="507"/>
      <c r="DB14" s="505">
        <v>45.399999999999999</v>
      </c>
      <c r="DC14" s="506"/>
      <c r="DD14" s="506"/>
      <c r="DE14" s="506"/>
      <c r="DF14" s="506"/>
      <c r="DG14" s="506"/>
      <c r="DH14" s="506"/>
      <c r="DI14" s="507"/>
    </row>
    <row r="15" spans="1:113" ht="18.75" customHeight="1">
      <c r="A15" s="181"/>
      <c r="B15" s="470"/>
      <c r="C15" s="471"/>
      <c r="D15" s="471"/>
      <c r="E15" s="471"/>
      <c r="F15" s="471"/>
      <c r="G15" s="471"/>
      <c r="H15" s="471"/>
      <c r="I15" s="471"/>
      <c r="J15" s="471"/>
      <c r="K15" s="472"/>
      <c r="L15" s="190"/>
      <c r="M15" s="498" t="s">
        <v>130</v>
      </c>
      <c r="N15" s="499"/>
      <c r="O15" s="499"/>
      <c r="P15" s="499"/>
      <c r="Q15" s="500"/>
      <c r="R15" s="491">
        <v>62407</v>
      </c>
      <c r="S15" s="492"/>
      <c r="T15" s="492"/>
      <c r="U15" s="492"/>
      <c r="V15" s="493"/>
      <c r="W15" s="423" t="s">
        <v>137</v>
      </c>
      <c r="X15" s="424"/>
      <c r="Y15" s="424"/>
      <c r="Z15" s="424"/>
      <c r="AA15" s="424"/>
      <c r="AB15" s="414"/>
      <c r="AC15" s="458">
        <v>6934</v>
      </c>
      <c r="AD15" s="459"/>
      <c r="AE15" s="459"/>
      <c r="AF15" s="459"/>
      <c r="AG15" s="501"/>
      <c r="AH15" s="458">
        <v>7377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7605288</v>
      </c>
      <c r="BO15" s="371"/>
      <c r="BP15" s="371"/>
      <c r="BQ15" s="371"/>
      <c r="BR15" s="371"/>
      <c r="BS15" s="371"/>
      <c r="BT15" s="371"/>
      <c r="BU15" s="372"/>
      <c r="BV15" s="370">
        <v>7395390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3" ht="18.75" customHeight="1">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25.5</v>
      </c>
      <c r="AD16" s="495"/>
      <c r="AE16" s="495"/>
      <c r="AF16" s="495"/>
      <c r="AG16" s="496"/>
      <c r="AH16" s="494">
        <v>27.5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12698448</v>
      </c>
      <c r="BO16" s="408"/>
      <c r="BP16" s="408"/>
      <c r="BQ16" s="408"/>
      <c r="BR16" s="408"/>
      <c r="BS16" s="408"/>
      <c r="BT16" s="408"/>
      <c r="BU16" s="409"/>
      <c r="BV16" s="407">
        <v>12387343</v>
      </c>
      <c r="BW16" s="408"/>
      <c r="BX16" s="408"/>
      <c r="BY16" s="408"/>
      <c r="BZ16" s="408"/>
      <c r="CA16" s="408"/>
      <c r="CB16" s="408"/>
      <c r="CC16" s="409"/>
      <c r="CD16" s="194"/>
      <c r="CE16" s="521" t="s">
        <v>143</v>
      </c>
      <c r="CF16" s="521"/>
      <c r="CG16" s="521"/>
      <c r="CH16" s="521"/>
      <c r="CI16" s="521"/>
      <c r="CJ16" s="521"/>
      <c r="CK16" s="521"/>
      <c r="CL16" s="521"/>
      <c r="CM16" s="521"/>
      <c r="CN16" s="521"/>
      <c r="CO16" s="521"/>
      <c r="CP16" s="521"/>
      <c r="CQ16" s="521"/>
      <c r="CR16" s="521"/>
      <c r="CS16" s="522"/>
      <c r="CT16" s="404">
        <v>0.5</v>
      </c>
      <c r="CU16" s="405"/>
      <c r="CV16" s="405"/>
      <c r="CW16" s="405"/>
      <c r="CX16" s="405"/>
      <c r="CY16" s="405"/>
      <c r="CZ16" s="405"/>
      <c r="DA16" s="406"/>
      <c r="DB16" s="404" t="s">
        <v>122</v>
      </c>
      <c r="DC16" s="405"/>
      <c r="DD16" s="405"/>
      <c r="DE16" s="405"/>
      <c r="DF16" s="405"/>
      <c r="DG16" s="405"/>
      <c r="DH16" s="405"/>
      <c r="DI16" s="406"/>
    </row>
    <row r="17" spans="1:113" ht="18.75" customHeight="1" thickBot="1">
      <c r="A17" s="181"/>
      <c r="B17" s="473"/>
      <c r="C17" s="474"/>
      <c r="D17" s="474"/>
      <c r="E17" s="474"/>
      <c r="F17" s="474"/>
      <c r="G17" s="474"/>
      <c r="H17" s="474"/>
      <c r="I17" s="474"/>
      <c r="J17" s="474"/>
      <c r="K17" s="475"/>
      <c r="L17" s="195"/>
      <c r="M17" s="518" t="s">
        <v>144</v>
      </c>
      <c r="N17" s="519"/>
      <c r="O17" s="519"/>
      <c r="P17" s="519"/>
      <c r="Q17" s="520"/>
      <c r="R17" s="513" t="s">
        <v>145</v>
      </c>
      <c r="S17" s="514"/>
      <c r="T17" s="514"/>
      <c r="U17" s="514"/>
      <c r="V17" s="515"/>
      <c r="W17" s="423" t="s">
        <v>146</v>
      </c>
      <c r="X17" s="424"/>
      <c r="Y17" s="424"/>
      <c r="Z17" s="424"/>
      <c r="AA17" s="424"/>
      <c r="AB17" s="414"/>
      <c r="AC17" s="458">
        <v>20076</v>
      </c>
      <c r="AD17" s="459"/>
      <c r="AE17" s="459"/>
      <c r="AF17" s="459"/>
      <c r="AG17" s="501"/>
      <c r="AH17" s="458">
        <v>19348</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9678896</v>
      </c>
      <c r="BO17" s="408"/>
      <c r="BP17" s="408"/>
      <c r="BQ17" s="408"/>
      <c r="BR17" s="408"/>
      <c r="BS17" s="408"/>
      <c r="BT17" s="408"/>
      <c r="BU17" s="409"/>
      <c r="BV17" s="407">
        <v>9419772</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81"/>
      <c r="B18" s="529" t="s">
        <v>148</v>
      </c>
      <c r="C18" s="450"/>
      <c r="D18" s="450"/>
      <c r="E18" s="530"/>
      <c r="F18" s="530"/>
      <c r="G18" s="530"/>
      <c r="H18" s="530"/>
      <c r="I18" s="530"/>
      <c r="J18" s="530"/>
      <c r="K18" s="530"/>
      <c r="L18" s="531">
        <v>8.8900000000000006</v>
      </c>
      <c r="M18" s="531"/>
      <c r="N18" s="531"/>
      <c r="O18" s="531"/>
      <c r="P18" s="531"/>
      <c r="Q18" s="531"/>
      <c r="R18" s="532"/>
      <c r="S18" s="532"/>
      <c r="T18" s="532"/>
      <c r="U18" s="532"/>
      <c r="V18" s="533"/>
      <c r="W18" s="425"/>
      <c r="X18" s="426"/>
      <c r="Y18" s="426"/>
      <c r="Z18" s="426"/>
      <c r="AA18" s="426"/>
      <c r="AB18" s="417"/>
      <c r="AC18" s="534">
        <v>74</v>
      </c>
      <c r="AD18" s="535"/>
      <c r="AE18" s="535"/>
      <c r="AF18" s="535"/>
      <c r="AG18" s="536"/>
      <c r="AH18" s="534">
        <v>72</v>
      </c>
      <c r="AI18" s="535"/>
      <c r="AJ18" s="535"/>
      <c r="AK18" s="535"/>
      <c r="AL18" s="537"/>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15159600</v>
      </c>
      <c r="BO18" s="408"/>
      <c r="BP18" s="408"/>
      <c r="BQ18" s="408"/>
      <c r="BR18" s="408"/>
      <c r="BS18" s="408"/>
      <c r="BT18" s="408"/>
      <c r="BU18" s="409"/>
      <c r="BV18" s="407">
        <v>14621029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81"/>
      <c r="B19" s="529" t="s">
        <v>150</v>
      </c>
      <c r="C19" s="450"/>
      <c r="D19" s="450"/>
      <c r="E19" s="530"/>
      <c r="F19" s="530"/>
      <c r="G19" s="530"/>
      <c r="H19" s="530"/>
      <c r="I19" s="530"/>
      <c r="J19" s="530"/>
      <c r="K19" s="530"/>
      <c r="L19" s="538">
        <v>7164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18095194</v>
      </c>
      <c r="BO19" s="408"/>
      <c r="BP19" s="408"/>
      <c r="BQ19" s="408"/>
      <c r="BR19" s="408"/>
      <c r="BS19" s="408"/>
      <c r="BT19" s="408"/>
      <c r="BU19" s="409"/>
      <c r="BV19" s="407">
        <v>17260377</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81"/>
      <c r="B20" s="529" t="s">
        <v>152</v>
      </c>
      <c r="C20" s="450"/>
      <c r="D20" s="450"/>
      <c r="E20" s="530"/>
      <c r="F20" s="530"/>
      <c r="G20" s="530"/>
      <c r="H20" s="530"/>
      <c r="I20" s="530"/>
      <c r="J20" s="530"/>
      <c r="K20" s="530"/>
      <c r="L20" s="538">
        <v>27814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81"/>
      <c r="B21" s="547" t="s">
        <v>153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81"/>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16179013</v>
      </c>
      <c r="BO22" s="371"/>
      <c r="BP22" s="371"/>
      <c r="BQ22" s="371"/>
      <c r="BR22" s="371"/>
      <c r="BS22" s="371"/>
      <c r="BT22" s="371"/>
      <c r="BU22" s="372"/>
      <c r="BV22" s="370">
        <v>17385493</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13688504</v>
      </c>
      <c r="BO23" s="408"/>
      <c r="BP23" s="408"/>
      <c r="BQ23" s="408"/>
      <c r="BR23" s="408"/>
      <c r="BS23" s="408"/>
      <c r="BT23" s="408"/>
      <c r="BU23" s="409"/>
      <c r="BV23" s="407">
        <v>14508946</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81"/>
      <c r="B24" s="578"/>
      <c r="C24" s="554"/>
      <c r="D24" s="555"/>
      <c r="E24" s="457" t="s">
        <v>162</v>
      </c>
      <c r="F24" s="437"/>
      <c r="G24" s="437"/>
      <c r="H24" s="437"/>
      <c r="I24" s="437"/>
      <c r="J24" s="437"/>
      <c r="K24" s="438"/>
      <c r="L24" s="458">
        <v>1</v>
      </c>
      <c r="M24" s="459"/>
      <c r="N24" s="459"/>
      <c r="O24" s="459"/>
      <c r="P24" s="501"/>
      <c r="Q24" s="458">
        <v>7520</v>
      </c>
      <c r="R24" s="459"/>
      <c r="S24" s="459"/>
      <c r="T24" s="459"/>
      <c r="U24" s="459"/>
      <c r="V24" s="501"/>
      <c r="W24" s="553"/>
      <c r="X24" s="554"/>
      <c r="Y24" s="555"/>
      <c r="Z24" s="457" t="s">
        <v>163</v>
      </c>
      <c r="AA24" s="437"/>
      <c r="AB24" s="437"/>
      <c r="AC24" s="437"/>
      <c r="AD24" s="437"/>
      <c r="AE24" s="437"/>
      <c r="AF24" s="437"/>
      <c r="AG24" s="438"/>
      <c r="AH24" s="458">
        <v>445</v>
      </c>
      <c r="AI24" s="459"/>
      <c r="AJ24" s="459"/>
      <c r="AK24" s="459"/>
      <c r="AL24" s="501"/>
      <c r="AM24" s="458">
        <v>1299400</v>
      </c>
      <c r="AN24" s="459"/>
      <c r="AO24" s="459"/>
      <c r="AP24" s="459"/>
      <c r="AQ24" s="459"/>
      <c r="AR24" s="501"/>
      <c r="AS24" s="458">
        <v>2920</v>
      </c>
      <c r="AT24" s="459"/>
      <c r="AU24" s="459"/>
      <c r="AV24" s="459"/>
      <c r="AW24" s="459"/>
      <c r="AX24" s="460"/>
      <c r="AY24" s="523" t="s">
        <v>164</v>
      </c>
      <c r="AZ24" s="524"/>
      <c r="BA24" s="524"/>
      <c r="BB24" s="524"/>
      <c r="BC24" s="524"/>
      <c r="BD24" s="524"/>
      <c r="BE24" s="524"/>
      <c r="BF24" s="524"/>
      <c r="BG24" s="524"/>
      <c r="BH24" s="524"/>
      <c r="BI24" s="524"/>
      <c r="BJ24" s="524"/>
      <c r="BK24" s="524"/>
      <c r="BL24" s="524"/>
      <c r="BM24" s="525"/>
      <c r="BN24" s="407">
        <v>6879703</v>
      </c>
      <c r="BO24" s="408"/>
      <c r="BP24" s="408"/>
      <c r="BQ24" s="408"/>
      <c r="BR24" s="408"/>
      <c r="BS24" s="408"/>
      <c r="BT24" s="408"/>
      <c r="BU24" s="409"/>
      <c r="BV24" s="407">
        <v>7307868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81"/>
      <c r="B25" s="578"/>
      <c r="C25" s="554"/>
      <c r="D25" s="555"/>
      <c r="E25" s="457" t="s">
        <v>165</v>
      </c>
      <c r="F25" s="437"/>
      <c r="G25" s="437"/>
      <c r="H25" s="437"/>
      <c r="I25" s="437"/>
      <c r="J25" s="437"/>
      <c r="K25" s="438"/>
      <c r="L25" s="458">
        <v>2</v>
      </c>
      <c r="M25" s="459"/>
      <c r="N25" s="459"/>
      <c r="O25" s="459"/>
      <c r="P25" s="501"/>
      <c r="Q25" s="458">
        <v>6560</v>
      </c>
      <c r="R25" s="459"/>
      <c r="S25" s="459"/>
      <c r="T25" s="459"/>
      <c r="U25" s="459"/>
      <c r="V25" s="501"/>
      <c r="W25" s="553"/>
      <c r="X25" s="554"/>
      <c r="Y25" s="555"/>
      <c r="Z25" s="457" t="s">
        <v>166</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2423673</v>
      </c>
      <c r="BO25" s="371"/>
      <c r="BP25" s="371"/>
      <c r="BQ25" s="371"/>
      <c r="BR25" s="371"/>
      <c r="BS25" s="371"/>
      <c r="BT25" s="371"/>
      <c r="BU25" s="372"/>
      <c r="BV25" s="370">
        <v>2752329</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81"/>
      <c r="B26" s="578"/>
      <c r="C26" s="554"/>
      <c r="D26" s="555"/>
      <c r="E26" s="457" t="s">
        <v>168</v>
      </c>
      <c r="F26" s="437"/>
      <c r="G26" s="437"/>
      <c r="H26" s="437"/>
      <c r="I26" s="437"/>
      <c r="J26" s="437"/>
      <c r="K26" s="438"/>
      <c r="L26" s="458">
        <v>1</v>
      </c>
      <c r="M26" s="459"/>
      <c r="N26" s="459"/>
      <c r="O26" s="459"/>
      <c r="P26" s="501"/>
      <c r="Q26" s="458">
        <v>5840</v>
      </c>
      <c r="R26" s="459"/>
      <c r="S26" s="459"/>
      <c r="T26" s="459"/>
      <c r="U26" s="459"/>
      <c r="V26" s="501"/>
      <c r="W26" s="553"/>
      <c r="X26" s="554"/>
      <c r="Y26" s="555"/>
      <c r="Z26" s="457" t="s">
        <v>169</v>
      </c>
      <c r="AA26" s="559"/>
      <c r="AB26" s="559"/>
      <c r="AC26" s="559"/>
      <c r="AD26" s="559"/>
      <c r="AE26" s="559"/>
      <c r="AF26" s="559"/>
      <c r="AG26" s="560"/>
      <c r="AH26" s="458">
        <v>43</v>
      </c>
      <c r="AI26" s="459"/>
      <c r="AJ26" s="459"/>
      <c r="AK26" s="459"/>
      <c r="AL26" s="501"/>
      <c r="AM26" s="458">
        <v>138374</v>
      </c>
      <c r="AN26" s="459"/>
      <c r="AO26" s="459"/>
      <c r="AP26" s="459"/>
      <c r="AQ26" s="459"/>
      <c r="AR26" s="501"/>
      <c r="AS26" s="458">
        <v>3218</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81"/>
      <c r="B27" s="578"/>
      <c r="C27" s="554"/>
      <c r="D27" s="555"/>
      <c r="E27" s="457" t="s">
        <v>171</v>
      </c>
      <c r="F27" s="437"/>
      <c r="G27" s="437"/>
      <c r="H27" s="437"/>
      <c r="I27" s="437"/>
      <c r="J27" s="437"/>
      <c r="K27" s="438"/>
      <c r="L27" s="458">
        <v>1</v>
      </c>
      <c r="M27" s="459"/>
      <c r="N27" s="459"/>
      <c r="O27" s="459"/>
      <c r="P27" s="501"/>
      <c r="Q27" s="458">
        <v>5800</v>
      </c>
      <c r="R27" s="459"/>
      <c r="S27" s="459"/>
      <c r="T27" s="459"/>
      <c r="U27" s="459"/>
      <c r="V27" s="501"/>
      <c r="W27" s="553"/>
      <c r="X27" s="554"/>
      <c r="Y27" s="555"/>
      <c r="Z27" s="457" t="s">
        <v>172</v>
      </c>
      <c r="AA27" s="437"/>
      <c r="AB27" s="437"/>
      <c r="AC27" s="437"/>
      <c r="AD27" s="437"/>
      <c r="AE27" s="437"/>
      <c r="AF27" s="437"/>
      <c r="AG27" s="438"/>
      <c r="AH27" s="458">
        <v>31</v>
      </c>
      <c r="AI27" s="459"/>
      <c r="AJ27" s="459"/>
      <c r="AK27" s="459"/>
      <c r="AL27" s="501"/>
      <c r="AM27" s="458">
        <v>110673</v>
      </c>
      <c r="AN27" s="459"/>
      <c r="AO27" s="459"/>
      <c r="AP27" s="459"/>
      <c r="AQ27" s="459"/>
      <c r="AR27" s="501"/>
      <c r="AS27" s="458">
        <v>3570</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81"/>
      <c r="B28" s="578"/>
      <c r="C28" s="554"/>
      <c r="D28" s="555"/>
      <c r="E28" s="457" t="s">
        <v>174</v>
      </c>
      <c r="F28" s="437"/>
      <c r="G28" s="437"/>
      <c r="H28" s="437"/>
      <c r="I28" s="437"/>
      <c r="J28" s="437"/>
      <c r="K28" s="438"/>
      <c r="L28" s="458">
        <v>1</v>
      </c>
      <c r="M28" s="459"/>
      <c r="N28" s="459"/>
      <c r="O28" s="459"/>
      <c r="P28" s="501"/>
      <c r="Q28" s="458">
        <v>5400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1605065</v>
      </c>
      <c r="BO28" s="371"/>
      <c r="BP28" s="371"/>
      <c r="BQ28" s="371"/>
      <c r="BR28" s="371"/>
      <c r="BS28" s="371"/>
      <c r="BT28" s="371"/>
      <c r="BU28" s="372"/>
      <c r="BV28" s="370">
        <v>1794965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81"/>
      <c r="B29" s="578"/>
      <c r="C29" s="554"/>
      <c r="D29" s="555"/>
      <c r="E29" s="457" t="s">
        <v>177</v>
      </c>
      <c r="F29" s="437"/>
      <c r="G29" s="437"/>
      <c r="H29" s="437"/>
      <c r="I29" s="437"/>
      <c r="J29" s="437"/>
      <c r="K29" s="438"/>
      <c r="L29" s="458">
        <v>12</v>
      </c>
      <c r="M29" s="459"/>
      <c r="N29" s="459"/>
      <c r="O29" s="459"/>
      <c r="P29" s="501"/>
      <c r="Q29" s="458">
        <v>5200</v>
      </c>
      <c r="R29" s="459"/>
      <c r="S29" s="459"/>
      <c r="T29" s="459"/>
      <c r="U29" s="459"/>
      <c r="V29" s="501"/>
      <c r="W29" s="556"/>
      <c r="X29" s="557"/>
      <c r="Y29" s="558"/>
      <c r="Z29" s="457" t="s">
        <v>178</v>
      </c>
      <c r="AA29" s="437"/>
      <c r="AB29" s="437"/>
      <c r="AC29" s="437"/>
      <c r="AD29" s="437"/>
      <c r="AE29" s="437"/>
      <c r="AF29" s="437"/>
      <c r="AG29" s="438"/>
      <c r="AH29" s="458">
        <v>476</v>
      </c>
      <c r="AI29" s="459"/>
      <c r="AJ29" s="459"/>
      <c r="AK29" s="459"/>
      <c r="AL29" s="501"/>
      <c r="AM29" s="458">
        <v>1410073</v>
      </c>
      <c r="AN29" s="459"/>
      <c r="AO29" s="459"/>
      <c r="AP29" s="459"/>
      <c r="AQ29" s="459"/>
      <c r="AR29" s="501"/>
      <c r="AS29" s="458">
        <v>2962</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755328</v>
      </c>
      <c r="BO29" s="408"/>
      <c r="BP29" s="408"/>
      <c r="BQ29" s="408"/>
      <c r="BR29" s="408"/>
      <c r="BS29" s="408"/>
      <c r="BT29" s="408"/>
      <c r="BU29" s="409"/>
      <c r="BV29" s="407">
        <v>684235</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94.799999999999997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679020</v>
      </c>
      <c r="BO30" s="527"/>
      <c r="BP30" s="527"/>
      <c r="BQ30" s="527"/>
      <c r="BR30" s="527"/>
      <c r="BS30" s="527"/>
      <c r="BT30" s="527"/>
      <c r="BU30" s="528"/>
      <c r="BV30" s="526">
        <v>578863</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2 113:113" ht="13.5" customHeight="1">
      <c r="A31" s="181"/>
      <c r="B31" s="203"/>
      <c r="DI31" s="204"/>
    </row>
    <row r="32" spans="1:113" ht="13.5" customHeight="1">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病院事業会計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藤井寺市柏原市学校給食組合</v>
      </c>
      <c r="BZ34" s="598"/>
      <c r="CA34" s="598"/>
      <c r="CB34" s="598"/>
      <c r="CC34" s="598"/>
      <c r="CD34" s="598"/>
      <c r="CE34" s="598"/>
      <c r="CF34" s="598"/>
      <c r="CG34" s="598"/>
      <c r="CH34" s="598"/>
      <c r="CI34" s="598"/>
      <c r="CJ34" s="598"/>
      <c r="CK34" s="598"/>
      <c r="CL34" s="598"/>
      <c r="CM34" s="598"/>
      <c r="CN34" s="181"/>
      <c r="CO34" s="597">
        <f>IF(CQ34="","",MAX(C34:D43,U34:V43,AM34:AN43,BE34:BF43,BW34:BX43)+1)</f>
        <v>16</v>
      </c>
      <c r="CP34" s="597"/>
      <c r="CQ34" s="598" t="str">
        <f>IF('各会計、関係団体の財政状況及び健全化判断比率'!BS7="","",'各会計、関係団体の財政状況及び健全化判断比率'!BS7)</f>
        <v>藤井寺市地域サービス公社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si="0" ref="AM35:AM43">IF(AO35="","",AM34+1)</f>
        <v>6</v>
      </c>
      <c r="AN35" s="597"/>
      <c r="AO35" s="598" t="str">
        <f>IF('各会計、関係団体の財政状況及び健全化判断比率'!B32="","",'各会計、関係団体の財政状況及び健全化判断比率'!B32)</f>
        <v>公共下水道事業会計</v>
      </c>
      <c r="AP35" s="598"/>
      <c r="AQ35" s="598"/>
      <c r="AR35" s="598"/>
      <c r="AS35" s="598"/>
      <c r="AT35" s="598"/>
      <c r="AU35" s="598"/>
      <c r="AV35" s="598"/>
      <c r="AW35" s="598"/>
      <c r="AX35" s="598"/>
      <c r="AY35" s="598"/>
      <c r="AZ35" s="598"/>
      <c r="BA35" s="598"/>
      <c r="BB35" s="598"/>
      <c r="BC35" s="598"/>
      <c r="BD35" s="181"/>
      <c r="BE35" s="597" t="str">
        <f t="shared" si="1" ref="BE35:BE43">IF(BG35="","",BE34+1)</f>
        <v/>
      </c>
      <c r="BF35" s="597"/>
      <c r="BG35" s="598"/>
      <c r="BH35" s="598"/>
      <c r="BI35" s="598"/>
      <c r="BJ35" s="598"/>
      <c r="BK35" s="598"/>
      <c r="BL35" s="598"/>
      <c r="BM35" s="598"/>
      <c r="BN35" s="598"/>
      <c r="BO35" s="598"/>
      <c r="BP35" s="598"/>
      <c r="BQ35" s="598"/>
      <c r="BR35" s="598"/>
      <c r="BS35" s="598"/>
      <c r="BT35" s="598"/>
      <c r="BU35" s="598"/>
      <c r="BV35" s="181"/>
      <c r="BW35" s="597">
        <f t="shared" si="2" ref="BW35:BW43">IF(BY35="","",BW34+1)</f>
        <v>8</v>
      </c>
      <c r="BX35" s="597"/>
      <c r="BY35" s="598" t="str">
        <f>IF('各会計、関係団体の財政状況及び健全化判断比率'!B69="","",'各会計、関係団体の財政状況及び健全化判断比率'!B69)</f>
        <v>柏原羽曳野藤井寺消防組合</v>
      </c>
      <c r="BZ35" s="598"/>
      <c r="CA35" s="598"/>
      <c r="CB35" s="598"/>
      <c r="CC35" s="598"/>
      <c r="CD35" s="598"/>
      <c r="CE35" s="598"/>
      <c r="CF35" s="598"/>
      <c r="CG35" s="598"/>
      <c r="CH35" s="598"/>
      <c r="CI35" s="598"/>
      <c r="CJ35" s="598"/>
      <c r="CK35" s="598"/>
      <c r="CL35" s="598"/>
      <c r="CM35" s="598"/>
      <c r="CN35" s="181"/>
      <c r="CO35" s="597">
        <f t="shared" si="3" ref="CO35:CO43">IF(CQ35="","",CO34+1)</f>
        <v>17</v>
      </c>
      <c r="CP35" s="597"/>
      <c r="CQ35" s="598" t="str">
        <f>IF('各会計、関係団体の財政状況及び健全化判断比率'!BS8="","",'各会計、関係団体の財政状況及び健全化判断比率'!BS8)</f>
        <v>藤井寺市勤労者互助会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si="4" ref="U36:U43">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柏羽藤環境事業組合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大和川右岸水防事務組合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c r="A38" s="181"/>
      <c r="B38" s="205"/>
      <c r="C38" s="597" t="str">
        <f t="shared" si="5" ref="C38:C43">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大阪府後期高齢者医療広域連合（一般会計）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大阪府後期高齢者医療広域連合（後期高齢者医療特別会計）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大阪広域水道企業団（水道事業会計）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14</v>
      </c>
      <c r="BX41" s="597"/>
      <c r="BY41" s="598" t="str">
        <f>IF('各会計、関係団体の財政状況及び健全化判断比率'!B75="","",'各会計、関係団体の財政状況及び健全化判断比率'!B75)</f>
        <v>大阪広域水道企業団（工業用水道事業会計）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2:113" ht="32.25" customHeight="1">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15</v>
      </c>
      <c r="BX42" s="597"/>
      <c r="BY42" s="598" t="str">
        <f>IF('各会計、関係団体の財政状況及び健全化判断比率'!B76="","",'各会計、関係団体の財政状況及び健全化判断比率'!B76)</f>
        <v>藤井寺水道事業会計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2:113" ht="32.25" customHeight="1">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2: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ht="11"/>
    <row r="46" spans="2:113" ht="11">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5:113" ht="11">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5:113" ht="11">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ht="11">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ht="11">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ht="11">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ht="11">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ht="11">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ht="11"/>
    <row r="55" ht="11"/>
    <row r="56" ht="11"/>
  </sheetData>
  <sheetProtection algorithmName="SHA-512" hashValue="+SFTE6WcdQxRBKvaKZEoke/T8QYVDskXSxJZE9QUj0/oqrGKfk2Q8Mwtn5EfKDCrf9z/v/BIvmMkonoyC51n8A==" saltValue="gme/aLAkPJV1ZndISdpTC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rintOptions horizontalCentered="1"/>
  <pageMargins left="0" right="0" top="0.393700787401575" bottom="0.393700787401575" header="0.196850393700787" footer="0.196850393700787"/>
  <pageSetup cellComments="asDisplayed" horizontalDpi="300" verticalDpi="300" orientation="landscape" paperSize="9" scale="55" r:id="rId1"/>
  <headerFooter>
    <oddFooter>&amp;C&amp;P/&amp;N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a068b154-aaca-4026-981b-228acee55306}">
  <sheetPr codeName="MasterSheet5">
    <pageSetUpPr fitToPage="1"/>
  </sheetPr>
  <dimension ref="A1:P45"/>
  <sheetViews>
    <sheetView showGridLines="0" zoomScaleSheetLayoutView="100" workbookViewId="0" topLeftCell="A1"/>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51" t="s">
        <v>143</v>
      </c>
      <c r="D34" s="1151"/>
      <c r="E34" s="1152"/>
      <c r="F34" s="32">
        <v>4.54</v>
      </c>
      <c r="G34" s="33">
        <v>4.96</v>
      </c>
      <c r="H34" s="33">
        <v>5.3399999999999999</v>
      </c>
      <c r="I34" s="33">
        <v>4.9299999999999997</v>
      </c>
      <c r="J34" s="34" t="s">
        <v>533</v>
      </c>
      <c r="K34" s="22"/>
      <c r="L34" s="22"/>
      <c r="M34" s="22"/>
      <c r="N34" s="22"/>
      <c r="O34" s="22"/>
      <c r="P34" s="22"/>
    </row>
    <row r="35" spans="1:16" ht="39" customHeight="1">
      <c r="A35" s="22"/>
      <c r="B35" s="35"/>
      <c r="C35" s="1145" t="s">
        <v>389</v>
      </c>
      <c r="D35" s="1146"/>
      <c r="E35" s="1147"/>
      <c r="F35" s="36">
        <v>3.3900000000000001</v>
      </c>
      <c r="G35" s="37">
        <v>4.1799999999999997</v>
      </c>
      <c r="H35" s="37">
        <v>3.0899999999999999</v>
      </c>
      <c r="I35" s="37">
        <v>4.4699999999999998</v>
      </c>
      <c r="J35" s="38">
        <v>3.8700000000000001</v>
      </c>
      <c r="K35" s="22"/>
      <c r="L35" s="22"/>
      <c r="M35" s="22"/>
      <c r="N35" s="22"/>
      <c r="O35" s="22"/>
      <c r="P35" s="22"/>
    </row>
    <row r="36" spans="1:16" ht="39" customHeight="1">
      <c r="A36" s="22"/>
      <c r="B36" s="35"/>
      <c r="C36" s="1145" t="s">
        <v>393</v>
      </c>
      <c r="D36" s="1146"/>
      <c r="E36" s="1147"/>
      <c r="F36" s="36">
        <v>0.14999999999999999</v>
      </c>
      <c r="G36" s="37">
        <v>0.54000000000000004</v>
      </c>
      <c r="H36" s="37">
        <v>1.8500000000000001</v>
      </c>
      <c r="I36" s="37">
        <v>3.5699999999999998</v>
      </c>
      <c r="J36" s="38">
        <v>3.3700000000000001</v>
      </c>
      <c r="K36" s="22"/>
      <c r="L36" s="22"/>
      <c r="M36" s="22"/>
      <c r="N36" s="22"/>
      <c r="O36" s="22"/>
      <c r="P36" s="22"/>
    </row>
    <row r="37" spans="1:16" ht="39" customHeight="1">
      <c r="A37" s="22"/>
      <c r="B37" s="35"/>
      <c r="C37" s="1145" t="s">
        <v>390</v>
      </c>
      <c r="D37" s="1146"/>
      <c r="E37" s="1147"/>
      <c r="F37" s="36">
        <v>0.55000000000000004</v>
      </c>
      <c r="G37" s="37">
        <v>0.81999999999999995</v>
      </c>
      <c r="H37" s="37">
        <v>1.52</v>
      </c>
      <c r="I37" s="37">
        <v>0.56999999999999995</v>
      </c>
      <c r="J37" s="38">
        <v>0.53000000000000003</v>
      </c>
      <c r="K37" s="22"/>
      <c r="L37" s="22"/>
      <c r="M37" s="22"/>
      <c r="N37" s="22"/>
      <c r="O37" s="22"/>
      <c r="P37" s="22"/>
    </row>
    <row r="38" spans="1:16" ht="39" customHeight="1">
      <c r="A38" s="22"/>
      <c r="B38" s="35"/>
      <c r="C38" s="1145" t="s">
        <v>391</v>
      </c>
      <c r="D38" s="1146"/>
      <c r="E38" s="1147"/>
      <c r="F38" s="36">
        <v>0.050000000000000003</v>
      </c>
      <c r="G38" s="37">
        <v>0.25</v>
      </c>
      <c r="H38" s="37">
        <v>0.25</v>
      </c>
      <c r="I38" s="37">
        <v>0.29999999999999999</v>
      </c>
      <c r="J38" s="38">
        <v>0.32000000000000001</v>
      </c>
      <c r="K38" s="22"/>
      <c r="L38" s="22"/>
      <c r="M38" s="22"/>
      <c r="N38" s="22"/>
      <c r="O38" s="22"/>
      <c r="P38" s="22"/>
    </row>
    <row r="39" spans="1:16" ht="39" customHeight="1">
      <c r="A39" s="22"/>
      <c r="B39" s="35"/>
      <c r="C39" s="1145" t="s">
        <v>375</v>
      </c>
      <c r="D39" s="1146"/>
      <c r="E39" s="1147"/>
      <c r="F39" s="36">
        <v>0.12</v>
      </c>
      <c r="G39" s="37">
        <v>0.42999999999999999</v>
      </c>
      <c r="H39" s="37">
        <v>2.7799999999999998</v>
      </c>
      <c r="I39" s="37">
        <v>2.5800000000000001</v>
      </c>
      <c r="J39" s="38">
        <v>0.10000000000000001</v>
      </c>
      <c r="K39" s="22"/>
      <c r="L39" s="22"/>
      <c r="M39" s="22"/>
      <c r="N39" s="22"/>
      <c r="O39" s="22"/>
      <c r="P39" s="22"/>
    </row>
    <row r="40" spans="1:16" ht="39" customHeight="1">
      <c r="A40" s="22"/>
      <c r="B40" s="35"/>
      <c r="C40" s="1145"/>
      <c r="D40" s="1146"/>
      <c r="E40" s="1147"/>
      <c r="F40" s="36"/>
      <c r="G40" s="37"/>
      <c r="H40" s="37"/>
      <c r="I40" s="37"/>
      <c r="J40" s="38"/>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539</v>
      </c>
      <c r="D42" s="1146"/>
      <c r="E42" s="1147"/>
      <c r="F42" s="36" t="s">
        <v>122</v>
      </c>
      <c r="G42" s="37" t="s">
        <v>122</v>
      </c>
      <c r="H42" s="37" t="s">
        <v>122</v>
      </c>
      <c r="I42" s="37" t="s">
        <v>122</v>
      </c>
      <c r="J42" s="38" t="s">
        <v>122</v>
      </c>
      <c r="K42" s="22"/>
      <c r="L42" s="22"/>
      <c r="M42" s="22"/>
      <c r="N42" s="22"/>
      <c r="O42" s="22"/>
      <c r="P42" s="22"/>
    </row>
    <row r="43" spans="1:16" ht="39" customHeight="1" thickBot="1">
      <c r="A43" s="22"/>
      <c r="B43" s="40"/>
      <c r="C43" s="1148" t="s">
        <v>540</v>
      </c>
      <c r="D43" s="1149"/>
      <c r="E43" s="1150"/>
      <c r="F43" s="41">
        <v>10.75</v>
      </c>
      <c r="G43" s="42">
        <v>9.2799999999999994</v>
      </c>
      <c r="H43" s="42">
        <v>0</v>
      </c>
      <c r="I43" s="42" t="s">
        <v>122</v>
      </c>
      <c r="J43" s="43" t="s">
        <v>122</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gQoDKlFdNu4/RQQ/2vx0/VWPkdEHdV2TOglkSTyGpK9mtAS1VkgjWQyHLsAKlzx/b/v8XkvrvC3ML5JAuVBQWg==" saltValue="2EypqBlUCGx4bInGOaOwyw==" spinCount="100000" sheet="1" objects="1" scenarios="1"/>
  <mergeCells count="10">
    <mergeCell ref="C40:E40"/>
    <mergeCell ref="C41:E41"/>
    <mergeCell ref="C42:E42"/>
    <mergeCell ref="C43:E43"/>
    <mergeCell ref="C34:E34"/>
    <mergeCell ref="C35:E35"/>
    <mergeCell ref="C36:E36"/>
    <mergeCell ref="C37:E37"/>
    <mergeCell ref="C38:E38"/>
    <mergeCell ref="C39:E39"/>
  </mergeCells>
  <printOptions horizontalCentered="1"/>
  <pageMargins left="0" right="0" top="0.196850393700787" bottom="0" header="0" footer="0"/>
  <pageSetup horizontalDpi="300" verticalDpi="300" orientation="landscape" paperSize="9" scale="62" r:id="rId2"/>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d687660a-6f76-4b1b-a1b3-04ee9ab334fa}">
  <sheetPr codeName="MasterSheet6">
    <pageSetUpPr fitToPage="1"/>
  </sheetPr>
  <dimension ref="A1:U64"/>
  <sheetViews>
    <sheetView showGridLines="0" zoomScaleSheetLayoutView="55" workbookViewId="0" topLeftCell="A1"/>
  </sheetViews>
  <sheetFormatPr defaultColWidth="0" defaultRowHeight="12.65"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53" t="s">
        <v>9</v>
      </c>
      <c r="C45" s="1154"/>
      <c r="D45" s="58"/>
      <c r="E45" s="1159" t="s">
        <v>10</v>
      </c>
      <c r="F45" s="1159"/>
      <c r="G45" s="1159"/>
      <c r="H45" s="1159"/>
      <c r="I45" s="1159"/>
      <c r="J45" s="1160"/>
      <c r="K45" s="59">
        <v>1355</v>
      </c>
      <c r="L45" s="60">
        <v>1466</v>
      </c>
      <c r="M45" s="60">
        <v>1685</v>
      </c>
      <c r="N45" s="60">
        <v>1772</v>
      </c>
      <c r="O45" s="61">
        <v>1690</v>
      </c>
      <c r="P45" s="48"/>
      <c r="Q45" s="48"/>
      <c r="R45" s="48"/>
      <c r="S45" s="48"/>
      <c r="T45" s="48"/>
      <c r="U45" s="48"/>
    </row>
    <row r="46" spans="1:21" ht="30.75" customHeight="1">
      <c r="A46" s="48"/>
      <c r="B46" s="1155"/>
      <c r="C46" s="1156"/>
      <c r="D46" s="62"/>
      <c r="E46" s="1161" t="s">
        <v>11</v>
      </c>
      <c r="F46" s="1161"/>
      <c r="G46" s="1161"/>
      <c r="H46" s="1161"/>
      <c r="I46" s="1161"/>
      <c r="J46" s="1162"/>
      <c r="K46" s="63" t="s">
        <v>122</v>
      </c>
      <c r="L46" s="64" t="s">
        <v>122</v>
      </c>
      <c r="M46" s="64" t="s">
        <v>122</v>
      </c>
      <c r="N46" s="64" t="s">
        <v>122</v>
      </c>
      <c r="O46" s="65" t="s">
        <v>122</v>
      </c>
      <c r="P46" s="48"/>
      <c r="Q46" s="48"/>
      <c r="R46" s="48"/>
      <c r="S46" s="48"/>
      <c r="T46" s="48"/>
      <c r="U46" s="48"/>
    </row>
    <row r="47" spans="1:21" ht="30.75" customHeight="1">
      <c r="A47" s="48"/>
      <c r="B47" s="1155"/>
      <c r="C47" s="1156"/>
      <c r="D47" s="62"/>
      <c r="E47" s="1161" t="s">
        <v>12</v>
      </c>
      <c r="F47" s="1161"/>
      <c r="G47" s="1161"/>
      <c r="H47" s="1161"/>
      <c r="I47" s="1161"/>
      <c r="J47" s="1162"/>
      <c r="K47" s="63" t="s">
        <v>122</v>
      </c>
      <c r="L47" s="64" t="s">
        <v>122</v>
      </c>
      <c r="M47" s="64" t="s">
        <v>122</v>
      </c>
      <c r="N47" s="64" t="s">
        <v>122</v>
      </c>
      <c r="O47" s="65" t="s">
        <v>122</v>
      </c>
      <c r="P47" s="48"/>
      <c r="Q47" s="48"/>
      <c r="R47" s="48"/>
      <c r="S47" s="48"/>
      <c r="T47" s="48"/>
      <c r="U47" s="48"/>
    </row>
    <row r="48" spans="1:21" ht="30.75" customHeight="1">
      <c r="A48" s="48"/>
      <c r="B48" s="1155"/>
      <c r="C48" s="1156"/>
      <c r="D48" s="62"/>
      <c r="E48" s="1161" t="s">
        <v>13</v>
      </c>
      <c r="F48" s="1161"/>
      <c r="G48" s="1161"/>
      <c r="H48" s="1161"/>
      <c r="I48" s="1161"/>
      <c r="J48" s="1162"/>
      <c r="K48" s="63">
        <v>1141</v>
      </c>
      <c r="L48" s="64">
        <v>1073</v>
      </c>
      <c r="M48" s="64">
        <v>1024</v>
      </c>
      <c r="N48" s="64">
        <v>1033</v>
      </c>
      <c r="O48" s="65">
        <v>1022</v>
      </c>
      <c r="P48" s="48"/>
      <c r="Q48" s="48"/>
      <c r="R48" s="48"/>
      <c r="S48" s="48"/>
      <c r="T48" s="48"/>
      <c r="U48" s="48"/>
    </row>
    <row r="49" spans="1:21" ht="30.75" customHeight="1">
      <c r="A49" s="48"/>
      <c r="B49" s="1155"/>
      <c r="C49" s="1156"/>
      <c r="D49" s="62"/>
      <c r="E49" s="1161" t="s">
        <v>14</v>
      </c>
      <c r="F49" s="1161"/>
      <c r="G49" s="1161"/>
      <c r="H49" s="1161"/>
      <c r="I49" s="1161"/>
      <c r="J49" s="1162"/>
      <c r="K49" s="63">
        <v>110</v>
      </c>
      <c r="L49" s="64">
        <v>96</v>
      </c>
      <c r="M49" s="64">
        <v>112</v>
      </c>
      <c r="N49" s="64">
        <v>120</v>
      </c>
      <c r="O49" s="65">
        <v>129</v>
      </c>
      <c r="P49" s="48"/>
      <c r="Q49" s="48"/>
      <c r="R49" s="48"/>
      <c r="S49" s="48"/>
      <c r="T49" s="48"/>
      <c r="U49" s="48"/>
    </row>
    <row r="50" spans="1:21" ht="30.75" customHeight="1">
      <c r="A50" s="48"/>
      <c r="B50" s="1155"/>
      <c r="C50" s="1156"/>
      <c r="D50" s="62"/>
      <c r="E50" s="1161" t="s">
        <v>15</v>
      </c>
      <c r="F50" s="1161"/>
      <c r="G50" s="1161"/>
      <c r="H50" s="1161"/>
      <c r="I50" s="1161"/>
      <c r="J50" s="1162"/>
      <c r="K50" s="63">
        <v>86</v>
      </c>
      <c r="L50" s="64">
        <v>1</v>
      </c>
      <c r="M50" s="64">
        <v>1</v>
      </c>
      <c r="N50" s="64">
        <v>1</v>
      </c>
      <c r="O50" s="65">
        <v>1</v>
      </c>
      <c r="P50" s="48"/>
      <c r="Q50" s="48"/>
      <c r="R50" s="48"/>
      <c r="S50" s="48"/>
      <c r="T50" s="48"/>
      <c r="U50" s="48"/>
    </row>
    <row r="51" spans="1:21" ht="30.75" customHeight="1">
      <c r="A51" s="48"/>
      <c r="B51" s="1157"/>
      <c r="C51" s="1158"/>
      <c r="D51" s="66"/>
      <c r="E51" s="1161" t="s">
        <v>16</v>
      </c>
      <c r="F51" s="1161"/>
      <c r="G51" s="1161"/>
      <c r="H51" s="1161"/>
      <c r="I51" s="1161"/>
      <c r="J51" s="1162"/>
      <c r="K51" s="63">
        <v>1</v>
      </c>
      <c r="L51" s="64">
        <v>1</v>
      </c>
      <c r="M51" s="64">
        <v>0</v>
      </c>
      <c r="N51" s="64">
        <v>0</v>
      </c>
      <c r="O51" s="65">
        <v>0</v>
      </c>
      <c r="P51" s="48"/>
      <c r="Q51" s="48"/>
      <c r="R51" s="48"/>
      <c r="S51" s="48"/>
      <c r="T51" s="48"/>
      <c r="U51" s="48"/>
    </row>
    <row r="52" spans="1:21" ht="30.75" customHeight="1">
      <c r="A52" s="48"/>
      <c r="B52" s="1163" t="s">
        <v>17</v>
      </c>
      <c r="C52" s="1164"/>
      <c r="D52" s="66"/>
      <c r="E52" s="1161" t="s">
        <v>18</v>
      </c>
      <c r="F52" s="1161"/>
      <c r="G52" s="1161"/>
      <c r="H52" s="1161"/>
      <c r="I52" s="1161"/>
      <c r="J52" s="1162"/>
      <c r="K52" s="63">
        <v>2470</v>
      </c>
      <c r="L52" s="64">
        <v>2480</v>
      </c>
      <c r="M52" s="64">
        <v>2450</v>
      </c>
      <c r="N52" s="64">
        <v>2455</v>
      </c>
      <c r="O52" s="65">
        <v>2420</v>
      </c>
      <c r="P52" s="48"/>
      <c r="Q52" s="48"/>
      <c r="R52" s="48"/>
      <c r="S52" s="48"/>
      <c r="T52" s="48"/>
      <c r="U52" s="48"/>
    </row>
    <row r="53" spans="1:21" ht="30.75" customHeight="1" thickBot="1">
      <c r="A53" s="48"/>
      <c r="B53" s="1165" t="s">
        <v>19</v>
      </c>
      <c r="C53" s="1166"/>
      <c r="D53" s="67"/>
      <c r="E53" s="1167" t="s">
        <v>20</v>
      </c>
      <c r="F53" s="1167"/>
      <c r="G53" s="1167"/>
      <c r="H53" s="1167"/>
      <c r="I53" s="1167"/>
      <c r="J53" s="1168"/>
      <c r="K53" s="68">
        <v>223</v>
      </c>
      <c r="L53" s="69">
        <v>157</v>
      </c>
      <c r="M53" s="69">
        <v>372</v>
      </c>
      <c r="N53" s="69">
        <v>471</v>
      </c>
      <c r="O53" s="70">
        <v>422</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524</v>
      </c>
      <c r="L57" s="81" t="s">
        <v>525</v>
      </c>
      <c r="M57" s="81" t="s">
        <v>526</v>
      </c>
      <c r="N57" s="81" t="s">
        <v>527</v>
      </c>
      <c r="O57" s="82" t="s">
        <v>528</v>
      </c>
      <c r="P57" s="48"/>
      <c r="Q57" s="48"/>
      <c r="R57" s="48"/>
      <c r="S57" s="48"/>
      <c r="T57" s="48"/>
      <c r="U57" s="48"/>
    </row>
    <row r="58" spans="2:15" ht="31.5" customHeight="1">
      <c r="B58" s="1169" t="s">
        <v>24</v>
      </c>
      <c r="C58" s="1170"/>
      <c r="D58" s="1175" t="s">
        <v>25</v>
      </c>
      <c r="E58" s="1176"/>
      <c r="F58" s="1176"/>
      <c r="G58" s="1176"/>
      <c r="H58" s="1176"/>
      <c r="I58" s="1176"/>
      <c r="J58" s="1177"/>
      <c r="K58" s="83"/>
      <c r="L58" s="84"/>
      <c r="M58" s="84"/>
      <c r="N58" s="84"/>
      <c r="O58" s="85"/>
    </row>
    <row r="59" spans="2:15" ht="31.5" customHeight="1">
      <c r="B59" s="1171"/>
      <c r="C59" s="1172"/>
      <c r="D59" s="1178" t="s">
        <v>26</v>
      </c>
      <c r="E59" s="1179"/>
      <c r="F59" s="1179"/>
      <c r="G59" s="1179"/>
      <c r="H59" s="1179"/>
      <c r="I59" s="1179"/>
      <c r="J59" s="1180"/>
      <c r="K59" s="86"/>
      <c r="L59" s="87"/>
      <c r="M59" s="87"/>
      <c r="N59" s="87"/>
      <c r="O59" s="88"/>
    </row>
    <row r="60" spans="2:15" ht="31.5" customHeight="1" thickBot="1">
      <c r="B60" s="1173"/>
      <c r="C60" s="1174"/>
      <c r="D60" s="1181" t="s">
        <v>27</v>
      </c>
      <c r="E60" s="1182"/>
      <c r="F60" s="1182"/>
      <c r="G60" s="1182"/>
      <c r="H60" s="1182"/>
      <c r="I60" s="1182"/>
      <c r="J60" s="1183"/>
      <c r="K60" s="89"/>
      <c r="L60" s="90"/>
      <c r="M60" s="90"/>
      <c r="N60" s="90"/>
      <c r="O60" s="91"/>
    </row>
    <row r="61" spans="2:15" ht="24" customHeight="1">
      <c r="B61" s="92"/>
      <c r="C61" s="92"/>
      <c r="D61" s="93" t="s">
        <v>28</v>
      </c>
      <c r="E61" s="94"/>
      <c r="F61" s="94"/>
      <c r="G61" s="94"/>
      <c r="H61" s="94"/>
      <c r="I61" s="94"/>
      <c r="J61" s="94"/>
      <c r="K61" s="94"/>
      <c r="L61" s="94"/>
      <c r="M61" s="94"/>
      <c r="N61" s="94"/>
      <c r="O61" s="94"/>
    </row>
    <row r="62" spans="2:15"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M29zre54aHC6UgLrO/zp2VmXDzj40Zf8JBBJFk7l8lfTDUELkvVpjZv7oC8DsLBmHjLrSRQxVfyUxXqiuMvrQ==" saltValue="CCvd9znKDihLu9oUWMPDP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rintOptions horizontalCentered="1"/>
  <pageMargins left="0" right="0" top="0.196850393700787" bottom="0.236220472440945" header="0" footer="0"/>
  <pageSetup horizontalDpi="300" verticalDpi="300" orientation="landscape" paperSize="9" scale="56" r:id="rId2"/>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25997e43-a3e4-4141-afec-5c489599cc61}">
  <sheetPr codeName="MasterSheet7">
    <pageSetUpPr fitToPage="1"/>
  </sheetPr>
  <dimension ref="B39:M54"/>
  <sheetViews>
    <sheetView showGridLines="0" zoomScaleSheetLayoutView="100" workbookViewId="0" topLeftCell="A1"/>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spans="13:13" ht="27.75" customHeight="1" thickBot="1">
      <c r="M39" s="97" t="s">
        <v>7</v>
      </c>
    </row>
    <row r="40" spans="2:13" ht="27.75" customHeight="1" thickBot="1">
      <c r="B40" s="98" t="s">
        <v>8</v>
      </c>
      <c r="C40" s="99"/>
      <c r="D40" s="99"/>
      <c r="E40" s="100"/>
      <c r="F40" s="100"/>
      <c r="G40" s="100"/>
      <c r="H40" s="101" t="s">
        <v>2</v>
      </c>
      <c r="I40" s="102" t="s">
        <v>524</v>
      </c>
      <c r="J40" s="103" t="s">
        <v>525</v>
      </c>
      <c r="K40" s="103" t="s">
        <v>526</v>
      </c>
      <c r="L40" s="103" t="s">
        <v>527</v>
      </c>
      <c r="M40" s="104" t="s">
        <v>528</v>
      </c>
    </row>
    <row r="41" spans="2:13" ht="27.75" customHeight="1">
      <c r="B41" s="1184" t="s">
        <v>30</v>
      </c>
      <c r="C41" s="1185"/>
      <c r="D41" s="105"/>
      <c r="E41" s="1190" t="s">
        <v>31</v>
      </c>
      <c r="F41" s="1190"/>
      <c r="G41" s="1190"/>
      <c r="H41" s="1191"/>
      <c r="I41" s="355">
        <v>19393</v>
      </c>
      <c r="J41" s="356">
        <v>19237</v>
      </c>
      <c r="K41" s="356">
        <v>18736</v>
      </c>
      <c r="L41" s="356">
        <v>17385</v>
      </c>
      <c r="M41" s="357">
        <v>16179</v>
      </c>
    </row>
    <row r="42" spans="2:13" ht="27.75" customHeight="1">
      <c r="B42" s="1186"/>
      <c r="C42" s="1187"/>
      <c r="D42" s="106"/>
      <c r="E42" s="1192" t="s">
        <v>32</v>
      </c>
      <c r="F42" s="1192"/>
      <c r="G42" s="1192"/>
      <c r="H42" s="1193"/>
      <c r="I42" s="358">
        <v>86</v>
      </c>
      <c r="J42" s="359">
        <v>4</v>
      </c>
      <c r="K42" s="359">
        <v>4</v>
      </c>
      <c r="L42" s="359">
        <v>3</v>
      </c>
      <c r="M42" s="360">
        <v>2</v>
      </c>
    </row>
    <row r="43" spans="2:13" ht="27.75" customHeight="1">
      <c r="B43" s="1186"/>
      <c r="C43" s="1187"/>
      <c r="D43" s="106"/>
      <c r="E43" s="1192" t="s">
        <v>33</v>
      </c>
      <c r="F43" s="1192"/>
      <c r="G43" s="1192"/>
      <c r="H43" s="1193"/>
      <c r="I43" s="358">
        <v>15786</v>
      </c>
      <c r="J43" s="359">
        <v>15295</v>
      </c>
      <c r="K43" s="359">
        <v>13680</v>
      </c>
      <c r="L43" s="359">
        <v>12858</v>
      </c>
      <c r="M43" s="360">
        <v>12214</v>
      </c>
    </row>
    <row r="44" spans="2:13" ht="27.75" customHeight="1">
      <c r="B44" s="1186"/>
      <c r="C44" s="1187"/>
      <c r="D44" s="106"/>
      <c r="E44" s="1192" t="s">
        <v>34</v>
      </c>
      <c r="F44" s="1192"/>
      <c r="G44" s="1192"/>
      <c r="H44" s="1193"/>
      <c r="I44" s="358">
        <v>738</v>
      </c>
      <c r="J44" s="359">
        <v>781</v>
      </c>
      <c r="K44" s="359">
        <v>796</v>
      </c>
      <c r="L44" s="359">
        <v>806</v>
      </c>
      <c r="M44" s="360">
        <v>1300</v>
      </c>
    </row>
    <row r="45" spans="2:13" ht="27.75" customHeight="1">
      <c r="B45" s="1186"/>
      <c r="C45" s="1187"/>
      <c r="D45" s="106"/>
      <c r="E45" s="1192" t="s">
        <v>35</v>
      </c>
      <c r="F45" s="1192"/>
      <c r="G45" s="1192"/>
      <c r="H45" s="1193"/>
      <c r="I45" s="358">
        <v>2943</v>
      </c>
      <c r="J45" s="359">
        <v>2932</v>
      </c>
      <c r="K45" s="359">
        <v>2929</v>
      </c>
      <c r="L45" s="359">
        <v>2961</v>
      </c>
      <c r="M45" s="360">
        <v>2895</v>
      </c>
    </row>
    <row r="46" spans="2:13" ht="27.75" customHeight="1">
      <c r="B46" s="1186"/>
      <c r="C46" s="1187"/>
      <c r="D46" s="107"/>
      <c r="E46" s="1192" t="s">
        <v>36</v>
      </c>
      <c r="F46" s="1192"/>
      <c r="G46" s="1192"/>
      <c r="H46" s="1193"/>
      <c r="I46" s="358" t="s">
        <v>122</v>
      </c>
      <c r="J46" s="359" t="s">
        <v>122</v>
      </c>
      <c r="K46" s="359" t="s">
        <v>122</v>
      </c>
      <c r="L46" s="359" t="s">
        <v>122</v>
      </c>
      <c r="M46" s="360" t="s">
        <v>122</v>
      </c>
    </row>
    <row r="47" spans="2:13" ht="27.75" customHeight="1">
      <c r="B47" s="1186"/>
      <c r="C47" s="1187"/>
      <c r="D47" s="108"/>
      <c r="E47" s="1194" t="s">
        <v>37</v>
      </c>
      <c r="F47" s="1195"/>
      <c r="G47" s="1195"/>
      <c r="H47" s="1196"/>
      <c r="I47" s="358" t="s">
        <v>122</v>
      </c>
      <c r="J47" s="359" t="s">
        <v>122</v>
      </c>
      <c r="K47" s="359" t="s">
        <v>122</v>
      </c>
      <c r="L47" s="359" t="s">
        <v>122</v>
      </c>
      <c r="M47" s="360" t="s">
        <v>122</v>
      </c>
    </row>
    <row r="48" spans="2:13" ht="27.75" customHeight="1">
      <c r="B48" s="1186"/>
      <c r="C48" s="1187"/>
      <c r="D48" s="106"/>
      <c r="E48" s="1192" t="s">
        <v>38</v>
      </c>
      <c r="F48" s="1192"/>
      <c r="G48" s="1192"/>
      <c r="H48" s="1193"/>
      <c r="I48" s="358" t="s">
        <v>122</v>
      </c>
      <c r="J48" s="359" t="s">
        <v>122</v>
      </c>
      <c r="K48" s="359" t="s">
        <v>122</v>
      </c>
      <c r="L48" s="359" t="s">
        <v>122</v>
      </c>
      <c r="M48" s="360" t="s">
        <v>122</v>
      </c>
    </row>
    <row r="49" spans="2:13" ht="27.75" customHeight="1">
      <c r="B49" s="1188"/>
      <c r="C49" s="1189"/>
      <c r="D49" s="106"/>
      <c r="E49" s="1192" t="s">
        <v>39</v>
      </c>
      <c r="F49" s="1192"/>
      <c r="G49" s="1192"/>
      <c r="H49" s="1193"/>
      <c r="I49" s="358" t="s">
        <v>122</v>
      </c>
      <c r="J49" s="359" t="s">
        <v>122</v>
      </c>
      <c r="K49" s="359" t="s">
        <v>122</v>
      </c>
      <c r="L49" s="359" t="s">
        <v>122</v>
      </c>
      <c r="M49" s="360" t="s">
        <v>122</v>
      </c>
    </row>
    <row r="50" spans="2:13" ht="27.75" customHeight="1">
      <c r="B50" s="1197" t="s">
        <v>40</v>
      </c>
      <c r="C50" s="1198"/>
      <c r="D50" s="109"/>
      <c r="E50" s="1192" t="s">
        <v>41</v>
      </c>
      <c r="F50" s="1192"/>
      <c r="G50" s="1192"/>
      <c r="H50" s="1193"/>
      <c r="I50" s="358">
        <v>2737</v>
      </c>
      <c r="J50" s="359">
        <v>2830</v>
      </c>
      <c r="K50" s="359">
        <v>3699</v>
      </c>
      <c r="L50" s="359">
        <v>4025</v>
      </c>
      <c r="M50" s="360">
        <v>3947</v>
      </c>
    </row>
    <row r="51" spans="2:13" ht="27.75" customHeight="1">
      <c r="B51" s="1186"/>
      <c r="C51" s="1187"/>
      <c r="D51" s="106"/>
      <c r="E51" s="1192" t="s">
        <v>42</v>
      </c>
      <c r="F51" s="1192"/>
      <c r="G51" s="1192"/>
      <c r="H51" s="1193"/>
      <c r="I51" s="358">
        <v>4332</v>
      </c>
      <c r="J51" s="359">
        <v>4353</v>
      </c>
      <c r="K51" s="359">
        <v>3702</v>
      </c>
      <c r="L51" s="359">
        <v>3628</v>
      </c>
      <c r="M51" s="360">
        <v>3393</v>
      </c>
    </row>
    <row r="52" spans="2:13" ht="27.75" customHeight="1">
      <c r="B52" s="1188"/>
      <c r="C52" s="1189"/>
      <c r="D52" s="106"/>
      <c r="E52" s="1192" t="s">
        <v>43</v>
      </c>
      <c r="F52" s="1192"/>
      <c r="G52" s="1192"/>
      <c r="H52" s="1193"/>
      <c r="I52" s="358">
        <v>22826</v>
      </c>
      <c r="J52" s="359">
        <v>22123</v>
      </c>
      <c r="K52" s="359">
        <v>21497</v>
      </c>
      <c r="L52" s="359">
        <v>20500</v>
      </c>
      <c r="M52" s="360">
        <v>19581</v>
      </c>
    </row>
    <row r="53" spans="2:13" ht="27.75" customHeight="1" thickBot="1">
      <c r="B53" s="1199" t="s">
        <v>19</v>
      </c>
      <c r="C53" s="1200"/>
      <c r="D53" s="110"/>
      <c r="E53" s="1201" t="s">
        <v>44</v>
      </c>
      <c r="F53" s="1201"/>
      <c r="G53" s="1201"/>
      <c r="H53" s="1202"/>
      <c r="I53" s="361">
        <v>9051</v>
      </c>
      <c r="J53" s="362">
        <v>8943</v>
      </c>
      <c r="K53" s="362">
        <v>7246</v>
      </c>
      <c r="L53" s="362">
        <v>5861</v>
      </c>
      <c r="M53" s="363">
        <v>5668</v>
      </c>
    </row>
    <row r="54" spans="2:13" ht="27.75" customHeight="1">
      <c r="B54" s="111"/>
      <c r="C54" s="112"/>
      <c r="D54" s="112"/>
      <c r="E54" s="113"/>
      <c r="F54" s="113"/>
      <c r="G54" s="113"/>
      <c r="H54" s="113"/>
      <c r="I54" s="114"/>
      <c r="J54" s="114"/>
      <c r="K54" s="114"/>
      <c r="L54" s="114"/>
      <c r="M54" s="114"/>
    </row>
    <row r="55" ht="13"/>
  </sheetData>
  <sheetProtection algorithmName="SHA-512" hashValue="/7YbOhv2qCbdkx7fLs5wBZQJSzL0Z9LdmFv5jSsSP1jqLRw+PKZTHmIuauF23Gql0yldbYyrNK3qITp0NGwJXA==" saltValue="S7ukskzD1VjvMcpQ9jP7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rintOptions horizontalCentered="1"/>
  <pageMargins left="0" right="0" top="0.196850393700787" bottom="0" header="0" footer="0"/>
  <pageSetup horizontalDpi="300" verticalDpi="300" orientation="landscape" paperSize="9" scale="60" r:id="rId2"/>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8f0cdcb5-a1ca-44d9-ba02-693076ea8fdb}">
  <sheetPr>
    <pageSetUpPr fitToPage="1"/>
  </sheetPr>
  <dimension ref="B53:H63"/>
  <sheetViews>
    <sheetView showGridLines="0" zoomScaleSheetLayoutView="100" workbookViewId="0" topLeftCell="A1"/>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ht="20.25" customHeight="1"/>
    <row r="50" ht="16.5" customHeight="1"/>
    <row r="51" ht="29.25" customHeight="1"/>
    <row r="52"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526</v>
      </c>
      <c r="G54" s="119" t="s">
        <v>527</v>
      </c>
      <c r="H54" s="120" t="s">
        <v>528</v>
      </c>
    </row>
    <row r="55" spans="2:8" ht="52.5" customHeight="1">
      <c r="B55" s="121"/>
      <c r="C55" s="1211" t="s">
        <v>46</v>
      </c>
      <c r="D55" s="1211"/>
      <c r="E55" s="1212"/>
      <c r="F55" s="122">
        <v>1545</v>
      </c>
      <c r="G55" s="122">
        <v>1795</v>
      </c>
      <c r="H55" s="123">
        <v>1605</v>
      </c>
    </row>
    <row r="56" spans="2:8" ht="52.5" customHeight="1">
      <c r="B56" s="124"/>
      <c r="C56" s="1213" t="s">
        <v>47</v>
      </c>
      <c r="D56" s="1213"/>
      <c r="E56" s="1214"/>
      <c r="F56" s="125">
        <v>684</v>
      </c>
      <c r="G56" s="125">
        <v>684</v>
      </c>
      <c r="H56" s="126">
        <v>755</v>
      </c>
    </row>
    <row r="57" spans="2:8" ht="53.25" customHeight="1">
      <c r="B57" s="124"/>
      <c r="C57" s="1215" t="s">
        <v>48</v>
      </c>
      <c r="D57" s="1215"/>
      <c r="E57" s="1216"/>
      <c r="F57" s="127">
        <v>545</v>
      </c>
      <c r="G57" s="127">
        <v>579</v>
      </c>
      <c r="H57" s="128">
        <v>679</v>
      </c>
    </row>
    <row r="58" spans="2:8" ht="45.75" customHeight="1">
      <c r="B58" s="129"/>
      <c r="C58" s="1203" t="s">
        <v>546</v>
      </c>
      <c r="D58" s="1204"/>
      <c r="E58" s="1205"/>
      <c r="F58" s="130">
        <v>398</v>
      </c>
      <c r="G58" s="130">
        <v>428</v>
      </c>
      <c r="H58" s="131">
        <v>448</v>
      </c>
    </row>
    <row r="59" spans="2:8" ht="45.75" customHeight="1">
      <c r="B59" s="129"/>
      <c r="C59" s="1203" t="s">
        <v>547</v>
      </c>
      <c r="D59" s="1204"/>
      <c r="E59" s="1205"/>
      <c r="F59" s="130">
        <v>64</v>
      </c>
      <c r="G59" s="130">
        <v>60</v>
      </c>
      <c r="H59" s="131">
        <v>181</v>
      </c>
    </row>
    <row r="60" spans="2:8" ht="45.75" customHeight="1">
      <c r="B60" s="129"/>
      <c r="C60" s="1203" t="s">
        <v>548</v>
      </c>
      <c r="D60" s="1204"/>
      <c r="E60" s="1205"/>
      <c r="F60" s="130">
        <v>26</v>
      </c>
      <c r="G60" s="130">
        <v>26</v>
      </c>
      <c r="H60" s="131">
        <v>26</v>
      </c>
    </row>
    <row r="61" spans="2:8" ht="45.75" customHeight="1">
      <c r="B61" s="129"/>
      <c r="C61" s="1203" t="s">
        <v>549</v>
      </c>
      <c r="D61" s="1204"/>
      <c r="E61" s="1205"/>
      <c r="F61" s="130">
        <v>10</v>
      </c>
      <c r="G61" s="130">
        <v>17</v>
      </c>
      <c r="H61" s="131">
        <v>16</v>
      </c>
    </row>
    <row r="62" spans="2:8" ht="45.75" customHeight="1" thickBot="1">
      <c r="B62" s="132"/>
      <c r="C62" s="1206" t="s">
        <v>550</v>
      </c>
      <c r="D62" s="1207"/>
      <c r="E62" s="1208"/>
      <c r="F62" s="133">
        <v>7</v>
      </c>
      <c r="G62" s="133">
        <v>7</v>
      </c>
      <c r="H62" s="134">
        <v>7</v>
      </c>
    </row>
    <row r="63" spans="2:8" ht="52.5" customHeight="1" thickBot="1">
      <c r="B63" s="135"/>
      <c r="C63" s="1209" t="s">
        <v>49</v>
      </c>
      <c r="D63" s="1209"/>
      <c r="E63" s="1210"/>
      <c r="F63" s="136">
        <v>2774</v>
      </c>
      <c r="G63" s="136">
        <v>3058</v>
      </c>
      <c r="H63" s="137">
        <v>3039</v>
      </c>
    </row>
    <row r="64" ht="13"/>
  </sheetData>
  <sheetProtection algorithmName="SHA-512" hashValue="Wg737VnRTS8luwmLNH5x9N1zTJDIOo1B+oeahLe9c1tquQaxvuJ/zmPpT+uczlX/DGV5W5YwryvlwjC0QeSQKg==" saltValue="qjb+TSbmiAU6aUV+tjsfAA==" spinCount="100000" sheet="1" objects="1" scenarios="1"/>
  <mergeCells count="9">
    <mergeCell ref="C61:E61"/>
    <mergeCell ref="C62:E62"/>
    <mergeCell ref="C63:E63"/>
    <mergeCell ref="C55:E55"/>
    <mergeCell ref="C56:E56"/>
    <mergeCell ref="C57:E57"/>
    <mergeCell ref="C58:E58"/>
    <mergeCell ref="C59:E59"/>
    <mergeCell ref="C60:E60"/>
  </mergeCells>
  <printOptions horizontalCentered="1"/>
  <pageMargins left="0" right="0" top="0.196850393700787" bottom="0" header="0" footer="0"/>
  <pageSetup horizontalDpi="300" verticalDpi="300" orientation="landscape" paperSize="9" scale="43" r:id="rId2"/>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bf3aa3b1-fb96-4807-ab10-76107516e56f}">
  <sheetPr>
    <pageSetUpPr fitToPage="1"/>
  </sheetPr>
  <dimension ref="A1:DE85"/>
  <sheetViews>
    <sheetView showGridLines="0" zoomScaleSheetLayoutView="55" workbookViewId="0" topLeftCell="A1"/>
  </sheetViews>
  <sheetFormatPr defaultColWidth="0" defaultRowHeight="13.5" customHeight="1" zeroHeight="1"/>
  <cols>
    <col min="1" max="1" width="6.375" style="1219" customWidth="1"/>
    <col min="2" max="107" width="2.5" style="1219" customWidth="1"/>
    <col min="108" max="108" width="6.125" style="1226" customWidth="1"/>
    <col min="109" max="109" width="5.875" style="1225" customWidth="1"/>
    <col min="110" max="16384" width="8.625" style="1219" hidden="1"/>
  </cols>
  <sheetData>
    <row r="1" spans="1:2 108:109" ht="42.75" customHeight="1">
      <c r="A1" s="1217"/>
      <c r="B1" s="1218"/>
      <c r="DD1" s="1219"/>
      <c r="DE1" s="1219"/>
    </row>
    <row r="2" spans="1:109" ht="25.5" customHeight="1">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08:109" ht="13">
      <c r="DD19" s="1219"/>
      <c r="DE19" s="1219"/>
    </row>
    <row r="20" spans="108:109" ht="13">
      <c r="DD20" s="1219"/>
      <c r="DE20" s="1219"/>
    </row>
    <row r="21" spans="2:109" ht="17.25" customHeight="1">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2:2" ht="17.25" customHeight="1">
      <c r="B22" s="1225"/>
    </row>
    <row r="23" spans="2:2" ht="13">
      <c r="B23" s="1225"/>
    </row>
    <row r="24" spans="2:2" ht="13">
      <c r="B24" s="1225"/>
    </row>
    <row r="25" spans="2:2" ht="13">
      <c r="B25" s="1225"/>
    </row>
    <row r="26" spans="2:2" ht="13">
      <c r="B26" s="1225"/>
    </row>
    <row r="27" spans="2:2" ht="13">
      <c r="B27" s="1225"/>
    </row>
    <row r="28" spans="2:2" ht="13">
      <c r="B28" s="1225"/>
    </row>
    <row r="29" spans="2:2" ht="13">
      <c r="B29" s="1225"/>
    </row>
    <row r="30" spans="2:2" ht="13">
      <c r="B30" s="1225"/>
    </row>
    <row r="31" spans="2:2" ht="13">
      <c r="B31" s="1225"/>
    </row>
    <row r="32" spans="2:2" ht="13">
      <c r="B32" s="1225"/>
    </row>
    <row r="33" spans="2:2" ht="13">
      <c r="B33" s="1225"/>
    </row>
    <row r="34" spans="2:2" ht="13">
      <c r="B34" s="1225"/>
    </row>
    <row r="35" spans="2:2" ht="13">
      <c r="B35" s="1225"/>
    </row>
    <row r="36" spans="2:2" ht="13">
      <c r="B36" s="1225"/>
    </row>
    <row r="37" spans="2:2" ht="13">
      <c r="B37" s="1225"/>
    </row>
    <row r="38" spans="2:2" ht="13">
      <c r="B38" s="1225"/>
    </row>
    <row r="39" spans="2:108" ht="13">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2 108:109" ht="13">
      <c r="B40" s="1230"/>
      <c r="DD40" s="1230"/>
      <c r="DE40" s="1219"/>
    </row>
    <row r="41" spans="2:108" ht="16.5">
      <c r="B41" s="1231" t="s">
        <v>563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1 39:103" ht="13">
      <c r="B42" s="1225"/>
      <c r="G42" s="1232"/>
      <c r="I42" s="1233"/>
      <c r="J42" s="1233"/>
      <c r="K42" s="1233"/>
      <c r="AM42" s="1232"/>
      <c r="AN42" s="1232" t="s">
        <v>564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2 40:107" ht="13.5" customHeight="1">
      <c r="B43" s="1225"/>
      <c r="AN43" s="1234" t="s">
        <v>565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2 40:107" ht="13">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2 40:107" ht="13">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2 40:107" ht="13">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2 40:107" ht="13">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 40:102" ht="13">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2:2 40:40" ht="13">
      <c r="B49" s="1225"/>
      <c r="AN49" s="1219" t="s">
        <v>566</v>
      </c>
    </row>
    <row r="50" spans="2:107" ht="13">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524</v>
      </c>
      <c r="BQ50" s="1250"/>
      <c r="BR50" s="1250"/>
      <c r="BS50" s="1250"/>
      <c r="BT50" s="1250"/>
      <c r="BU50" s="1250"/>
      <c r="BV50" s="1250"/>
      <c r="BW50" s="1250"/>
      <c r="BX50" s="1250" t="s">
        <v>525</v>
      </c>
      <c r="BY50" s="1250"/>
      <c r="BZ50" s="1250"/>
      <c r="CA50" s="1250"/>
      <c r="CB50" s="1250"/>
      <c r="CC50" s="1250"/>
      <c r="CD50" s="1250"/>
      <c r="CE50" s="1250"/>
      <c r="CF50" s="1250" t="s">
        <v>526</v>
      </c>
      <c r="CG50" s="1250"/>
      <c r="CH50" s="1250"/>
      <c r="CI50" s="1250"/>
      <c r="CJ50" s="1250"/>
      <c r="CK50" s="1250"/>
      <c r="CL50" s="1250"/>
      <c r="CM50" s="1250"/>
      <c r="CN50" s="1250" t="s">
        <v>527</v>
      </c>
      <c r="CO50" s="1250"/>
      <c r="CP50" s="1250"/>
      <c r="CQ50" s="1250"/>
      <c r="CR50" s="1250"/>
      <c r="CS50" s="1250"/>
      <c r="CT50" s="1250"/>
      <c r="CU50" s="1250"/>
      <c r="CV50" s="1250" t="s">
        <v>528</v>
      </c>
      <c r="CW50" s="1250"/>
      <c r="CX50" s="1250"/>
      <c r="CY50" s="1250"/>
      <c r="CZ50" s="1250"/>
      <c r="DA50" s="1250"/>
      <c r="DB50" s="1250"/>
      <c r="DC50" s="1250"/>
    </row>
    <row r="51" spans="2:107" ht="13.5" customHeight="1">
      <c r="B51" s="1225"/>
      <c r="G51" s="1251"/>
      <c r="H51" s="1251"/>
      <c r="I51" s="1252"/>
      <c r="J51" s="1252"/>
      <c r="K51" s="1253"/>
      <c r="L51" s="1253"/>
      <c r="M51" s="1253"/>
      <c r="N51" s="1253"/>
      <c r="AM51" s="1243"/>
      <c r="AN51" s="1254" t="s">
        <v>567</v>
      </c>
      <c r="AO51" s="1254"/>
      <c r="AP51" s="1254"/>
      <c r="AQ51" s="1254"/>
      <c r="AR51" s="1254"/>
      <c r="AS51" s="1254"/>
      <c r="AT51" s="1254"/>
      <c r="AU51" s="1254"/>
      <c r="AV51" s="1254"/>
      <c r="AW51" s="1254"/>
      <c r="AX51" s="1254"/>
      <c r="AY51" s="1254"/>
      <c r="AZ51" s="1254"/>
      <c r="BA51" s="1254"/>
      <c r="BB51" s="1254" t="s">
        <v>568</v>
      </c>
      <c r="BC51" s="1254"/>
      <c r="BD51" s="1254"/>
      <c r="BE51" s="1254"/>
      <c r="BF51" s="1254"/>
      <c r="BG51" s="1254"/>
      <c r="BH51" s="1254"/>
      <c r="BI51" s="1254"/>
      <c r="BJ51" s="1254"/>
      <c r="BK51" s="1254"/>
      <c r="BL51" s="1254"/>
      <c r="BM51" s="1254"/>
      <c r="BN51" s="1254"/>
      <c r="BO51" s="1254"/>
      <c r="BP51" s="1255">
        <v>75.799999999999997</v>
      </c>
      <c r="BQ51" s="1255"/>
      <c r="BR51" s="1255"/>
      <c r="BS51" s="1255"/>
      <c r="BT51" s="1255"/>
      <c r="BU51" s="1255"/>
      <c r="BV51" s="1255"/>
      <c r="BW51" s="1255"/>
      <c r="BX51" s="1255">
        <v>71.900000000000006</v>
      </c>
      <c r="BY51" s="1255"/>
      <c r="BZ51" s="1255"/>
      <c r="CA51" s="1255"/>
      <c r="CB51" s="1255"/>
      <c r="CC51" s="1255"/>
      <c r="CD51" s="1255"/>
      <c r="CE51" s="1255"/>
      <c r="CF51" s="1255">
        <v>54.899999999999999</v>
      </c>
      <c r="CG51" s="1255"/>
      <c r="CH51" s="1255"/>
      <c r="CI51" s="1255"/>
      <c r="CJ51" s="1255"/>
      <c r="CK51" s="1255"/>
      <c r="CL51" s="1255"/>
      <c r="CM51" s="1255"/>
      <c r="CN51" s="1255">
        <v>45.399999999999999</v>
      </c>
      <c r="CO51" s="1255"/>
      <c r="CP51" s="1255"/>
      <c r="CQ51" s="1255"/>
      <c r="CR51" s="1255"/>
      <c r="CS51" s="1255"/>
      <c r="CT51" s="1255"/>
      <c r="CU51" s="1255"/>
      <c r="CV51" s="1255">
        <v>43</v>
      </c>
      <c r="CW51" s="1255"/>
      <c r="CX51" s="1255"/>
      <c r="CY51" s="1255"/>
      <c r="CZ51" s="1255"/>
      <c r="DA51" s="1255"/>
      <c r="DB51" s="1255"/>
      <c r="DC51" s="1255"/>
    </row>
    <row r="52" spans="2:107" ht="13">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7" ht="13">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569</v>
      </c>
      <c r="BC53" s="1254"/>
      <c r="BD53" s="1254"/>
      <c r="BE53" s="1254"/>
      <c r="BF53" s="1254"/>
      <c r="BG53" s="1254"/>
      <c r="BH53" s="1254"/>
      <c r="BI53" s="1254"/>
      <c r="BJ53" s="1254"/>
      <c r="BK53" s="1254"/>
      <c r="BL53" s="1254"/>
      <c r="BM53" s="1254"/>
      <c r="BN53" s="1254"/>
      <c r="BO53" s="1254"/>
      <c r="BP53" s="1255">
        <v>63.399999999999999</v>
      </c>
      <c r="BQ53" s="1255"/>
      <c r="BR53" s="1255"/>
      <c r="BS53" s="1255"/>
      <c r="BT53" s="1255"/>
      <c r="BU53" s="1255"/>
      <c r="BV53" s="1255"/>
      <c r="BW53" s="1255"/>
      <c r="BX53" s="1255">
        <v>63.5</v>
      </c>
      <c r="BY53" s="1255"/>
      <c r="BZ53" s="1255"/>
      <c r="CA53" s="1255"/>
      <c r="CB53" s="1255"/>
      <c r="CC53" s="1255"/>
      <c r="CD53" s="1255"/>
      <c r="CE53" s="1255"/>
      <c r="CF53" s="1255">
        <v>65.299999999999997</v>
      </c>
      <c r="CG53" s="1255"/>
      <c r="CH53" s="1255"/>
      <c r="CI53" s="1255"/>
      <c r="CJ53" s="1255"/>
      <c r="CK53" s="1255"/>
      <c r="CL53" s="1255"/>
      <c r="CM53" s="1255"/>
      <c r="CN53" s="1255">
        <v>67.200000000000003</v>
      </c>
      <c r="CO53" s="1255"/>
      <c r="CP53" s="1255"/>
      <c r="CQ53" s="1255"/>
      <c r="CR53" s="1255"/>
      <c r="CS53" s="1255"/>
      <c r="CT53" s="1255"/>
      <c r="CU53" s="1255"/>
      <c r="CV53" s="1255">
        <v>69</v>
      </c>
      <c r="CW53" s="1255"/>
      <c r="CX53" s="1255"/>
      <c r="CY53" s="1255"/>
      <c r="CZ53" s="1255"/>
      <c r="DA53" s="1255"/>
      <c r="DB53" s="1255"/>
      <c r="DC53" s="1255"/>
    </row>
    <row r="54" spans="1:107" ht="13">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7" ht="13">
      <c r="A55" s="1233"/>
      <c r="B55" s="1225"/>
      <c r="G55" s="1244"/>
      <c r="H55" s="1244"/>
      <c r="I55" s="1244"/>
      <c r="J55" s="1244"/>
      <c r="K55" s="1253"/>
      <c r="L55" s="1253"/>
      <c r="M55" s="1253"/>
      <c r="N55" s="1253"/>
      <c r="AN55" s="1250" t="s">
        <v>570</v>
      </c>
      <c r="AO55" s="1250"/>
      <c r="AP55" s="1250"/>
      <c r="AQ55" s="1250"/>
      <c r="AR55" s="1250"/>
      <c r="AS55" s="1250"/>
      <c r="AT55" s="1250"/>
      <c r="AU55" s="1250"/>
      <c r="AV55" s="1250"/>
      <c r="AW55" s="1250"/>
      <c r="AX55" s="1250"/>
      <c r="AY55" s="1250"/>
      <c r="AZ55" s="1250"/>
      <c r="BA55" s="1250"/>
      <c r="BB55" s="1254" t="s">
        <v>568</v>
      </c>
      <c r="BC55" s="1254"/>
      <c r="BD55" s="1254"/>
      <c r="BE55" s="1254"/>
      <c r="BF55" s="1254"/>
      <c r="BG55" s="1254"/>
      <c r="BH55" s="1254"/>
      <c r="BI55" s="1254"/>
      <c r="BJ55" s="1254"/>
      <c r="BK55" s="1254"/>
      <c r="BL55" s="1254"/>
      <c r="BM55" s="1254"/>
      <c r="BN55" s="1254"/>
      <c r="BO55" s="1254"/>
      <c r="BP55" s="1255">
        <v>22.100000000000001</v>
      </c>
      <c r="BQ55" s="1255"/>
      <c r="BR55" s="1255"/>
      <c r="BS55" s="1255"/>
      <c r="BT55" s="1255"/>
      <c r="BU55" s="1255"/>
      <c r="BV55" s="1255"/>
      <c r="BW55" s="1255"/>
      <c r="BX55" s="1255">
        <v>20.399999999999999</v>
      </c>
      <c r="BY55" s="1255"/>
      <c r="BZ55" s="1255"/>
      <c r="CA55" s="1255"/>
      <c r="CB55" s="1255"/>
      <c r="CC55" s="1255"/>
      <c r="CD55" s="1255"/>
      <c r="CE55" s="1255"/>
      <c r="CF55" s="1255">
        <v>11.199999999999999</v>
      </c>
      <c r="CG55" s="1255"/>
      <c r="CH55" s="1255"/>
      <c r="CI55" s="1255"/>
      <c r="CJ55" s="1255"/>
      <c r="CK55" s="1255"/>
      <c r="CL55" s="1255"/>
      <c r="CM55" s="1255"/>
      <c r="CN55" s="1255">
        <v>4.5999999999999996</v>
      </c>
      <c r="CO55" s="1255"/>
      <c r="CP55" s="1255"/>
      <c r="CQ55" s="1255"/>
      <c r="CR55" s="1255"/>
      <c r="CS55" s="1255"/>
      <c r="CT55" s="1255"/>
      <c r="CU55" s="1255"/>
      <c r="CV55" s="1255">
        <v>4.2000000000000002</v>
      </c>
      <c r="CW55" s="1255"/>
      <c r="CX55" s="1255"/>
      <c r="CY55" s="1255"/>
      <c r="CZ55" s="1255"/>
      <c r="DA55" s="1255"/>
      <c r="DB55" s="1255"/>
      <c r="DC55" s="1255"/>
    </row>
    <row r="56" spans="1:107" ht="13">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2:109" s="1233" customFormat="1" ht="13">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569</v>
      </c>
      <c r="BC57" s="1254"/>
      <c r="BD57" s="1254"/>
      <c r="BE57" s="1254"/>
      <c r="BF57" s="1254"/>
      <c r="BG57" s="1254"/>
      <c r="BH57" s="1254"/>
      <c r="BI57" s="1254"/>
      <c r="BJ57" s="1254"/>
      <c r="BK57" s="1254"/>
      <c r="BL57" s="1254"/>
      <c r="BM57" s="1254"/>
      <c r="BN57" s="1254"/>
      <c r="BO57" s="1254"/>
      <c r="BP57" s="1255">
        <v>61.5</v>
      </c>
      <c r="BQ57" s="1255"/>
      <c r="BR57" s="1255"/>
      <c r="BS57" s="1255"/>
      <c r="BT57" s="1255"/>
      <c r="BU57" s="1255"/>
      <c r="BV57" s="1255"/>
      <c r="BW57" s="1255"/>
      <c r="BX57" s="1255">
        <v>63</v>
      </c>
      <c r="BY57" s="1255"/>
      <c r="BZ57" s="1255"/>
      <c r="CA57" s="1255"/>
      <c r="CB57" s="1255"/>
      <c r="CC57" s="1255"/>
      <c r="CD57" s="1255"/>
      <c r="CE57" s="1255"/>
      <c r="CF57" s="1255">
        <v>63.700000000000003</v>
      </c>
      <c r="CG57" s="1255"/>
      <c r="CH57" s="1255"/>
      <c r="CI57" s="1255"/>
      <c r="CJ57" s="1255"/>
      <c r="CK57" s="1255"/>
      <c r="CL57" s="1255"/>
      <c r="CM57" s="1255"/>
      <c r="CN57" s="1255">
        <v>64.099999999999994</v>
      </c>
      <c r="CO57" s="1255"/>
      <c r="CP57" s="1255"/>
      <c r="CQ57" s="1255"/>
      <c r="CR57" s="1255"/>
      <c r="CS57" s="1255"/>
      <c r="CT57" s="1255"/>
      <c r="CU57" s="1255"/>
      <c r="CV57" s="1255">
        <v>64.599999999999994</v>
      </c>
      <c r="CW57" s="1255"/>
      <c r="CX57" s="1255"/>
      <c r="CY57" s="1255"/>
      <c r="CZ57" s="1255"/>
      <c r="DA57" s="1255"/>
      <c r="DB57" s="1255"/>
      <c r="DC57" s="1255"/>
      <c r="DD57" s="1258"/>
      <c r="DE57" s="1256"/>
    </row>
    <row r="58" spans="1:109" s="1233" customFormat="1" ht="13">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4 43:109" s="1233" customFormat="1" ht="13">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4 43:109" s="1233" customFormat="1" ht="13">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2:109" ht="13">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2:2" ht="16.5">
      <c r="B63" s="1264" t="s">
        <v>571</v>
      </c>
    </row>
    <row r="64" spans="2:14 39:103" ht="13">
      <c r="B64" s="1225"/>
      <c r="G64" s="1232"/>
      <c r="I64" s="1265"/>
      <c r="J64" s="1265"/>
      <c r="K64" s="1265"/>
      <c r="L64" s="1265"/>
      <c r="M64" s="1265"/>
      <c r="N64" s="1266"/>
      <c r="AM64" s="1232"/>
      <c r="AN64" s="1232" t="s">
        <v>564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2 40:107" ht="13">
      <c r="B65" s="1225"/>
      <c r="AN65" s="1234" t="s">
        <v>572</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2 40:107" ht="13">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2 40:107" ht="13">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2 40:107" ht="13">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2 40:107" ht="13">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4 40:102" ht="13">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40" ht="13">
      <c r="B71" s="1225"/>
      <c r="G71" s="1270"/>
      <c r="I71" s="1271"/>
      <c r="J71" s="1268"/>
      <c r="K71" s="1268"/>
      <c r="L71" s="1269"/>
      <c r="M71" s="1268"/>
      <c r="N71" s="1269"/>
      <c r="AM71" s="1270"/>
      <c r="AN71" s="1219" t="s">
        <v>566</v>
      </c>
    </row>
    <row r="72" spans="2:107" ht="13">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524</v>
      </c>
      <c r="BQ72" s="1250"/>
      <c r="BR72" s="1250"/>
      <c r="BS72" s="1250"/>
      <c r="BT72" s="1250"/>
      <c r="BU72" s="1250"/>
      <c r="BV72" s="1250"/>
      <c r="BW72" s="1250"/>
      <c r="BX72" s="1250" t="s">
        <v>525</v>
      </c>
      <c r="BY72" s="1250"/>
      <c r="BZ72" s="1250"/>
      <c r="CA72" s="1250"/>
      <c r="CB72" s="1250"/>
      <c r="CC72" s="1250"/>
      <c r="CD72" s="1250"/>
      <c r="CE72" s="1250"/>
      <c r="CF72" s="1250" t="s">
        <v>526</v>
      </c>
      <c r="CG72" s="1250"/>
      <c r="CH72" s="1250"/>
      <c r="CI72" s="1250"/>
      <c r="CJ72" s="1250"/>
      <c r="CK72" s="1250"/>
      <c r="CL72" s="1250"/>
      <c r="CM72" s="1250"/>
      <c r="CN72" s="1250" t="s">
        <v>527</v>
      </c>
      <c r="CO72" s="1250"/>
      <c r="CP72" s="1250"/>
      <c r="CQ72" s="1250"/>
      <c r="CR72" s="1250"/>
      <c r="CS72" s="1250"/>
      <c r="CT72" s="1250"/>
      <c r="CU72" s="1250"/>
      <c r="CV72" s="1250" t="s">
        <v>528</v>
      </c>
      <c r="CW72" s="1250"/>
      <c r="CX72" s="1250"/>
      <c r="CY72" s="1250"/>
      <c r="CZ72" s="1250"/>
      <c r="DA72" s="1250"/>
      <c r="DB72" s="1250"/>
      <c r="DC72" s="1250"/>
    </row>
    <row r="73" spans="2:107" ht="13">
      <c r="B73" s="1225"/>
      <c r="G73" s="1251"/>
      <c r="H73" s="1251"/>
      <c r="I73" s="1251"/>
      <c r="J73" s="1251"/>
      <c r="K73" s="1272"/>
      <c r="L73" s="1272"/>
      <c r="M73" s="1272"/>
      <c r="N73" s="1272"/>
      <c r="AM73" s="1243"/>
      <c r="AN73" s="1254" t="s">
        <v>567</v>
      </c>
      <c r="AO73" s="1254"/>
      <c r="AP73" s="1254"/>
      <c r="AQ73" s="1254"/>
      <c r="AR73" s="1254"/>
      <c r="AS73" s="1254"/>
      <c r="AT73" s="1254"/>
      <c r="AU73" s="1254"/>
      <c r="AV73" s="1254"/>
      <c r="AW73" s="1254"/>
      <c r="AX73" s="1254"/>
      <c r="AY73" s="1254"/>
      <c r="AZ73" s="1254"/>
      <c r="BA73" s="1254"/>
      <c r="BB73" s="1254" t="s">
        <v>568</v>
      </c>
      <c r="BC73" s="1254"/>
      <c r="BD73" s="1254"/>
      <c r="BE73" s="1254"/>
      <c r="BF73" s="1254"/>
      <c r="BG73" s="1254"/>
      <c r="BH73" s="1254"/>
      <c r="BI73" s="1254"/>
      <c r="BJ73" s="1254"/>
      <c r="BK73" s="1254"/>
      <c r="BL73" s="1254"/>
      <c r="BM73" s="1254"/>
      <c r="BN73" s="1254"/>
      <c r="BO73" s="1254"/>
      <c r="BP73" s="1255">
        <v>75.799999999999997</v>
      </c>
      <c r="BQ73" s="1255"/>
      <c r="BR73" s="1255"/>
      <c r="BS73" s="1255"/>
      <c r="BT73" s="1255"/>
      <c r="BU73" s="1255"/>
      <c r="BV73" s="1255"/>
      <c r="BW73" s="1255"/>
      <c r="BX73" s="1255">
        <v>71.900000000000006</v>
      </c>
      <c r="BY73" s="1255"/>
      <c r="BZ73" s="1255"/>
      <c r="CA73" s="1255"/>
      <c r="CB73" s="1255"/>
      <c r="CC73" s="1255"/>
      <c r="CD73" s="1255"/>
      <c r="CE73" s="1255"/>
      <c r="CF73" s="1255">
        <v>54.899999999999999</v>
      </c>
      <c r="CG73" s="1255"/>
      <c r="CH73" s="1255"/>
      <c r="CI73" s="1255"/>
      <c r="CJ73" s="1255"/>
      <c r="CK73" s="1255"/>
      <c r="CL73" s="1255"/>
      <c r="CM73" s="1255"/>
      <c r="CN73" s="1255">
        <v>45.399999999999999</v>
      </c>
      <c r="CO73" s="1255"/>
      <c r="CP73" s="1255"/>
      <c r="CQ73" s="1255"/>
      <c r="CR73" s="1255"/>
      <c r="CS73" s="1255"/>
      <c r="CT73" s="1255"/>
      <c r="CU73" s="1255"/>
      <c r="CV73" s="1255">
        <v>43</v>
      </c>
      <c r="CW73" s="1255"/>
      <c r="CX73" s="1255"/>
      <c r="CY73" s="1255"/>
      <c r="CZ73" s="1255"/>
      <c r="DA73" s="1255"/>
      <c r="DB73" s="1255"/>
      <c r="DC73" s="1255"/>
    </row>
    <row r="74" spans="2:107" ht="13">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573</v>
      </c>
      <c r="BC75" s="1254"/>
      <c r="BD75" s="1254"/>
      <c r="BE75" s="1254"/>
      <c r="BF75" s="1254"/>
      <c r="BG75" s="1254"/>
      <c r="BH75" s="1254"/>
      <c r="BI75" s="1254"/>
      <c r="BJ75" s="1254"/>
      <c r="BK75" s="1254"/>
      <c r="BL75" s="1254"/>
      <c r="BM75" s="1254"/>
      <c r="BN75" s="1254"/>
      <c r="BO75" s="1254"/>
      <c r="BP75" s="1255">
        <v>1.5</v>
      </c>
      <c r="BQ75" s="1255"/>
      <c r="BR75" s="1255"/>
      <c r="BS75" s="1255"/>
      <c r="BT75" s="1255"/>
      <c r="BU75" s="1255"/>
      <c r="BV75" s="1255"/>
      <c r="BW75" s="1255"/>
      <c r="BX75" s="1255">
        <v>1.3</v>
      </c>
      <c r="BY75" s="1255"/>
      <c r="BZ75" s="1255"/>
      <c r="CA75" s="1255"/>
      <c r="CB75" s="1255"/>
      <c r="CC75" s="1255"/>
      <c r="CD75" s="1255"/>
      <c r="CE75" s="1255"/>
      <c r="CF75" s="1255">
        <v>1.8999999999999999</v>
      </c>
      <c r="CG75" s="1255"/>
      <c r="CH75" s="1255"/>
      <c r="CI75" s="1255"/>
      <c r="CJ75" s="1255"/>
      <c r="CK75" s="1255"/>
      <c r="CL75" s="1255"/>
      <c r="CM75" s="1255"/>
      <c r="CN75" s="1255">
        <v>2.5</v>
      </c>
      <c r="CO75" s="1255"/>
      <c r="CP75" s="1255"/>
      <c r="CQ75" s="1255"/>
      <c r="CR75" s="1255"/>
      <c r="CS75" s="1255"/>
      <c r="CT75" s="1255"/>
      <c r="CU75" s="1255"/>
      <c r="CV75" s="1255">
        <v>3.2000000000000002</v>
      </c>
      <c r="CW75" s="1255"/>
      <c r="CX75" s="1255"/>
      <c r="CY75" s="1255"/>
      <c r="CZ75" s="1255"/>
      <c r="DA75" s="1255"/>
      <c r="DB75" s="1255"/>
      <c r="DC75" s="1255"/>
    </row>
    <row r="76" spans="2:107" ht="13">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c r="B77" s="1225"/>
      <c r="G77" s="1244"/>
      <c r="H77" s="1244"/>
      <c r="I77" s="1244"/>
      <c r="J77" s="1244"/>
      <c r="K77" s="1272"/>
      <c r="L77" s="1272"/>
      <c r="M77" s="1272"/>
      <c r="N77" s="1272"/>
      <c r="AN77" s="1250" t="s">
        <v>570</v>
      </c>
      <c r="AO77" s="1250"/>
      <c r="AP77" s="1250"/>
      <c r="AQ77" s="1250"/>
      <c r="AR77" s="1250"/>
      <c r="AS77" s="1250"/>
      <c r="AT77" s="1250"/>
      <c r="AU77" s="1250"/>
      <c r="AV77" s="1250"/>
      <c r="AW77" s="1250"/>
      <c r="AX77" s="1250"/>
      <c r="AY77" s="1250"/>
      <c r="AZ77" s="1250"/>
      <c r="BA77" s="1250"/>
      <c r="BB77" s="1254" t="s">
        <v>568</v>
      </c>
      <c r="BC77" s="1254"/>
      <c r="BD77" s="1254"/>
      <c r="BE77" s="1254"/>
      <c r="BF77" s="1254"/>
      <c r="BG77" s="1254"/>
      <c r="BH77" s="1254"/>
      <c r="BI77" s="1254"/>
      <c r="BJ77" s="1254"/>
      <c r="BK77" s="1254"/>
      <c r="BL77" s="1254"/>
      <c r="BM77" s="1254"/>
      <c r="BN77" s="1254"/>
      <c r="BO77" s="1254"/>
      <c r="BP77" s="1255">
        <v>22.100000000000001</v>
      </c>
      <c r="BQ77" s="1255"/>
      <c r="BR77" s="1255"/>
      <c r="BS77" s="1255"/>
      <c r="BT77" s="1255"/>
      <c r="BU77" s="1255"/>
      <c r="BV77" s="1255"/>
      <c r="BW77" s="1255"/>
      <c r="BX77" s="1255">
        <v>20.399999999999999</v>
      </c>
      <c r="BY77" s="1255"/>
      <c r="BZ77" s="1255"/>
      <c r="CA77" s="1255"/>
      <c r="CB77" s="1255"/>
      <c r="CC77" s="1255"/>
      <c r="CD77" s="1255"/>
      <c r="CE77" s="1255"/>
      <c r="CF77" s="1255">
        <v>11.199999999999999</v>
      </c>
      <c r="CG77" s="1255"/>
      <c r="CH77" s="1255"/>
      <c r="CI77" s="1255"/>
      <c r="CJ77" s="1255"/>
      <c r="CK77" s="1255"/>
      <c r="CL77" s="1255"/>
      <c r="CM77" s="1255"/>
      <c r="CN77" s="1255">
        <v>4.5999999999999996</v>
      </c>
      <c r="CO77" s="1255"/>
      <c r="CP77" s="1255"/>
      <c r="CQ77" s="1255"/>
      <c r="CR77" s="1255"/>
      <c r="CS77" s="1255"/>
      <c r="CT77" s="1255"/>
      <c r="CU77" s="1255"/>
      <c r="CV77" s="1255">
        <v>4.2000000000000002</v>
      </c>
      <c r="CW77" s="1255"/>
      <c r="CX77" s="1255"/>
      <c r="CY77" s="1255"/>
      <c r="CZ77" s="1255"/>
      <c r="DA77" s="1255"/>
      <c r="DB77" s="1255"/>
      <c r="DC77" s="1255"/>
    </row>
    <row r="78" spans="2:107" ht="13">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573</v>
      </c>
      <c r="BC79" s="1254"/>
      <c r="BD79" s="1254"/>
      <c r="BE79" s="1254"/>
      <c r="BF79" s="1254"/>
      <c r="BG79" s="1254"/>
      <c r="BH79" s="1254"/>
      <c r="BI79" s="1254"/>
      <c r="BJ79" s="1254"/>
      <c r="BK79" s="1254"/>
      <c r="BL79" s="1254"/>
      <c r="BM79" s="1254"/>
      <c r="BN79" s="1254"/>
      <c r="BO79" s="1254"/>
      <c r="BP79" s="1255">
        <v>6.2999999999999998</v>
      </c>
      <c r="BQ79" s="1255"/>
      <c r="BR79" s="1255"/>
      <c r="BS79" s="1255"/>
      <c r="BT79" s="1255"/>
      <c r="BU79" s="1255"/>
      <c r="BV79" s="1255"/>
      <c r="BW79" s="1255"/>
      <c r="BX79" s="1255">
        <v>6.2000000000000002</v>
      </c>
      <c r="BY79" s="1255"/>
      <c r="BZ79" s="1255"/>
      <c r="CA79" s="1255"/>
      <c r="CB79" s="1255"/>
      <c r="CC79" s="1255"/>
      <c r="CD79" s="1255"/>
      <c r="CE79" s="1255"/>
      <c r="CF79" s="1255">
        <v>5.7000000000000002</v>
      </c>
      <c r="CG79" s="1255"/>
      <c r="CH79" s="1255"/>
      <c r="CI79" s="1255"/>
      <c r="CJ79" s="1255"/>
      <c r="CK79" s="1255"/>
      <c r="CL79" s="1255"/>
      <c r="CM79" s="1255"/>
      <c r="CN79" s="1255">
        <v>5.7999999999999998</v>
      </c>
      <c r="CO79" s="1255"/>
      <c r="CP79" s="1255"/>
      <c r="CQ79" s="1255"/>
      <c r="CR79" s="1255"/>
      <c r="CS79" s="1255"/>
      <c r="CT79" s="1255"/>
      <c r="CU79" s="1255"/>
      <c r="CV79" s="1255">
        <v>5.7999999999999998</v>
      </c>
      <c r="CW79" s="1255"/>
      <c r="CX79" s="1255"/>
      <c r="CY79" s="1255"/>
      <c r="CZ79" s="1255"/>
      <c r="DA79" s="1255"/>
      <c r="DB79" s="1255"/>
      <c r="DC79" s="1255"/>
    </row>
    <row r="80" spans="2:107" ht="13">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2" ht="13">
      <c r="B81" s="1225"/>
    </row>
    <row r="82" spans="2:14 43:107" ht="16.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8" ht="13">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108:109" ht="13">
      <c r="DD84" s="1219"/>
      <c r="DE84" s="1219"/>
    </row>
    <row r="85" spans="108:109" ht="13">
      <c r="DD85" s="1219"/>
      <c r="DE85" s="1219"/>
    </row>
  </sheetData>
  <sheetProtection algorithmName="SHA-512" hashValue="r4kp8hJTWDo8UwRmLwwk7dCuvTpIO5BJZdlfA52Rmj7O9UGtr6vSAcBWff+qO8Dp8gkr2KuMFneknGpLWxi0Ag==" saltValue="coZ7+F9Y/4PnGaYKsQpSCA=="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rintOptions horizontalCentered="1" verticalCentered="1"/>
  <pageMargins left="0" right="0" top="0.196850393700787" bottom="0.31496062992126" header="0.393700787401575" footer="0"/>
  <pageSetup horizontalDpi="300" verticalDpi="300" orientation="landscape" paperSize="9" scale="49" r:id="rId2"/>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16b21a6e-0d69-4bf6-af4c-44ee63a33d94}">
  <sheetPr>
    <pageSetUpPr fitToPage="1"/>
  </sheetPr>
  <dimension ref="A1:DR125"/>
  <sheetViews>
    <sheetView showGridLines="0" zoomScaleSheetLayoutView="70" workbookViewId="0" topLeftCell="A1"/>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9:34" ht="13">
      <c r="S2" s="259"/>
      <c r="AH2" s="259"/>
    </row>
    <row r="3" spans="3: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ht="13"/>
    <row r="5" ht="13"/>
    <row r="6" ht="13"/>
    <row r="7" ht="13"/>
    <row r="8" ht="13"/>
    <row r="9" spans="34:34" ht="13">
      <c r="AH9" s="259"/>
    </row>
    <row r="10" ht="13"/>
    <row r="11" ht="13"/>
    <row r="12" ht="13"/>
    <row r="13" ht="13"/>
    <row r="14" ht="13"/>
    <row r="15" ht="13"/>
    <row r="16" ht="13"/>
    <row r="17" spans="34:34" ht="13">
      <c r="AH17" s="259"/>
    </row>
    <row r="18" ht="13"/>
    <row r="19" ht="13"/>
    <row r="20" spans="34:34" ht="13">
      <c r="AH20" s="259"/>
    </row>
    <row r="21" spans="34:34" ht="13">
      <c r="AH21" s="259"/>
    </row>
    <row r="22" ht="13"/>
    <row r="23" ht="13"/>
    <row r="24" spans="17:17" ht="13">
      <c r="Q24" s="259"/>
    </row>
    <row r="25" ht="13"/>
    <row r="26" ht="13"/>
    <row r="27" ht="13"/>
    <row r="28" spans="15:34" ht="13">
      <c r="O28" s="259"/>
      <c r="T28" s="259"/>
      <c r="AH28" s="259"/>
    </row>
    <row r="29" ht="13"/>
    <row r="30" ht="13"/>
    <row r="31" spans="17:17" ht="13">
      <c r="Q31" s="259"/>
    </row>
    <row r="32" spans="12:12" ht="13">
      <c r="L32" s="259"/>
    </row>
    <row r="33" spans="3:24" ht="13">
      <c r="C33" s="259"/>
      <c r="E33" s="259"/>
      <c r="G33" s="259"/>
      <c r="I33" s="259"/>
      <c r="X33" s="259"/>
    </row>
    <row r="34" spans="2:20" ht="13">
      <c r="B34" s="259"/>
      <c r="P34" s="259"/>
      <c r="R34" s="259"/>
      <c r="T34" s="259"/>
    </row>
    <row r="35" spans="4:34" ht="13">
      <c r="D35" s="259"/>
      <c r="W35" s="259"/>
      <c r="AC35" s="259"/>
      <c r="AD35" s="259"/>
      <c r="AE35" s="259"/>
      <c r="AF35" s="259"/>
      <c r="AG35" s="259"/>
      <c r="AH35" s="259"/>
    </row>
    <row r="36" spans="8:34" ht="13">
      <c r="H36" s="259"/>
      <c r="J36" s="259"/>
      <c r="K36" s="259"/>
      <c r="M36" s="259"/>
      <c r="Y36" s="259"/>
      <c r="Z36" s="259"/>
      <c r="AA36" s="259"/>
      <c r="AB36" s="259"/>
      <c r="AC36" s="259"/>
      <c r="AD36" s="259"/>
      <c r="AE36" s="259"/>
      <c r="AF36" s="259"/>
      <c r="AG36" s="259"/>
      <c r="AH36" s="259"/>
    </row>
    <row r="37" spans="34:34" ht="13">
      <c r="AH37" s="259"/>
    </row>
    <row r="38" spans="33:34" ht="13">
      <c r="AG38" s="259"/>
      <c r="AH38" s="259"/>
    </row>
    <row r="39" ht="13"/>
    <row r="40" spans="24:24" ht="13">
      <c r="X40" s="259"/>
    </row>
    <row r="41" spans="18:18" ht="13">
      <c r="R41" s="259"/>
    </row>
    <row r="42" spans="23:23" ht="13">
      <c r="W42" s="259"/>
    </row>
    <row r="43" spans="25:34" ht="13">
      <c r="Y43" s="259"/>
      <c r="Z43" s="259"/>
      <c r="AA43" s="259"/>
      <c r="AB43" s="259"/>
      <c r="AC43" s="259"/>
      <c r="AD43" s="259"/>
      <c r="AE43" s="259"/>
      <c r="AF43" s="259"/>
      <c r="AG43" s="259"/>
      <c r="AH43" s="259"/>
    </row>
    <row r="44" spans="34:34" ht="13">
      <c r="AH44" s="259"/>
    </row>
    <row r="45" spans="24:24" ht="13">
      <c r="X45" s="259"/>
    </row>
    <row r="46" ht="13"/>
    <row r="47" ht="13"/>
    <row r="48" spans="23:34" ht="13">
      <c r="W48" s="259"/>
      <c r="Y48" s="259"/>
      <c r="Z48" s="259"/>
      <c r="AA48" s="259"/>
      <c r="AB48" s="259"/>
      <c r="AC48" s="259"/>
      <c r="AD48" s="259"/>
      <c r="AE48" s="259"/>
      <c r="AF48" s="259"/>
      <c r="AG48" s="259"/>
      <c r="AH48" s="259"/>
    </row>
    <row r="49" ht="13"/>
    <row r="50" spans="31:34" ht="13">
      <c r="AE50" s="259"/>
      <c r="AF50" s="259"/>
      <c r="AG50" s="259"/>
      <c r="AH50" s="259"/>
    </row>
    <row r="51" spans="29:34" ht="13">
      <c r="AC51" s="259"/>
      <c r="AD51" s="259"/>
      <c r="AE51" s="259"/>
      <c r="AF51" s="259"/>
      <c r="AG51" s="259"/>
      <c r="AH51" s="259"/>
    </row>
    <row r="52" ht="13"/>
    <row r="53" spans="32:34" ht="13">
      <c r="AF53" s="259"/>
      <c r="AG53" s="259"/>
      <c r="AH53" s="259"/>
    </row>
    <row r="54" spans="34:34" ht="13">
      <c r="AH54" s="259"/>
    </row>
    <row r="55" ht="13"/>
    <row r="56" spans="28:34" ht="13">
      <c r="AB56" s="259"/>
      <c r="AC56" s="259"/>
      <c r="AD56" s="259"/>
      <c r="AE56" s="259"/>
      <c r="AF56" s="259"/>
      <c r="AG56" s="259"/>
      <c r="AH56" s="259"/>
    </row>
    <row r="57" spans="34:34" ht="13">
      <c r="AH57" s="259"/>
    </row>
    <row r="58" spans="34:34" ht="13">
      <c r="AH58" s="259"/>
    </row>
    <row r="59" ht="13"/>
    <row r="60" ht="13"/>
    <row r="61" ht="13"/>
    <row r="62" ht="13"/>
    <row r="63" spans="34:34" ht="13">
      <c r="AH63" s="259"/>
    </row>
    <row r="64" spans="33:34" ht="13">
      <c r="AG64" s="259"/>
      <c r="AH64" s="259"/>
    </row>
    <row r="65" ht="13"/>
    <row r="66" ht="13"/>
    <row r="67" ht="13"/>
    <row r="68" spans="28:34" ht="13">
      <c r="AB68" s="259"/>
      <c r="AC68" s="259"/>
      <c r="AD68" s="259"/>
      <c r="AE68" s="259"/>
      <c r="AF68" s="259"/>
      <c r="AG68" s="259"/>
      <c r="AH68" s="259"/>
    </row>
    <row r="69" spans="32:34" ht="13">
      <c r="AF69" s="259"/>
      <c r="AG69" s="259"/>
      <c r="AH69" s="259"/>
    </row>
    <row r="70" ht="13"/>
    <row r="71" ht="13"/>
    <row r="72" ht="13"/>
    <row r="73" ht="13"/>
    <row r="74" ht="13"/>
    <row r="75" spans="34:34" ht="13">
      <c r="AH75" s="259"/>
    </row>
    <row r="76" spans="32:34" ht="13">
      <c r="AF76" s="259"/>
      <c r="AG76" s="259"/>
      <c r="AH76" s="259"/>
    </row>
    <row r="77" spans="33:34" ht="13">
      <c r="AG77" s="259"/>
      <c r="AH77" s="259"/>
    </row>
    <row r="78" ht="13"/>
    <row r="79" ht="13"/>
    <row r="80" ht="13"/>
    <row r="81" ht="13"/>
    <row r="82" spans="25:25" ht="13">
      <c r="Y82" s="259"/>
    </row>
    <row r="83" spans="25:34" ht="13">
      <c r="Y83" s="259"/>
      <c r="Z83" s="259"/>
      <c r="AA83" s="259"/>
      <c r="AB83" s="259"/>
      <c r="AC83" s="259"/>
      <c r="AD83" s="259"/>
      <c r="AE83" s="259"/>
      <c r="AF83" s="259"/>
      <c r="AG83" s="259"/>
      <c r="AH83" s="259"/>
    </row>
    <row r="84" ht="13"/>
    <row r="85" ht="13"/>
    <row r="86" ht="13"/>
    <row r="87" ht="13"/>
    <row r="88" spans="34:34" ht="13">
      <c r="AH88" s="259"/>
    </row>
    <row r="89" ht="13"/>
    <row r="90" ht="13"/>
    <row r="91" ht="13"/>
    <row r="92" ht="13.5" customHeight="1"/>
    <row r="93" ht="13.5" customHeight="1"/>
    <row r="94" spans="32:34" ht="13.5" customHeight="1">
      <c r="AF94" s="259"/>
      <c r="AG94" s="259"/>
      <c r="AH94" s="259"/>
    </row>
    <row r="95" spans="34:34" ht="13.5" customHeight="1">
      <c r="AH95" s="259"/>
    </row>
    <row r="96" ht="13.5" customHeight="1"/>
    <row r="97" ht="13.5" customHeight="1"/>
    <row r="98" ht="13.5" customHeight="1"/>
    <row r="99" ht="13.5" customHeight="1"/>
    <row r="100" ht="13.5" customHeight="1"/>
    <row r="101" spans="34:34" ht="13.5" customHeight="1">
      <c r="AH101" s="259"/>
    </row>
    <row r="102" ht="13.5" customHeight="1"/>
    <row r="103" ht="13.5" customHeight="1"/>
    <row r="104" spans="33:34" ht="13.5" customHeight="1">
      <c r="AG104" s="259"/>
      <c r="AH104" s="259"/>
    </row>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spans="34:34" ht="13.5" customHeight="1">
      <c r="AH116" s="259"/>
    </row>
    <row r="117" ht="13.5" customHeight="1"/>
    <row r="118" ht="13.5" customHeight="1"/>
    <row r="119" ht="13.5" customHeight="1"/>
    <row r="120" spans="34:34" ht="13.5" customHeight="1">
      <c r="AH120" s="259"/>
    </row>
    <row r="121" spans="34:34" ht="13.5" customHeight="1">
      <c r="AH121" s="259"/>
    </row>
    <row r="122" ht="13.5" customHeight="1"/>
    <row r="123" ht="13.5" customHeight="1"/>
    <row r="124" ht="13.5" customHeight="1"/>
    <row r="125" spans="122:122" ht="13.5" customHeight="1">
      <c r="DR125" s="259" t="s">
        <v>474</v>
      </c>
    </row>
  </sheetData>
  <sheetProtection algorithmName="SHA-512" hashValue="p5l7MER1F75Ji/Gho+Cx1ZELzKSz2DUapeYqDsxjIbOwokdqYjxiSX8tRFIU3B67WyvGi3re88oUYuQuwTSwAg==" saltValue="dxLH8/Rcq14PrZLkVvoPkQ==" spinCount="100000" sheet="1" objects="1" scenarios="1"/>
  <printOptions horizontalCentered="1" verticalCentered="1"/>
  <pageMargins left="0" right="0" top="0.196850393700787" bottom="0" header="0.393700787401575" footer="0"/>
  <pageSetup horizontalDpi="300" verticalDpi="300" orientation="landscape" paperSize="9" scale="33" r:id="rId2"/>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d7ca0461-4a39-49c6-be87-6d1c61fd69a2}">
  <sheetPr>
    <pageSetUpPr fitToPage="1"/>
  </sheetPr>
  <dimension ref="B1:DR125"/>
  <sheetViews>
    <sheetView showGridLines="0" zoomScaleSheetLayoutView="55" workbookViewId="0" topLeftCell="A1"/>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9:34" ht="13">
      <c r="S2" s="259"/>
      <c r="AH2" s="259"/>
    </row>
    <row r="3" spans="3: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ht="13"/>
    <row r="5" ht="13"/>
    <row r="6" ht="13"/>
    <row r="7" ht="13"/>
    <row r="8" ht="13"/>
    <row r="9" spans="34:34" ht="13">
      <c r="AH9" s="259"/>
    </row>
    <row r="10" ht="13"/>
    <row r="11" ht="13"/>
    <row r="12" ht="13"/>
    <row r="13" ht="13"/>
    <row r="14" ht="13"/>
    <row r="15" ht="13"/>
    <row r="16" ht="13"/>
    <row r="17" spans="34:34" ht="13">
      <c r="AH17" s="259"/>
    </row>
    <row r="18" ht="13"/>
    <row r="19" ht="13"/>
    <row r="20" spans="34:34" ht="13">
      <c r="AH20" s="259"/>
    </row>
    <row r="21" spans="34:34" ht="13">
      <c r="AH21" s="259"/>
    </row>
    <row r="22" ht="13"/>
    <row r="23" ht="13"/>
    <row r="24" spans="17:17" ht="13">
      <c r="Q24" s="259"/>
    </row>
    <row r="25" ht="13"/>
    <row r="26" ht="13"/>
    <row r="27" ht="13"/>
    <row r="28" spans="15:34" ht="13">
      <c r="O28" s="259"/>
      <c r="T28" s="259"/>
      <c r="AH28" s="259"/>
    </row>
    <row r="29" ht="13"/>
    <row r="30" ht="13"/>
    <row r="31" spans="17:17" ht="13">
      <c r="Q31" s="259"/>
    </row>
    <row r="32" spans="12:12" ht="13">
      <c r="L32" s="259"/>
    </row>
    <row r="33" spans="3:24" ht="13">
      <c r="C33" s="259"/>
      <c r="E33" s="259"/>
      <c r="G33" s="259"/>
      <c r="I33" s="259"/>
      <c r="X33" s="259"/>
    </row>
    <row r="34" spans="2:20" ht="13">
      <c r="B34" s="259"/>
      <c r="P34" s="259"/>
      <c r="R34" s="259"/>
      <c r="T34" s="259"/>
    </row>
    <row r="35" spans="4:34" ht="13">
      <c r="D35" s="259"/>
      <c r="W35" s="259"/>
      <c r="AC35" s="259"/>
      <c r="AD35" s="259"/>
      <c r="AE35" s="259"/>
      <c r="AF35" s="259"/>
      <c r="AG35" s="259"/>
      <c r="AH35" s="259"/>
    </row>
    <row r="36" spans="8:34" ht="13">
      <c r="H36" s="259"/>
      <c r="J36" s="259"/>
      <c r="K36" s="259"/>
      <c r="M36" s="259"/>
      <c r="Y36" s="259"/>
      <c r="Z36" s="259"/>
      <c r="AA36" s="259"/>
      <c r="AB36" s="259"/>
      <c r="AC36" s="259"/>
      <c r="AD36" s="259"/>
      <c r="AE36" s="259"/>
      <c r="AF36" s="259"/>
      <c r="AG36" s="259"/>
      <c r="AH36" s="259"/>
    </row>
    <row r="37" spans="34:34" ht="13">
      <c r="AH37" s="259"/>
    </row>
    <row r="38" spans="33:34" ht="13">
      <c r="AG38" s="259"/>
      <c r="AH38" s="259"/>
    </row>
    <row r="39" ht="13"/>
    <row r="40" spans="24:24" ht="13">
      <c r="X40" s="259"/>
    </row>
    <row r="41" spans="18:18" ht="13">
      <c r="R41" s="259"/>
    </row>
    <row r="42" spans="23:23" ht="13">
      <c r="W42" s="259"/>
    </row>
    <row r="43" spans="25:34" ht="13">
      <c r="Y43" s="259"/>
      <c r="Z43" s="259"/>
      <c r="AA43" s="259"/>
      <c r="AB43" s="259"/>
      <c r="AC43" s="259"/>
      <c r="AD43" s="259"/>
      <c r="AE43" s="259"/>
      <c r="AF43" s="259"/>
      <c r="AG43" s="259"/>
      <c r="AH43" s="259"/>
    </row>
    <row r="44" spans="34:34" ht="13">
      <c r="AH44" s="259"/>
    </row>
    <row r="45" spans="24:24" ht="13">
      <c r="X45" s="259"/>
    </row>
    <row r="46" ht="13"/>
    <row r="47" ht="13"/>
    <row r="48" spans="23:34" ht="13">
      <c r="W48" s="259"/>
      <c r="Y48" s="259"/>
      <c r="Z48" s="259"/>
      <c r="AA48" s="259"/>
      <c r="AB48" s="259"/>
      <c r="AC48" s="259"/>
      <c r="AD48" s="259"/>
      <c r="AE48" s="259"/>
      <c r="AF48" s="259"/>
      <c r="AG48" s="259"/>
      <c r="AH48" s="259"/>
    </row>
    <row r="49" ht="13"/>
    <row r="50" spans="31:34" ht="13">
      <c r="AE50" s="259"/>
      <c r="AF50" s="259"/>
      <c r="AG50" s="259"/>
      <c r="AH50" s="259"/>
    </row>
    <row r="51" spans="29:34" ht="13">
      <c r="AC51" s="259"/>
      <c r="AD51" s="259"/>
      <c r="AE51" s="259"/>
      <c r="AF51" s="259"/>
      <c r="AG51" s="259"/>
      <c r="AH51" s="259"/>
    </row>
    <row r="52" ht="13"/>
    <row r="53" spans="32:34" ht="13">
      <c r="AF53" s="259"/>
      <c r="AG53" s="259"/>
      <c r="AH53" s="259"/>
    </row>
    <row r="54" spans="34:34" ht="13">
      <c r="AH54" s="259"/>
    </row>
    <row r="55" ht="13"/>
    <row r="56" spans="28:34" ht="13">
      <c r="AB56" s="259"/>
      <c r="AC56" s="259"/>
      <c r="AD56" s="259"/>
      <c r="AE56" s="259"/>
      <c r="AF56" s="259"/>
      <c r="AG56" s="259"/>
      <c r="AH56" s="259"/>
    </row>
    <row r="57" spans="34:34" ht="13">
      <c r="AH57" s="259"/>
    </row>
    <row r="58" spans="34:34" ht="13">
      <c r="AH58" s="259"/>
    </row>
    <row r="59" spans="33:34" ht="13">
      <c r="AG59" s="259"/>
      <c r="AH59" s="259"/>
    </row>
    <row r="60" ht="13"/>
    <row r="61" ht="13"/>
    <row r="62" ht="13"/>
    <row r="63" spans="34:34" ht="13">
      <c r="AH63" s="259"/>
    </row>
    <row r="64" spans="33:34" ht="13">
      <c r="AG64" s="259"/>
      <c r="AH64" s="259"/>
    </row>
    <row r="65" ht="13"/>
    <row r="66" ht="13"/>
    <row r="67" ht="13"/>
    <row r="68" spans="28:34" ht="13">
      <c r="AB68" s="259"/>
      <c r="AC68" s="259"/>
      <c r="AD68" s="259"/>
      <c r="AE68" s="259"/>
      <c r="AF68" s="259"/>
      <c r="AG68" s="259"/>
      <c r="AH68" s="259"/>
    </row>
    <row r="69" spans="32:34" ht="13">
      <c r="AF69" s="259"/>
      <c r="AG69" s="259"/>
      <c r="AH69" s="259"/>
    </row>
    <row r="70" ht="13"/>
    <row r="71" ht="13"/>
    <row r="72" ht="13"/>
    <row r="73" ht="13"/>
    <row r="74" ht="13"/>
    <row r="75" spans="34:34" ht="13">
      <c r="AH75" s="259"/>
    </row>
    <row r="76" spans="32:34" ht="13">
      <c r="AF76" s="259"/>
      <c r="AG76" s="259"/>
      <c r="AH76" s="259"/>
    </row>
    <row r="77" spans="33:34" ht="13">
      <c r="AG77" s="259"/>
      <c r="AH77" s="259"/>
    </row>
    <row r="78" ht="13"/>
    <row r="79" ht="13"/>
    <row r="80" ht="13"/>
    <row r="81" ht="13"/>
    <row r="82" spans="25:25" ht="13">
      <c r="Y82" s="259"/>
    </row>
    <row r="83" spans="25:34" ht="13">
      <c r="Y83" s="259"/>
      <c r="Z83" s="259"/>
      <c r="AA83" s="259"/>
      <c r="AB83" s="259"/>
      <c r="AC83" s="259"/>
      <c r="AD83" s="259"/>
      <c r="AE83" s="259"/>
      <c r="AF83" s="259"/>
      <c r="AG83" s="259"/>
      <c r="AH83" s="259"/>
    </row>
    <row r="84" ht="13"/>
    <row r="85" ht="13"/>
    <row r="86" ht="13"/>
    <row r="87" ht="13"/>
    <row r="88" spans="34:34" ht="13">
      <c r="AH88" s="259"/>
    </row>
    <row r="89" ht="13"/>
    <row r="90" ht="13"/>
    <row r="91" ht="13"/>
    <row r="92" ht="13.5" customHeight="1"/>
    <row r="93" ht="13.5" customHeight="1"/>
    <row r="94" spans="32:34" ht="13.5" customHeight="1">
      <c r="AF94" s="259"/>
      <c r="AG94" s="259"/>
      <c r="AH94" s="259"/>
    </row>
    <row r="95" spans="34:34" ht="13.5" customHeight="1">
      <c r="AH95" s="259"/>
    </row>
    <row r="96" ht="13.5" customHeight="1"/>
    <row r="97" ht="13.5" customHeight="1"/>
    <row r="98" ht="13.5" customHeight="1"/>
    <row r="99" ht="13.5" customHeight="1"/>
    <row r="100" ht="13.5" customHeight="1"/>
    <row r="101" spans="34:34" ht="13.5" customHeight="1">
      <c r="AH101" s="259"/>
    </row>
    <row r="102" ht="13.5" customHeight="1"/>
    <row r="103" ht="13.5" customHeight="1"/>
    <row r="104" spans="33:34" ht="13.5" customHeight="1">
      <c r="AG104" s="259"/>
      <c r="AH104" s="259"/>
    </row>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spans="34:34" ht="13.5" customHeight="1">
      <c r="AH116" s="259"/>
    </row>
    <row r="117" ht="13.5" customHeight="1"/>
    <row r="118" ht="13.5" customHeight="1"/>
    <row r="119" ht="13.5" customHeight="1"/>
    <row r="120" spans="34:34" ht="13.5" customHeight="1">
      <c r="AH120" s="259"/>
    </row>
    <row r="121" spans="34:34" ht="13.5" customHeight="1">
      <c r="AH121" s="259"/>
    </row>
    <row r="122" ht="13.5" customHeight="1"/>
    <row r="123" ht="13.5" customHeight="1"/>
    <row r="124" ht="13.5" customHeight="1"/>
    <row r="125" spans="122:122" ht="13.5" customHeight="1">
      <c r="DR125" s="259" t="s">
        <v>474</v>
      </c>
    </row>
  </sheetData>
  <sheetProtection algorithmName="SHA-512" hashValue="sWHL1L5jEhPR5dIIjo4cRCV+/YqYesRYWEB+YtmiGtEaFgKRJFm71CgjdmeAHU3/kqFIjWWDXxBDPnWpvA9HMQ==" saltValue="5qUA0OxSRwgM76TvLhu1sw==" spinCount="100000" sheet="1" objects="1" scenarios="1"/>
  <printOptions horizontalCentered="1" verticalCentered="1"/>
  <pageMargins left="0" right="0" top="0.196850393700787" bottom="0" header="0.393700787401575" footer="0"/>
  <pageSetup horizontalDpi="300" verticalDpi="300" orientation="landscape" paperSize="9" scale="33" r:id="rId2"/>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db973a62-ed53-4cdd-bf31-3d8196e74939}">
  <sheetPr codeName="DataSheet"/>
  <dimension ref="A1:P74"/>
  <sheetViews>
    <sheetView workbookViewId="0" topLeftCell="A1"/>
  </sheetViews>
  <sheetFormatPr defaultColWidth="11.085" defaultRowHeight="13"/>
  <cols>
    <col min="1" max="1" width="45.875" style="144" customWidth="1"/>
    <col min="2" max="8" width="13.375" style="144" customWidth="1"/>
    <col min="9" max="16384" width="11.125" style="144"/>
  </cols>
  <sheetData>
    <row r="1" spans="1:8" ht="13">
      <c r="A1" s="138"/>
      <c r="B1" s="139"/>
      <c r="C1" s="140"/>
      <c r="D1" s="141"/>
      <c r="E1" s="142"/>
      <c r="F1" s="142"/>
      <c r="G1" s="142"/>
      <c r="H1" s="143"/>
    </row>
    <row r="2" spans="1:8" ht="13">
      <c r="A2" s="145"/>
      <c r="B2" s="146"/>
      <c r="C2" s="147"/>
      <c r="D2" s="148" t="s">
        <v>50</v>
      </c>
      <c r="E2" s="149"/>
      <c r="F2" s="150" t="s">
        <v>523</v>
      </c>
      <c r="G2" s="151"/>
      <c r="H2" s="152"/>
    </row>
    <row r="3" spans="1:8" ht="13">
      <c r="A3" s="148" t="s">
        <v>516</v>
      </c>
      <c r="B3" s="153"/>
      <c r="C3" s="154"/>
      <c r="D3" s="155">
        <v>28489</v>
      </c>
      <c r="E3" s="156"/>
      <c r="F3" s="157">
        <v>45588</v>
      </c>
      <c r="G3" s="158"/>
      <c r="H3" s="159"/>
    </row>
    <row r="4" spans="1:8" ht="13">
      <c r="A4" s="160"/>
      <c r="B4" s="161"/>
      <c r="C4" s="162"/>
      <c r="D4" s="163">
        <v>14641</v>
      </c>
      <c r="E4" s="164"/>
      <c r="F4" s="165">
        <v>24150</v>
      </c>
      <c r="G4" s="166"/>
      <c r="H4" s="167"/>
    </row>
    <row r="5" spans="1:8" ht="13">
      <c r="A5" s="148" t="s">
        <v>518</v>
      </c>
      <c r="B5" s="153"/>
      <c r="C5" s="154"/>
      <c r="D5" s="155">
        <v>11589</v>
      </c>
      <c r="E5" s="156"/>
      <c r="F5" s="157">
        <v>45483</v>
      </c>
      <c r="G5" s="158"/>
      <c r="H5" s="159"/>
    </row>
    <row r="6" spans="1:8" ht="13">
      <c r="A6" s="160"/>
      <c r="B6" s="161"/>
      <c r="C6" s="162"/>
      <c r="D6" s="163">
        <v>5596</v>
      </c>
      <c r="E6" s="164"/>
      <c r="F6" s="165">
        <v>24241</v>
      </c>
      <c r="G6" s="166"/>
      <c r="H6" s="167"/>
    </row>
    <row r="7" spans="1:8" ht="13">
      <c r="A7" s="148" t="s">
        <v>519</v>
      </c>
      <c r="B7" s="153"/>
      <c r="C7" s="154"/>
      <c r="D7" s="155">
        <v>5167</v>
      </c>
      <c r="E7" s="156"/>
      <c r="F7" s="157">
        <v>45945</v>
      </c>
      <c r="G7" s="158"/>
      <c r="H7" s="159"/>
    </row>
    <row r="8" spans="1:8" ht="13">
      <c r="A8" s="160"/>
      <c r="B8" s="161"/>
      <c r="C8" s="162"/>
      <c r="D8" s="163">
        <v>2502</v>
      </c>
      <c r="E8" s="164"/>
      <c r="F8" s="165">
        <v>25180</v>
      </c>
      <c r="G8" s="166"/>
      <c r="H8" s="167"/>
    </row>
    <row r="9" spans="1:8" ht="13">
      <c r="A9" s="148" t="s">
        <v>520</v>
      </c>
      <c r="B9" s="153"/>
      <c r="C9" s="154"/>
      <c r="D9" s="155">
        <v>3874</v>
      </c>
      <c r="E9" s="156"/>
      <c r="F9" s="157">
        <v>44475</v>
      </c>
      <c r="G9" s="158"/>
      <c r="H9" s="159"/>
    </row>
    <row r="10" spans="1:8" ht="13">
      <c r="A10" s="160"/>
      <c r="B10" s="161"/>
      <c r="C10" s="162"/>
      <c r="D10" s="163">
        <v>1891</v>
      </c>
      <c r="E10" s="164"/>
      <c r="F10" s="165">
        <v>24780</v>
      </c>
      <c r="G10" s="166"/>
      <c r="H10" s="167"/>
    </row>
    <row r="11" spans="1:8" ht="13">
      <c r="A11" s="148" t="s">
        <v>521</v>
      </c>
      <c r="B11" s="153"/>
      <c r="C11" s="154"/>
      <c r="D11" s="155">
        <v>6021</v>
      </c>
      <c r="E11" s="156"/>
      <c r="F11" s="157">
        <v>45982</v>
      </c>
      <c r="G11" s="158"/>
      <c r="H11" s="159"/>
    </row>
    <row r="12" spans="1:8" ht="13">
      <c r="A12" s="160"/>
      <c r="B12" s="161"/>
      <c r="C12" s="168"/>
      <c r="D12" s="163">
        <v>3771</v>
      </c>
      <c r="E12" s="164"/>
      <c r="F12" s="165">
        <v>25583</v>
      </c>
      <c r="G12" s="166"/>
      <c r="H12" s="167"/>
    </row>
    <row r="13" spans="1:8" ht="13">
      <c r="A13" s="148"/>
      <c r="B13" s="153"/>
      <c r="C13" s="169"/>
      <c r="D13" s="170">
        <v>11028</v>
      </c>
      <c r="E13" s="171"/>
      <c r="F13" s="172">
        <v>45495</v>
      </c>
      <c r="G13" s="173"/>
      <c r="H13" s="159"/>
    </row>
    <row r="14" spans="1:8" ht="13">
      <c r="A14" s="160"/>
      <c r="B14" s="161"/>
      <c r="C14" s="162"/>
      <c r="D14" s="163">
        <v>5680</v>
      </c>
      <c r="E14" s="164"/>
      <c r="F14" s="165">
        <v>24787</v>
      </c>
      <c r="G14" s="166"/>
      <c r="H14" s="167"/>
    </row>
    <row r="17" spans="1:1" ht="13">
      <c r="A17" s="144" t="s">
        <v>51</v>
      </c>
    </row>
    <row r="18" spans="1:6" ht="13">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6" ht="13">
      <c r="A19" s="174" t="s">
        <v>52</v>
      </c>
      <c r="B19" s="174">
        <f>ROUND(VALUE(SUBSTITUTE(実質収支比率等に係る経年分析!F$48,"▲","-")),2)</f>
        <v>0.12</v>
      </c>
      <c r="C19" s="174">
        <f>ROUND(VALUE(SUBSTITUTE(実質収支比率等に係る経年分析!G$48,"▲","-")),2)</f>
        <v>0.44</v>
      </c>
      <c r="D19" s="174">
        <f>ROUND(VALUE(SUBSTITUTE(実質収支比率等に係る経年分析!H$48,"▲","-")),2)</f>
        <v>2.7799999999999998</v>
      </c>
      <c r="E19" s="174">
        <f>ROUND(VALUE(SUBSTITUTE(実質収支比率等に係る経年分析!I$48,"▲","-")),2)</f>
        <v>2.5800000000000001</v>
      </c>
      <c r="F19" s="174">
        <f>ROUND(VALUE(SUBSTITUTE(実質収支比率等に係る経年分析!J$48,"▲","-")),2)</f>
        <v>0.10000000000000001</v>
      </c>
    </row>
    <row r="20" spans="1:6" ht="13">
      <c r="A20" s="174" t="s">
        <v>53</v>
      </c>
      <c r="B20" s="174">
        <f>ROUND(VALUE(SUBSTITUTE(実質収支比率等に係る経年分析!F$47,"▲","-")),2)</f>
        <v>10.869999999999999</v>
      </c>
      <c r="C20" s="174">
        <f>ROUND(VALUE(SUBSTITUTE(実質収支比率等に係る経年分析!G$47,"▲","-")),2)</f>
        <v>10.57</v>
      </c>
      <c r="D20" s="174">
        <f>ROUND(VALUE(SUBSTITUTE(実質収支比率等に係る経年分析!H$47,"▲","-")),2)</f>
        <v>10.310000000000001</v>
      </c>
      <c r="E20" s="174">
        <f>ROUND(VALUE(SUBSTITUTE(実質収支比率等に係る経年分析!I$47,"▲","-")),2)</f>
        <v>12.220000000000001</v>
      </c>
      <c r="F20" s="174">
        <f>ROUND(VALUE(SUBSTITUTE(実質収支比率等に係る経年分析!J$47,"▲","-")),2)</f>
        <v>10.76</v>
      </c>
    </row>
    <row r="21" spans="1:6" ht="13">
      <c r="A21" s="174" t="s">
        <v>54</v>
      </c>
      <c r="B21" s="174">
        <f>IF(ISNUMBER(VALUE(SUBSTITUTE(実質収支比率等に係る経年分析!F$49,"▲","-"))),ROUND(VALUE(SUBSTITUTE(実質収支比率等に係る経年分析!F$49,"▲","-")),2),NA())</f>
        <v>-3.8399999999999999</v>
      </c>
      <c r="C21" s="174">
        <f>IF(ISNUMBER(VALUE(SUBSTITUTE(実質収支比率等に係る経年分析!G$49,"▲","-"))),ROUND(VALUE(SUBSTITUTE(実質収支比率等に係る経年分析!G$49,"▲","-")),2),NA())</f>
        <v>0.32000000000000001</v>
      </c>
      <c r="D21" s="174">
        <f>IF(ISNUMBER(VALUE(SUBSTITUTE(実質収支比率等に係る経年分析!H$49,"▲","-"))),ROUND(VALUE(SUBSTITUTE(実質収支比率等に係る経年分析!H$49,"▲","-")),2),NA())</f>
        <v>2.3799999999999999</v>
      </c>
      <c r="E21" s="174">
        <f>IF(ISNUMBER(VALUE(SUBSTITUTE(実質収支比率等に係る経年分析!I$49,"▲","-"))),ROUND(VALUE(SUBSTITUTE(実質収支比率等に係る経年分析!I$49,"▲","-")),2),NA())</f>
        <v>-0.23999999999999999</v>
      </c>
      <c r="F21" s="174">
        <f>IF(ISNUMBER(VALUE(SUBSTITUTE(実質収支比率等に係る経年分析!J$49,"▲","-"))),ROUND(VALUE(SUBSTITUTE(実質収支比率等に係る経年分析!J$49,"▲","-")),2),NA())</f>
        <v>-4.9800000000000004</v>
      </c>
    </row>
    <row r="24" spans="1:1" ht="13">
      <c r="A24" s="144" t="s">
        <v>55</v>
      </c>
    </row>
    <row r="25" spans="1:11" ht="13">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ht="13">
      <c r="A26" s="175"/>
      <c r="B26" s="175" t="s">
        <v>56</v>
      </c>
      <c r="C26" s="175" t="s">
        <v>57</v>
      </c>
      <c r="D26" s="175" t="s">
        <v>56</v>
      </c>
      <c r="E26" s="175" t="s">
        <v>57</v>
      </c>
      <c r="F26" s="175" t="s">
        <v>56</v>
      </c>
      <c r="G26" s="175" t="s">
        <v>57</v>
      </c>
      <c r="H26" s="175" t="s">
        <v>56</v>
      </c>
      <c r="I26" s="175" t="s">
        <v>57</v>
      </c>
      <c r="J26" s="175" t="s">
        <v>56</v>
      </c>
      <c r="K26" s="175" t="s">
        <v>57</v>
      </c>
    </row>
    <row r="27" spans="1:11" ht="13">
      <c r="A27" s="175" t="str">
        <f>IF(連結実質赤字比率に係る赤字・黒字の構成分析!C$43="",NA(),連結実質赤字比率に係る赤字・黒字の構成分析!C$43)</f>
        <v>その他会計（黒字）</v>
      </c>
      <c r="B27" s="175" t="e">
        <f>IF(ROUND(VALUE(SUBSTITUTE(連結実質赤字比率に係る赤字・黒字の構成分析!F$43,"▲","-")),2)&lt;0,ABS(ROUND(VALUE(SUBSTITUTE(連結実質赤字比率に係る赤字・黒字の構成分析!F$43,"▲","-")),2)),NA())</f>
        <v>#N/A</v>
      </c>
      <c r="C27" s="175">
        <f>IF(ROUND(VALUE(SUBSTITUTE(連結実質赤字比率に係る赤字・黒字の構成分析!F$43,"▲","-")),2)&gt;=0,ABS(ROUND(VALUE(SUBSTITUTE(連結実質赤字比率に係る赤字・黒字の構成分析!F$43,"▲","-")),2)),NA())</f>
        <v>10.75</v>
      </c>
      <c r="D27" s="175" t="e">
        <f>IF(ROUND(VALUE(SUBSTITUTE(連結実質赤字比率に係る赤字・黒字の構成分析!G$43,"▲","-")),2)&lt;0,ABS(ROUND(VALUE(SUBSTITUTE(連結実質赤字比率に係る赤字・黒字の構成分析!G$43,"▲","-")),2)),NA())</f>
        <v>#N/A</v>
      </c>
      <c r="E27" s="175">
        <f>IF(ROUND(VALUE(SUBSTITUTE(連結実質赤字比率に係る赤字・黒字の構成分析!G$43,"▲","-")),2)&gt;=0,ABS(ROUND(VALUE(SUBSTITUTE(連結実質赤字比率に係る赤字・黒字の構成分析!G$43,"▲","-")),2)),NA())</f>
        <v>9.2799999999999994</v>
      </c>
      <c r="F27" s="175" t="e">
        <f>IF(ROUND(VALUE(SUBSTITUTE(連結実質赤字比率に係る赤字・黒字の構成分析!H$43,"▲","-")),2)&lt;0,ABS(ROUND(VALUE(SUBSTITUTE(連結実質赤字比率に係る赤字・黒字の構成分析!H$43,"▲","-")),2)),NA())</f>
        <v>#N/A</v>
      </c>
      <c r="G27" s="175">
        <f>IF(ROUND(VALUE(SUBSTITUTE(連結実質赤字比率に係る赤字・黒字の構成分析!H$43,"▲","-")),2)&gt;=0,ABS(ROUND(VALUE(SUBSTITUTE(連結実質赤字比率に係る赤字・黒字の構成分析!H$43,"▲","-")),2)),NA())</f>
        <v>0</v>
      </c>
      <c r="H27" s="175" t="e">
        <f>IF(ROUND(VALUE(SUBSTITUTE(連結実質赤字比率に係る赤字・黒字の構成分析!I$43,"▲","-")),2)&lt;0,ABS(ROUND(VALUE(SUBSTITUTE(連結実質赤字比率に係る赤字・黒字の構成分析!I$43,"▲","-")),2)),NA())</f>
        <v>#VALUE!</v>
      </c>
      <c r="I27" s="175" t="e">
        <f>IF(ROUND(VALUE(SUBSTITUTE(連結実質赤字比率に係る赤字・黒字の構成分析!I$43,"▲","-")),2)&gt;=0,ABS(ROUND(VALUE(SUBSTITUTE(連結実質赤字比率に係る赤字・黒字の構成分析!I$43,"▲","-")),2)),NA())</f>
        <v>#VALUE!</v>
      </c>
      <c r="J27" s="175" t="e">
        <f>IF(ROUND(VALUE(SUBSTITUTE(連結実質赤字比率に係る赤字・黒字の構成分析!J$43,"▲","-")),2)&lt;0,ABS(ROUND(VALUE(SUBSTITUTE(連結実質赤字比率に係る赤字・黒字の構成分析!J$43,"▲","-")),2)),NA())</f>
        <v>#VALUE!</v>
      </c>
      <c r="K27" s="175" t="e">
        <f>IF(ROUND(VALUE(SUBSTITUTE(連結実質赤字比率に係る赤字・黒字の構成分析!J$43,"▲","-")),2)&gt;=0,ABS(ROUND(VALUE(SUBSTITUTE(連結実質赤字比率に係る赤字・黒字の構成分析!J$43,"▲","-")),2)),NA())</f>
        <v>#VALUE!</v>
      </c>
    </row>
    <row r="28" spans="1:11" ht="13">
      <c r="A28" s="175" t="str">
        <f>IF(連結実質赤字比率に係る赤字・黒字の構成分析!C$42="",NA(),連結実質赤字比率に係る赤字・黒字の構成分析!C$42)</f>
        <v>その他会計（赤字）</v>
      </c>
      <c r="B28" s="175" t="e">
        <f>IF(ROUND(VALUE(SUBSTITUTE(連結実質赤字比率に係る赤字・黒字の構成分析!F$42,"▲","-")),2)&lt;0,ABS(ROUND(VALUE(SUBSTITUTE(連結実質赤字比率に係る赤字・黒字の構成分析!F$42,"▲","-")),2)),NA())</f>
        <v>#VALUE!</v>
      </c>
      <c r="C28" s="175" t="e">
        <f>IF(ROUND(VALUE(SUBSTITUTE(連結実質赤字比率に係る赤字・黒字の構成分析!F$42,"▲","-")),2)&gt;=0,ABS(ROUND(VALUE(SUBSTITUTE(連結実質赤字比率に係る赤字・黒字の構成分析!F$42,"▲","-")),2)),NA())</f>
        <v>#VALUE!</v>
      </c>
      <c r="D28" s="175" t="e">
        <f>IF(ROUND(VALUE(SUBSTITUTE(連結実質赤字比率に係る赤字・黒字の構成分析!G$42,"▲","-")),2)&lt;0,ABS(ROUND(VALUE(SUBSTITUTE(連結実質赤字比率に係る赤字・黒字の構成分析!G$42,"▲","-")),2)),NA())</f>
        <v>#VALUE!</v>
      </c>
      <c r="E28" s="175" t="e">
        <f>IF(ROUND(VALUE(SUBSTITUTE(連結実質赤字比率に係る赤字・黒字の構成分析!G$42,"▲","-")),2)&gt;=0,ABS(ROUND(VALUE(SUBSTITUTE(連結実質赤字比率に係る赤字・黒字の構成分析!G$42,"▲","-")),2)),NA())</f>
        <v>#VALUE!</v>
      </c>
      <c r="F28" s="175" t="e">
        <f>IF(ROUND(VALUE(SUBSTITUTE(連結実質赤字比率に係る赤字・黒字の構成分析!H$42,"▲","-")),2)&lt;0,ABS(ROUND(VALUE(SUBSTITUTE(連結実質赤字比率に係る赤字・黒字の構成分析!H$42,"▲","-")),2)),NA())</f>
        <v>#VALUE!</v>
      </c>
      <c r="G28" s="175" t="e">
        <f>IF(ROUND(VALUE(SUBSTITUTE(連結実質赤字比率に係る赤字・黒字の構成分析!H$42,"▲","-")),2)&gt;=0,ABS(ROUND(VALUE(SUBSTITUTE(連結実質赤字比率に係る赤字・黒字の構成分析!H$42,"▲","-")),2)),NA())</f>
        <v>#VALUE!</v>
      </c>
      <c r="H28" s="175" t="e">
        <f>IF(ROUND(VALUE(SUBSTITUTE(連結実質赤字比率に係る赤字・黒字の構成分析!I$42,"▲","-")),2)&lt;0,ABS(ROUND(VALUE(SUBSTITUTE(連結実質赤字比率に係る赤字・黒字の構成分析!I$42,"▲","-")),2)),NA())</f>
        <v>#VALUE!</v>
      </c>
      <c r="I28" s="175" t="e">
        <f>IF(ROUND(VALUE(SUBSTITUTE(連結実質赤字比率に係る赤字・黒字の構成分析!I$42,"▲","-")),2)&gt;=0,ABS(ROUND(VALUE(SUBSTITUTE(連結実質赤字比率に係る赤字・黒字の構成分析!I$42,"▲","-")),2)),NA())</f>
        <v>#VALUE!</v>
      </c>
      <c r="J28" s="175" t="e">
        <f>IF(ROUND(VALUE(SUBSTITUTE(連結実質赤字比率に係る赤字・黒字の構成分析!J$42,"▲","-")),2)&lt;0,ABS(ROUND(VALUE(SUBSTITUTE(連結実質赤字比率に係る赤字・黒字の構成分析!J$42,"▲","-")),2)),NA())</f>
        <v>#VALUE!</v>
      </c>
      <c r="K28" s="175" t="e">
        <f>IF(ROUND(VALUE(SUBSTITUTE(連結実質赤字比率に係る赤字・黒字の構成分析!J$42,"▲","-")),2)&gt;=0,ABS(ROUND(VALUE(SUBSTITUTE(連結実質赤字比率に係る赤字・黒字の構成分析!J$42,"▲","-")),2)),NA())</f>
        <v>#VALUE!</v>
      </c>
    </row>
    <row r="29" spans="1:11" ht="13">
      <c r="A29" s="175" t="e">
        <f>IF(連結実質赤字比率に係る赤字・黒字の構成分析!C$41="",NA(),連結実質赤字比率に係る赤字・黒字の構成分析!C$41)</f>
        <v>#N/A</v>
      </c>
      <c r="B29" s="175" t="e">
        <f>IF(ROUND(VALUE(SUBSTITUTE(連結実質赤字比率に係る赤字・黒字の構成分析!F$41,"▲","-")),2)&lt;0,ABS(ROUND(VALUE(SUBSTITUTE(連結実質赤字比率に係る赤字・黒字の構成分析!F$41,"▲","-")),2)),NA())</f>
        <v>#VALUE!</v>
      </c>
      <c r="C29" s="175" t="e">
        <f>IF(ROUND(VALUE(SUBSTITUTE(連結実質赤字比率に係る赤字・黒字の構成分析!F$41,"▲","-")),2)&gt;=0,ABS(ROUND(VALUE(SUBSTITUTE(連結実質赤字比率に係る赤字・黒字の構成分析!F$41,"▲","-")),2)),NA())</f>
        <v>#VALUE!</v>
      </c>
      <c r="D29" s="175" t="e">
        <f>IF(ROUND(VALUE(SUBSTITUTE(連結実質赤字比率に係る赤字・黒字の構成分析!G$41,"▲","-")),2)&lt;0,ABS(ROUND(VALUE(SUBSTITUTE(連結実質赤字比率に係る赤字・黒字の構成分析!G$41,"▲","-")),2)),NA())</f>
        <v>#VALUE!</v>
      </c>
      <c r="E29" s="175" t="e">
        <f>IF(ROUND(VALUE(SUBSTITUTE(連結実質赤字比率に係る赤字・黒字の構成分析!G$41,"▲","-")),2)&gt;=0,ABS(ROUND(VALUE(SUBSTITUTE(連結実質赤字比率に係る赤字・黒字の構成分析!G$41,"▲","-")),2)),NA())</f>
        <v>#VALUE!</v>
      </c>
      <c r="F29" s="175" t="e">
        <f>IF(ROUND(VALUE(SUBSTITUTE(連結実質赤字比率に係る赤字・黒字の構成分析!H$41,"▲","-")),2)&lt;0,ABS(ROUND(VALUE(SUBSTITUTE(連結実質赤字比率に係る赤字・黒字の構成分析!H$41,"▲","-")),2)),NA())</f>
        <v>#VALUE!</v>
      </c>
      <c r="G29" s="175" t="e">
        <f>IF(ROUND(VALUE(SUBSTITUTE(連結実質赤字比率に係る赤字・黒字の構成分析!H$41,"▲","-")),2)&gt;=0,ABS(ROUND(VALUE(SUBSTITUTE(連結実質赤字比率に係る赤字・黒字の構成分析!H$41,"▲","-")),2)),NA())</f>
        <v>#VALUE!</v>
      </c>
      <c r="H29" s="175" t="e">
        <f>IF(ROUND(VALUE(SUBSTITUTE(連結実質赤字比率に係る赤字・黒字の構成分析!I$41,"▲","-")),2)&lt;0,ABS(ROUND(VALUE(SUBSTITUTE(連結実質赤字比率に係る赤字・黒字の構成分析!I$41,"▲","-")),2)),NA())</f>
        <v>#VALUE!</v>
      </c>
      <c r="I29" s="175" t="e">
        <f>IF(ROUND(VALUE(SUBSTITUTE(連結実質赤字比率に係る赤字・黒字の構成分析!I$41,"▲","-")),2)&gt;=0,ABS(ROUND(VALUE(SUBSTITUTE(連結実質赤字比率に係る赤字・黒字の構成分析!I$41,"▲","-")),2)),NA())</f>
        <v>#VALUE!</v>
      </c>
      <c r="J29" s="175" t="e">
        <f>IF(ROUND(VALUE(SUBSTITUTE(連結実質赤字比率に係る赤字・黒字の構成分析!J$41,"▲","-")),2)&lt;0,ABS(ROUND(VALUE(SUBSTITUTE(連結実質赤字比率に係る赤字・黒字の構成分析!J$41,"▲","-")),2)),NA())</f>
        <v>#VALUE!</v>
      </c>
      <c r="K29" s="175" t="e">
        <f>IF(ROUND(VALUE(SUBSTITUTE(連結実質赤字比率に係る赤字・黒字の構成分析!J$41,"▲","-")),2)&gt;=0,ABS(ROUND(VALUE(SUBSTITUTE(連結実質赤字比率に係る赤字・黒字の構成分析!J$41,"▲","-")),2)),NA())</f>
        <v>#VALUE!</v>
      </c>
    </row>
    <row r="30" spans="1:11" ht="13">
      <c r="A30" s="175" t="e">
        <f>IF(連結実質赤字比率に係る赤字・黒字の構成分析!C$40="",NA(),連結実質赤字比率に係る赤字・黒字の構成分析!C$40)</f>
        <v>#N/A</v>
      </c>
      <c r="B30" s="175" t="e">
        <f>IF(ROUND(VALUE(SUBSTITUTE(連結実質赤字比率に係る赤字・黒字の構成分析!F$40,"▲","-")),2)&lt;0,ABS(ROUND(VALUE(SUBSTITUTE(連結実質赤字比率に係る赤字・黒字の構成分析!F$40,"▲","-")),2)),NA())</f>
        <v>#VALUE!</v>
      </c>
      <c r="C30" s="175" t="e">
        <f>IF(ROUND(VALUE(SUBSTITUTE(連結実質赤字比率に係る赤字・黒字の構成分析!F$40,"▲","-")),2)&gt;=0,ABS(ROUND(VALUE(SUBSTITUTE(連結実質赤字比率に係る赤字・黒字の構成分析!F$40,"▲","-")),2)),NA())</f>
        <v>#VALUE!</v>
      </c>
      <c r="D30" s="175" t="e">
        <f>IF(ROUND(VALUE(SUBSTITUTE(連結実質赤字比率に係る赤字・黒字の構成分析!G$40,"▲","-")),2)&lt;0,ABS(ROUND(VALUE(SUBSTITUTE(連結実質赤字比率に係る赤字・黒字の構成分析!G$40,"▲","-")),2)),NA())</f>
        <v>#VALUE!</v>
      </c>
      <c r="E30" s="175" t="e">
        <f>IF(ROUND(VALUE(SUBSTITUTE(連結実質赤字比率に係る赤字・黒字の構成分析!G$40,"▲","-")),2)&gt;=0,ABS(ROUND(VALUE(SUBSTITUTE(連結実質赤字比率に係る赤字・黒字の構成分析!G$40,"▲","-")),2)),NA())</f>
        <v>#VALUE!</v>
      </c>
      <c r="F30" s="175" t="e">
        <f>IF(ROUND(VALUE(SUBSTITUTE(連結実質赤字比率に係る赤字・黒字の構成分析!H$40,"▲","-")),2)&lt;0,ABS(ROUND(VALUE(SUBSTITUTE(連結実質赤字比率に係る赤字・黒字の構成分析!H$40,"▲","-")),2)),NA())</f>
        <v>#VALUE!</v>
      </c>
      <c r="G30" s="175" t="e">
        <f>IF(ROUND(VALUE(SUBSTITUTE(連結実質赤字比率に係る赤字・黒字の構成分析!H$40,"▲","-")),2)&gt;=0,ABS(ROUND(VALUE(SUBSTITUTE(連結実質赤字比率に係る赤字・黒字の構成分析!H$40,"▲","-")),2)),NA())</f>
        <v>#VALUE!</v>
      </c>
      <c r="H30" s="175" t="e">
        <f>IF(ROUND(VALUE(SUBSTITUTE(連結実質赤字比率に係る赤字・黒字の構成分析!I$40,"▲","-")),2)&lt;0,ABS(ROUND(VALUE(SUBSTITUTE(連結実質赤字比率に係る赤字・黒字の構成分析!I$40,"▲","-")),2)),NA())</f>
        <v>#VALUE!</v>
      </c>
      <c r="I30" s="175" t="e">
        <f>IF(ROUND(VALUE(SUBSTITUTE(連結実質赤字比率に係る赤字・黒字の構成分析!I$40,"▲","-")),2)&gt;=0,ABS(ROUND(VALUE(SUBSTITUTE(連結実質赤字比率に係る赤字・黒字の構成分析!I$40,"▲","-")),2)),NA())</f>
        <v>#VALUE!</v>
      </c>
      <c r="J30" s="175" t="e">
        <f>IF(ROUND(VALUE(SUBSTITUTE(連結実質赤字比率に係る赤字・黒字の構成分析!J$40,"▲","-")),2)&lt;0,ABS(ROUND(VALUE(SUBSTITUTE(連結実質赤字比率に係る赤字・黒字の構成分析!J$40,"▲","-")),2)),NA())</f>
        <v>#VALUE!</v>
      </c>
      <c r="K30" s="175" t="e">
        <f>IF(ROUND(VALUE(SUBSTITUTE(連結実質赤字比率に係る赤字・黒字の構成分析!J$40,"▲","-")),2)&gt;=0,ABS(ROUND(VALUE(SUBSTITUTE(連結実質赤字比率に係る赤字・黒字の構成分析!J$40,"▲","-")),2)),NA())</f>
        <v>#VALUE!</v>
      </c>
    </row>
    <row r="31" spans="1:11" ht="13">
      <c r="A31" s="175" t="str">
        <f>IF(連結実質赤字比率に係る赤字・黒字の構成分析!C$39="",NA(),連結実質赤字比率に係る赤字・黒字の構成分析!C$39)</f>
        <v>一般会計</v>
      </c>
      <c r="B31" s="175" t="e">
        <f>IF(ROUND(VALUE(SUBSTITUTE(連結実質赤字比率に係る赤字・黒字の構成分析!F$39,"▲","-")),2)&lt;0,ABS(ROUND(VALUE(SUBSTITUTE(連結実質赤字比率に係る赤字・黒字の構成分析!F$39,"▲","-")),2)),NA())</f>
        <v>#N/A</v>
      </c>
      <c r="C31" s="175">
        <f>IF(ROUND(VALUE(SUBSTITUTE(連結実質赤字比率に係る赤字・黒字の構成分析!F$39,"▲","-")),2)&gt;=0,ABS(ROUND(VALUE(SUBSTITUTE(連結実質赤字比率に係る赤字・黒字の構成分析!F$39,"▲","-")),2)),NA())</f>
        <v>0.12</v>
      </c>
      <c r="D31" s="175" t="e">
        <f>IF(ROUND(VALUE(SUBSTITUTE(連結実質赤字比率に係る赤字・黒字の構成分析!G$39,"▲","-")),2)&lt;0,ABS(ROUND(VALUE(SUBSTITUTE(連結実質赤字比率に係る赤字・黒字の構成分析!G$39,"▲","-")),2)),NA())</f>
        <v>#N/A</v>
      </c>
      <c r="E31" s="175">
        <f>IF(ROUND(VALUE(SUBSTITUTE(連結実質赤字比率に係る赤字・黒字の構成分析!G$39,"▲","-")),2)&gt;=0,ABS(ROUND(VALUE(SUBSTITUTE(連結実質赤字比率に係る赤字・黒字の構成分析!G$39,"▲","-")),2)),NA())</f>
        <v>0.42999999999999999</v>
      </c>
      <c r="F31" s="175" t="e">
        <f>IF(ROUND(VALUE(SUBSTITUTE(連結実質赤字比率に係る赤字・黒字の構成分析!H$39,"▲","-")),2)&lt;0,ABS(ROUND(VALUE(SUBSTITUTE(連結実質赤字比率に係る赤字・黒字の構成分析!H$39,"▲","-")),2)),NA())</f>
        <v>#N/A</v>
      </c>
      <c r="G31" s="175">
        <f>IF(ROUND(VALUE(SUBSTITUTE(連結実質赤字比率に係る赤字・黒字の構成分析!H$39,"▲","-")),2)&gt;=0,ABS(ROUND(VALUE(SUBSTITUTE(連結実質赤字比率に係る赤字・黒字の構成分析!H$39,"▲","-")),2)),NA())</f>
        <v>2.7799999999999998</v>
      </c>
      <c r="H31" s="175" t="e">
        <f>IF(ROUND(VALUE(SUBSTITUTE(連結実質赤字比率に係る赤字・黒字の構成分析!I$39,"▲","-")),2)&lt;0,ABS(ROUND(VALUE(SUBSTITUTE(連結実質赤字比率に係る赤字・黒字の構成分析!I$39,"▲","-")),2)),NA())</f>
        <v>#N/A</v>
      </c>
      <c r="I31" s="175">
        <f>IF(ROUND(VALUE(SUBSTITUTE(連結実質赤字比率に係る赤字・黒字の構成分析!I$39,"▲","-")),2)&gt;=0,ABS(ROUND(VALUE(SUBSTITUTE(連結実質赤字比率に係る赤字・黒字の構成分析!I$39,"▲","-")),2)),NA())</f>
        <v>2.5800000000000001</v>
      </c>
      <c r="J31" s="175" t="e">
        <f>IF(ROUND(VALUE(SUBSTITUTE(連結実質赤字比率に係る赤字・黒字の構成分析!J$39,"▲","-")),2)&lt;0,ABS(ROUND(VALUE(SUBSTITUTE(連結実質赤字比率に係る赤字・黒字の構成分析!J$39,"▲","-")),2)),NA())</f>
        <v>#N/A</v>
      </c>
      <c r="K31" s="175">
        <f>IF(ROUND(VALUE(SUBSTITUTE(連結実質赤字比率に係る赤字・黒字の構成分析!J$39,"▲","-")),2)&gt;=0,ABS(ROUND(VALUE(SUBSTITUTE(連結実質赤字比率に係る赤字・黒字の構成分析!J$39,"▲","-")),2)),NA())</f>
        <v>0.10000000000000001</v>
      </c>
    </row>
    <row r="32" spans="1:11" ht="13">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IF(ROUND(VALUE(SUBSTITUTE(連結実質赤字比率に係る赤字・黒字の構成分析!F$38,"▲","-")),2)&lt;0,ABS(ROUND(VALUE(SUBSTITUTE(連結実質赤字比率に係る赤字・黒字の構成分析!F$38,"▲","-")),2)),NA())</f>
        <v>#N/A</v>
      </c>
      <c r="C32" s="175">
        <f>IF(ROUND(VALUE(SUBSTITUTE(連結実質赤字比率に係る赤字・黒字の構成分析!F$38,"▲","-")),2)&gt;=0,ABS(ROUND(VALUE(SUBSTITUTE(連結実質赤字比率に係る赤字・黒字の構成分析!F$38,"▲","-")),2)),NA())</f>
        <v>0.050000000000000003</v>
      </c>
      <c r="D32" s="175" t="e">
        <f>IF(ROUND(VALUE(SUBSTITUTE(連結実質赤字比率に係る赤字・黒字の構成分析!G$38,"▲","-")),2)&lt;0,ABS(ROUND(VALUE(SUBSTITUTE(連結実質赤字比率に係る赤字・黒字の構成分析!G$38,"▲","-")),2)),NA())</f>
        <v>#N/A</v>
      </c>
      <c r="E32" s="175">
        <f>IF(ROUND(VALUE(SUBSTITUTE(連結実質赤字比率に係る赤字・黒字の構成分析!G$38,"▲","-")),2)&gt;=0,ABS(ROUND(VALUE(SUBSTITUTE(連結実質赤字比率に係る赤字・黒字の構成分析!G$38,"▲","-")),2)),NA())</f>
        <v>0.25</v>
      </c>
      <c r="F32" s="175" t="e">
        <f>IF(ROUND(VALUE(SUBSTITUTE(連結実質赤字比率に係る赤字・黒字の構成分析!H$38,"▲","-")),2)&lt;0,ABS(ROUND(VALUE(SUBSTITUTE(連結実質赤字比率に係る赤字・黒字の構成分析!H$38,"▲","-")),2)),NA())</f>
        <v>#N/A</v>
      </c>
      <c r="G32" s="175">
        <f>IF(ROUND(VALUE(SUBSTITUTE(連結実質赤字比率に係る赤字・黒字の構成分析!H$38,"▲","-")),2)&gt;=0,ABS(ROUND(VALUE(SUBSTITUTE(連結実質赤字比率に係る赤字・黒字の構成分析!H$38,"▲","-")),2)),NA())</f>
        <v>0.25</v>
      </c>
      <c r="H32" s="175" t="e">
        <f>IF(ROUND(VALUE(SUBSTITUTE(連結実質赤字比率に係る赤字・黒字の構成分析!I$38,"▲","-")),2)&lt;0,ABS(ROUND(VALUE(SUBSTITUTE(連結実質赤字比率に係る赤字・黒字の構成分析!I$38,"▲","-")),2)),NA())</f>
        <v>#N/A</v>
      </c>
      <c r="I32" s="175">
        <f>IF(ROUND(VALUE(SUBSTITUTE(連結実質赤字比率に係る赤字・黒字の構成分析!I$38,"▲","-")),2)&gt;=0,ABS(ROUND(VALUE(SUBSTITUTE(連結実質赤字比率に係る赤字・黒字の構成分析!I$38,"▲","-")),2)),NA())</f>
        <v>0.29999999999999999</v>
      </c>
      <c r="J32" s="175" t="e">
        <f>IF(ROUND(VALUE(SUBSTITUTE(連結実質赤字比率に係る赤字・黒字の構成分析!J$38,"▲","-")),2)&lt;0,ABS(ROUND(VALUE(SUBSTITUTE(連結実質赤字比率に係る赤字・黒字の構成分析!J$38,"▲","-")),2)),NA())</f>
        <v>#N/A</v>
      </c>
      <c r="K32" s="175">
        <f>IF(ROUND(VALUE(SUBSTITUTE(連結実質赤字比率に係る赤字・黒字の構成分析!J$38,"▲","-")),2)&gt;=0,ABS(ROUND(VALUE(SUBSTITUTE(連結実質赤字比率に係る赤字・黒字の構成分析!J$38,"▲","-")),2)),NA())</f>
        <v>0.32000000000000001</v>
      </c>
    </row>
    <row r="33" spans="1:11" ht="13">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IF(ROUND(VALUE(SUBSTITUTE(連結実質赤字比率に係る赤字・黒字の構成分析!F$37,"▲","-")),2)&lt;0,ABS(ROUND(VALUE(SUBSTITUTE(連結実質赤字比率に係る赤字・黒字の構成分析!F$37,"▲","-")),2)),NA())</f>
        <v>#N/A</v>
      </c>
      <c r="C33" s="175">
        <f>IF(ROUND(VALUE(SUBSTITUTE(連結実質赤字比率に係る赤字・黒字の構成分析!F$37,"▲","-")),2)&gt;=0,ABS(ROUND(VALUE(SUBSTITUTE(連結実質赤字比率に係る赤字・黒字の構成分析!F$37,"▲","-")),2)),NA())</f>
        <v>0.55000000000000004</v>
      </c>
      <c r="D33" s="175" t="e">
        <f>IF(ROUND(VALUE(SUBSTITUTE(連結実質赤字比率に係る赤字・黒字の構成分析!G$37,"▲","-")),2)&lt;0,ABS(ROUND(VALUE(SUBSTITUTE(連結実質赤字比率に係る赤字・黒字の構成分析!G$37,"▲","-")),2)),NA())</f>
        <v>#N/A</v>
      </c>
      <c r="E33" s="175">
        <f>IF(ROUND(VALUE(SUBSTITUTE(連結実質赤字比率に係る赤字・黒字の構成分析!G$37,"▲","-")),2)&gt;=0,ABS(ROUND(VALUE(SUBSTITUTE(連結実質赤字比率に係る赤字・黒字の構成分析!G$37,"▲","-")),2)),NA())</f>
        <v>0.81999999999999995</v>
      </c>
      <c r="F33" s="175" t="e">
        <f>IF(ROUND(VALUE(SUBSTITUTE(連結実質赤字比率に係る赤字・黒字の構成分析!H$37,"▲","-")),2)&lt;0,ABS(ROUND(VALUE(SUBSTITUTE(連結実質赤字比率に係る赤字・黒字の構成分析!H$37,"▲","-")),2)),NA())</f>
        <v>#N/A</v>
      </c>
      <c r="G33" s="175">
        <f>IF(ROUND(VALUE(SUBSTITUTE(連結実質赤字比率に係る赤字・黒字の構成分析!H$37,"▲","-")),2)&gt;=0,ABS(ROUND(VALUE(SUBSTITUTE(連結実質赤字比率に係る赤字・黒字の構成分析!H$37,"▲","-")),2)),NA())</f>
        <v>1.52</v>
      </c>
      <c r="H33" s="175" t="e">
        <f>IF(ROUND(VALUE(SUBSTITUTE(連結実質赤字比率に係る赤字・黒字の構成分析!I$37,"▲","-")),2)&lt;0,ABS(ROUND(VALUE(SUBSTITUTE(連結実質赤字比率に係る赤字・黒字の構成分析!I$37,"▲","-")),2)),NA())</f>
        <v>#N/A</v>
      </c>
      <c r="I33" s="175">
        <f>IF(ROUND(VALUE(SUBSTITUTE(連結実質赤字比率に係る赤字・黒字の構成分析!I$37,"▲","-")),2)&gt;=0,ABS(ROUND(VALUE(SUBSTITUTE(連結実質赤字比率に係る赤字・黒字の構成分析!I$37,"▲","-")),2)),NA())</f>
        <v>0.56999999999999995</v>
      </c>
      <c r="J33" s="175" t="e">
        <f>IF(ROUND(VALUE(SUBSTITUTE(連結実質赤字比率に係る赤字・黒字の構成分析!J$37,"▲","-")),2)&lt;0,ABS(ROUND(VALUE(SUBSTITUTE(連結実質赤字比率に係る赤字・黒字の構成分析!J$37,"▲","-")),2)),NA())</f>
        <v>#N/A</v>
      </c>
      <c r="K33" s="175">
        <f>IF(ROUND(VALUE(SUBSTITUTE(連結実質赤字比率に係る赤字・黒字の構成分析!J$37,"▲","-")),2)&gt;=0,ABS(ROUND(VALUE(SUBSTITUTE(連結実質赤字比率に係る赤字・黒字の構成分析!J$37,"▲","-")),2)),NA())</f>
        <v>0.53000000000000003</v>
      </c>
    </row>
    <row r="34" spans="1:11" ht="13">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IF(ROUND(VALUE(SUBSTITUTE(連結実質赤字比率に係る赤字・黒字の構成分析!F$36,"▲","-")),2)&lt;0,ABS(ROUND(VALUE(SUBSTITUTE(連結実質赤字比率に係る赤字・黒字の構成分析!F$36,"▲","-")),2)),NA())</f>
        <v>#N/A</v>
      </c>
      <c r="C34" s="175">
        <f>IF(ROUND(VALUE(SUBSTITUTE(連結実質赤字比率に係る赤字・黒字の構成分析!F$36,"▲","-")),2)&gt;=0,ABS(ROUND(VALUE(SUBSTITUTE(連結実質赤字比率に係る赤字・黒字の構成分析!F$36,"▲","-")),2)),NA())</f>
        <v>0.14999999999999999</v>
      </c>
      <c r="D34" s="175" t="e">
        <f>IF(ROUND(VALUE(SUBSTITUTE(連結実質赤字比率に係る赤字・黒字の構成分析!G$36,"▲","-")),2)&lt;0,ABS(ROUND(VALUE(SUBSTITUTE(連結実質赤字比率に係る赤字・黒字の構成分析!G$36,"▲","-")),2)),NA())</f>
        <v>#N/A</v>
      </c>
      <c r="E34" s="175">
        <f>IF(ROUND(VALUE(SUBSTITUTE(連結実質赤字比率に係る赤字・黒字の構成分析!G$36,"▲","-")),2)&gt;=0,ABS(ROUND(VALUE(SUBSTITUTE(連結実質赤字比率に係る赤字・黒字の構成分析!G$36,"▲","-")),2)),NA())</f>
        <v>0.54000000000000004</v>
      </c>
      <c r="F34" s="175" t="e">
        <f>IF(ROUND(VALUE(SUBSTITUTE(連結実質赤字比率に係る赤字・黒字の構成分析!H$36,"▲","-")),2)&lt;0,ABS(ROUND(VALUE(SUBSTITUTE(連結実質赤字比率に係る赤字・黒字の構成分析!H$36,"▲","-")),2)),NA())</f>
        <v>#N/A</v>
      </c>
      <c r="G34" s="175">
        <f>IF(ROUND(VALUE(SUBSTITUTE(連結実質赤字比率に係る赤字・黒字の構成分析!H$36,"▲","-")),2)&gt;=0,ABS(ROUND(VALUE(SUBSTITUTE(連結実質赤字比率に係る赤字・黒字の構成分析!H$36,"▲","-")),2)),NA())</f>
        <v>1.8500000000000001</v>
      </c>
      <c r="H34" s="175" t="e">
        <f>IF(ROUND(VALUE(SUBSTITUTE(連結実質赤字比率に係る赤字・黒字の構成分析!I$36,"▲","-")),2)&lt;0,ABS(ROUND(VALUE(SUBSTITUTE(連結実質赤字比率に係る赤字・黒字の構成分析!I$36,"▲","-")),2)),NA())</f>
        <v>#N/A</v>
      </c>
      <c r="I34" s="175">
        <f>IF(ROUND(VALUE(SUBSTITUTE(連結実質赤字比率に係る赤字・黒字の構成分析!I$36,"▲","-")),2)&gt;=0,ABS(ROUND(VALUE(SUBSTITUTE(連結実質赤字比率に係る赤字・黒字の構成分析!I$36,"▲","-")),2)),NA())</f>
        <v>3.5699999999999998</v>
      </c>
      <c r="J34" s="175" t="e">
        <f>IF(ROUND(VALUE(SUBSTITUTE(連結実質赤字比率に係る赤字・黒字の構成分析!J$36,"▲","-")),2)&lt;0,ABS(ROUND(VALUE(SUBSTITUTE(連結実質赤字比率に係る赤字・黒字の構成分析!J$36,"▲","-")),2)),NA())</f>
        <v>#N/A</v>
      </c>
      <c r="K34" s="175">
        <f>IF(ROUND(VALUE(SUBSTITUTE(連結実質赤字比率に係る赤字・黒字の構成分析!J$36,"▲","-")),2)&gt;=0,ABS(ROUND(VALUE(SUBSTITUTE(連結実質赤字比率に係る赤字・黒字の構成分析!J$36,"▲","-")),2)),NA())</f>
        <v>3.3700000000000001</v>
      </c>
    </row>
    <row r="35" spans="1:11" ht="13">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IF(ROUND(VALUE(SUBSTITUTE(連結実質赤字比率に係る赤字・黒字の構成分析!F$35,"▲","-")),2)&lt;0,ABS(ROUND(VALUE(SUBSTITUTE(連結実質赤字比率に係る赤字・黒字の構成分析!F$35,"▲","-")),2)),NA())</f>
        <v>#N/A</v>
      </c>
      <c r="C35" s="175">
        <f>IF(ROUND(VALUE(SUBSTITUTE(連結実質赤字比率に係る赤字・黒字の構成分析!F$35,"▲","-")),2)&gt;=0,ABS(ROUND(VALUE(SUBSTITUTE(連結実質赤字比率に係る赤字・黒字の構成分析!F$35,"▲","-")),2)),NA())</f>
        <v>3.3900000000000001</v>
      </c>
      <c r="D35" s="175" t="e">
        <f>IF(ROUND(VALUE(SUBSTITUTE(連結実質赤字比率に係る赤字・黒字の構成分析!G$35,"▲","-")),2)&lt;0,ABS(ROUND(VALUE(SUBSTITUTE(連結実質赤字比率に係る赤字・黒字の構成分析!G$35,"▲","-")),2)),NA())</f>
        <v>#N/A</v>
      </c>
      <c r="E35" s="175">
        <f>IF(ROUND(VALUE(SUBSTITUTE(連結実質赤字比率に係る赤字・黒字の構成分析!G$35,"▲","-")),2)&gt;=0,ABS(ROUND(VALUE(SUBSTITUTE(連結実質赤字比率に係る赤字・黒字の構成分析!G$35,"▲","-")),2)),NA())</f>
        <v>4.1799999999999997</v>
      </c>
      <c r="F35" s="175" t="e">
        <f>IF(ROUND(VALUE(SUBSTITUTE(連結実質赤字比率に係る赤字・黒字の構成分析!H$35,"▲","-")),2)&lt;0,ABS(ROUND(VALUE(SUBSTITUTE(連結実質赤字比率に係る赤字・黒字の構成分析!H$35,"▲","-")),2)),NA())</f>
        <v>#N/A</v>
      </c>
      <c r="G35" s="175">
        <f>IF(ROUND(VALUE(SUBSTITUTE(連結実質赤字比率に係る赤字・黒字の構成分析!H$35,"▲","-")),2)&gt;=0,ABS(ROUND(VALUE(SUBSTITUTE(連結実質赤字比率に係る赤字・黒字の構成分析!H$35,"▲","-")),2)),NA())</f>
        <v>3.0899999999999999</v>
      </c>
      <c r="H35" s="175" t="e">
        <f>IF(ROUND(VALUE(SUBSTITUTE(連結実質赤字比率に係る赤字・黒字の構成分析!I$35,"▲","-")),2)&lt;0,ABS(ROUND(VALUE(SUBSTITUTE(連結実質赤字比率に係る赤字・黒字の構成分析!I$35,"▲","-")),2)),NA())</f>
        <v>#N/A</v>
      </c>
      <c r="I35" s="175">
        <f>IF(ROUND(VALUE(SUBSTITUTE(連結実質赤字比率に係る赤字・黒字の構成分析!I$35,"▲","-")),2)&gt;=0,ABS(ROUND(VALUE(SUBSTITUTE(連結実質赤字比率に係る赤字・黒字の構成分析!I$35,"▲","-")),2)),NA())</f>
        <v>4.4699999999999998</v>
      </c>
      <c r="J35" s="175" t="e">
        <f>IF(ROUND(VALUE(SUBSTITUTE(連結実質赤字比率に係る赤字・黒字の構成分析!J$35,"▲","-")),2)&lt;0,ABS(ROUND(VALUE(SUBSTITUTE(連結実質赤字比率に係る赤字・黒字の構成分析!J$35,"▲","-")),2)),NA())</f>
        <v>#N/A</v>
      </c>
      <c r="K35" s="175">
        <f>IF(ROUND(VALUE(SUBSTITUTE(連結実質赤字比率に係る赤字・黒字の構成分析!J$35,"▲","-")),2)&gt;=0,ABS(ROUND(VALUE(SUBSTITUTE(連結実質赤字比率に係る赤字・黒字の構成分析!J$35,"▲","-")),2)),NA())</f>
        <v>3.8700000000000001</v>
      </c>
    </row>
    <row r="36" spans="1:11" ht="13">
      <c r="A36" s="175" t="str">
        <f>IF(連結実質赤字比率に係る赤字・黒字の構成分析!C$34="",NA(),連結実質赤字比率に係る赤字・黒字の構成分析!C$34)</f>
        <v>病院事業会計</v>
      </c>
      <c r="B36" s="175" t="e">
        <f>IF(ROUND(VALUE(SUBSTITUTE(連結実質赤字比率に係る赤字・黒字の構成分析!F$34,"▲","-")),2)&lt;0,ABS(ROUND(VALUE(SUBSTITUTE(連結実質赤字比率に係る赤字・黒字の構成分析!F$34,"▲","-")),2)),NA())</f>
        <v>#N/A</v>
      </c>
      <c r="C36" s="175">
        <f>IF(ROUND(VALUE(SUBSTITUTE(連結実質赤字比率に係る赤字・黒字の構成分析!F$34,"▲","-")),2)&gt;=0,ABS(ROUND(VALUE(SUBSTITUTE(連結実質赤字比率に係る赤字・黒字の構成分析!F$34,"▲","-")),2)),NA())</f>
        <v>4.54</v>
      </c>
      <c r="D36" s="175" t="e">
        <f>IF(ROUND(VALUE(SUBSTITUTE(連結実質赤字比率に係る赤字・黒字の構成分析!G$34,"▲","-")),2)&lt;0,ABS(ROUND(VALUE(SUBSTITUTE(連結実質赤字比率に係る赤字・黒字の構成分析!G$34,"▲","-")),2)),NA())</f>
        <v>#N/A</v>
      </c>
      <c r="E36" s="175">
        <f>IF(ROUND(VALUE(SUBSTITUTE(連結実質赤字比率に係る赤字・黒字の構成分析!G$34,"▲","-")),2)&gt;=0,ABS(ROUND(VALUE(SUBSTITUTE(連結実質赤字比率に係る赤字・黒字の構成分析!G$34,"▲","-")),2)),NA())</f>
        <v>4.96</v>
      </c>
      <c r="F36" s="175" t="e">
        <f>IF(ROUND(VALUE(SUBSTITUTE(連結実質赤字比率に係る赤字・黒字の構成分析!H$34,"▲","-")),2)&lt;0,ABS(ROUND(VALUE(SUBSTITUTE(連結実質赤字比率に係る赤字・黒字の構成分析!H$34,"▲","-")),2)),NA())</f>
        <v>#N/A</v>
      </c>
      <c r="G36" s="175">
        <f>IF(ROUND(VALUE(SUBSTITUTE(連結実質赤字比率に係る赤字・黒字の構成分析!H$34,"▲","-")),2)&gt;=0,ABS(ROUND(VALUE(SUBSTITUTE(連結実質赤字比率に係る赤字・黒字の構成分析!H$34,"▲","-")),2)),NA())</f>
        <v>5.3399999999999999</v>
      </c>
      <c r="H36" s="175" t="e">
        <f>IF(ROUND(VALUE(SUBSTITUTE(連結実質赤字比率に係る赤字・黒字の構成分析!I$34,"▲","-")),2)&lt;0,ABS(ROUND(VALUE(SUBSTITUTE(連結実質赤字比率に係る赤字・黒字の構成分析!I$34,"▲","-")),2)),NA())</f>
        <v>#N/A</v>
      </c>
      <c r="I36" s="175">
        <f>IF(ROUND(VALUE(SUBSTITUTE(連結実質赤字比率に係る赤字・黒字の構成分析!I$34,"▲","-")),2)&gt;=0,ABS(ROUND(VALUE(SUBSTITUTE(連結実質赤字比率に係る赤字・黒字の構成分析!I$34,"▲","-")),2)),NA())</f>
        <v>4.9299999999999997</v>
      </c>
      <c r="J36" s="175">
        <f>IF(ROUND(VALUE(SUBSTITUTE(連結実質赤字比率に係る赤字・黒字の構成分析!J$34,"▲","-")),2)&lt;0,ABS(ROUND(VALUE(SUBSTITUTE(連結実質赤字比率に係る赤字・黒字の構成分析!J$34,"▲","-")),2)),NA())</f>
        <v>0.02</v>
      </c>
      <c r="K36" s="175" t="e">
        <f>IF(ROUND(VALUE(SUBSTITUTE(連結実質赤字比率に係る赤字・黒字の構成分析!J$34,"▲","-")),2)&gt;=0,ABS(ROUND(VALUE(SUBSTITUTE(連結実質赤字比率に係る赤字・黒字の構成分析!J$34,"▲","-")),2)),NA())</f>
        <v>#N/A</v>
      </c>
    </row>
    <row r="39" spans="1:1" ht="13">
      <c r="A39" s="144" t="s">
        <v>58</v>
      </c>
    </row>
    <row r="40" spans="1:16" ht="13">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ht="13">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ht="13">
      <c r="A42" s="176" t="s">
        <v>61</v>
      </c>
      <c r="B42" s="176"/>
      <c r="C42" s="176"/>
      <c r="D42" s="176">
        <f>'実質公債費比率（分子）の構造'!K$52</f>
        <v>2470</v>
      </c>
      <c r="E42" s="176"/>
      <c r="F42" s="176"/>
      <c r="G42" s="176">
        <f>'実質公債費比率（分子）の構造'!L$52</f>
        <v>2480</v>
      </c>
      <c r="H42" s="176"/>
      <c r="I42" s="176"/>
      <c r="J42" s="176">
        <f>'実質公債費比率（分子）の構造'!M$52</f>
        <v>2450</v>
      </c>
      <c r="K42" s="176"/>
      <c r="L42" s="176"/>
      <c r="M42" s="176">
        <f>'実質公債費比率（分子）の構造'!N$52</f>
        <v>2455</v>
      </c>
      <c r="N42" s="176"/>
      <c r="O42" s="176"/>
      <c r="P42" s="176">
        <f>'実質公債費比率（分子）の構造'!O$52</f>
        <v>2420</v>
      </c>
    </row>
    <row r="43" spans="1:16" ht="13">
      <c r="A43" s="176" t="s">
        <v>16</v>
      </c>
      <c r="B43" s="176">
        <f>'実質公債費比率（分子）の構造'!K$51</f>
        <v>1</v>
      </c>
      <c r="C43" s="176"/>
      <c r="D43" s="176"/>
      <c r="E43" s="176">
        <f>'実質公債費比率（分子）の構造'!L$51</f>
        <v>1</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ht="13">
      <c r="A44" s="176" t="s">
        <v>15</v>
      </c>
      <c r="B44" s="176">
        <f>'実質公債費比率（分子）の構造'!K$50</f>
        <v>86</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ht="13">
      <c r="A45" s="176" t="s">
        <v>14</v>
      </c>
      <c r="B45" s="176">
        <f>'実質公債費比率（分子）の構造'!K$49</f>
        <v>110</v>
      </c>
      <c r="C45" s="176"/>
      <c r="D45" s="176"/>
      <c r="E45" s="176">
        <f>'実質公債費比率（分子）の構造'!L$49</f>
        <v>96</v>
      </c>
      <c r="F45" s="176"/>
      <c r="G45" s="176"/>
      <c r="H45" s="176">
        <f>'実質公債費比率（分子）の構造'!M$49</f>
        <v>112</v>
      </c>
      <c r="I45" s="176"/>
      <c r="J45" s="176"/>
      <c r="K45" s="176">
        <f>'実質公債費比率（分子）の構造'!N$49</f>
        <v>120</v>
      </c>
      <c r="L45" s="176"/>
      <c r="M45" s="176"/>
      <c r="N45" s="176">
        <f>'実質公債費比率（分子）の構造'!O$49</f>
        <v>129</v>
      </c>
      <c r="O45" s="176"/>
      <c r="P45" s="176"/>
    </row>
    <row r="46" spans="1:16" ht="13">
      <c r="A46" s="176" t="s">
        <v>13</v>
      </c>
      <c r="B46" s="176">
        <f>'実質公債費比率（分子）の構造'!K$48</f>
        <v>1141</v>
      </c>
      <c r="C46" s="176"/>
      <c r="D46" s="176"/>
      <c r="E46" s="176">
        <f>'実質公債費比率（分子）の構造'!L$48</f>
        <v>1073</v>
      </c>
      <c r="F46" s="176"/>
      <c r="G46" s="176"/>
      <c r="H46" s="176">
        <f>'実質公債費比率（分子）の構造'!M$48</f>
        <v>1024</v>
      </c>
      <c r="I46" s="176"/>
      <c r="J46" s="176"/>
      <c r="K46" s="176">
        <f>'実質公債費比率（分子）の構造'!N$48</f>
        <v>1033</v>
      </c>
      <c r="L46" s="176"/>
      <c r="M46" s="176"/>
      <c r="N46" s="176">
        <f>'実質公債費比率（分子）の構造'!O$48</f>
        <v>1022</v>
      </c>
      <c r="O46" s="176"/>
      <c r="P46" s="176"/>
    </row>
    <row r="47" spans="1:16" ht="13">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ht="13">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ht="13">
      <c r="A49" s="176" t="s">
        <v>10</v>
      </c>
      <c r="B49" s="176">
        <f>'実質公債費比率（分子）の構造'!K$45</f>
        <v>1355</v>
      </c>
      <c r="C49" s="176"/>
      <c r="D49" s="176"/>
      <c r="E49" s="176">
        <f>'実質公債費比率（分子）の構造'!L$45</f>
        <v>1466</v>
      </c>
      <c r="F49" s="176"/>
      <c r="G49" s="176"/>
      <c r="H49" s="176">
        <f>'実質公債費比率（分子）の構造'!M$45</f>
        <v>1685</v>
      </c>
      <c r="I49" s="176"/>
      <c r="J49" s="176"/>
      <c r="K49" s="176">
        <f>'実質公債費比率（分子）の構造'!N$45</f>
        <v>1772</v>
      </c>
      <c r="L49" s="176"/>
      <c r="M49" s="176"/>
      <c r="N49" s="176">
        <f>'実質公債費比率（分子）の構造'!O$45</f>
        <v>1690</v>
      </c>
      <c r="O49" s="176"/>
      <c r="P49" s="176"/>
    </row>
    <row r="50" spans="1:16" ht="13">
      <c r="A50" s="176" t="s">
        <v>20</v>
      </c>
      <c r="B50" s="176" t="e">
        <f>NA()</f>
        <v>#N/A</v>
      </c>
      <c r="C50" s="176">
        <f>IF(ISNUMBER('実質公債費比率（分子）の構造'!K$53),'実質公債費比率（分子）の構造'!K$53,NA())</f>
        <v>223</v>
      </c>
      <c r="D50" s="176" t="e">
        <f>NA()</f>
        <v>#N/A</v>
      </c>
      <c r="E50" s="176" t="e">
        <f>NA()</f>
        <v>#N/A</v>
      </c>
      <c r="F50" s="176">
        <f>IF(ISNUMBER('実質公債費比率（分子）の構造'!L$53),'実質公債費比率（分子）の構造'!L$53,NA())</f>
        <v>157</v>
      </c>
      <c r="G50" s="176" t="e">
        <f>NA()</f>
        <v>#N/A</v>
      </c>
      <c r="H50" s="176" t="e">
        <f>NA()</f>
        <v>#N/A</v>
      </c>
      <c r="I50" s="176">
        <f>IF(ISNUMBER('実質公債費比率（分子）の構造'!M$53),'実質公債費比率（分子）の構造'!M$53,NA())</f>
        <v>372</v>
      </c>
      <c r="J50" s="176" t="e">
        <f>NA()</f>
        <v>#N/A</v>
      </c>
      <c r="K50" s="176" t="e">
        <f>NA()</f>
        <v>#N/A</v>
      </c>
      <c r="L50" s="176">
        <f>IF(ISNUMBER('実質公債費比率（分子）の構造'!N$53),'実質公債費比率（分子）の構造'!N$53,NA())</f>
        <v>471</v>
      </c>
      <c r="M50" s="176" t="e">
        <f>NA()</f>
        <v>#N/A</v>
      </c>
      <c r="N50" s="176" t="e">
        <f>NA()</f>
        <v>#N/A</v>
      </c>
      <c r="O50" s="176">
        <f>IF(ISNUMBER('実質公債費比率（分子）の構造'!O$53),'実質公債費比率（分子）の構造'!O$53,NA())</f>
        <v>422</v>
      </c>
      <c r="P50" s="176" t="e">
        <f>NA()</f>
        <v>#N/A</v>
      </c>
    </row>
    <row r="53" spans="1:1" ht="13">
      <c r="A53" s="144" t="s">
        <v>68</v>
      </c>
    </row>
    <row r="54" spans="1:16" ht="13">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ht="13">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ht="13">
      <c r="A56" s="175" t="s">
        <v>43</v>
      </c>
      <c r="B56" s="175"/>
      <c r="C56" s="175"/>
      <c r="D56" s="175">
        <f>'将来負担比率（分子）の構造'!I$52</f>
        <v>22826</v>
      </c>
      <c r="E56" s="175"/>
      <c r="F56" s="175"/>
      <c r="G56" s="175">
        <f>'将来負担比率（分子）の構造'!J$52</f>
        <v>22123</v>
      </c>
      <c r="H56" s="175"/>
      <c r="I56" s="175"/>
      <c r="J56" s="175">
        <f>'将来負担比率（分子）の構造'!K$52</f>
        <v>21497</v>
      </c>
      <c r="K56" s="175"/>
      <c r="L56" s="175"/>
      <c r="M56" s="175">
        <f>'将来負担比率（分子）の構造'!L$52</f>
        <v>20500</v>
      </c>
      <c r="N56" s="175"/>
      <c r="O56" s="175"/>
      <c r="P56" s="175">
        <f>'将来負担比率（分子）の構造'!M$52</f>
        <v>19581</v>
      </c>
    </row>
    <row r="57" spans="1:16" ht="13">
      <c r="A57" s="175" t="s">
        <v>42</v>
      </c>
      <c r="B57" s="175"/>
      <c r="C57" s="175"/>
      <c r="D57" s="175">
        <f>'将来負担比率（分子）の構造'!I$51</f>
        <v>4332</v>
      </c>
      <c r="E57" s="175"/>
      <c r="F57" s="175"/>
      <c r="G57" s="175">
        <f>'将来負担比率（分子）の構造'!J$51</f>
        <v>4353</v>
      </c>
      <c r="H57" s="175"/>
      <c r="I57" s="175"/>
      <c r="J57" s="175">
        <f>'将来負担比率（分子）の構造'!K$51</f>
        <v>3702</v>
      </c>
      <c r="K57" s="175"/>
      <c r="L57" s="175"/>
      <c r="M57" s="175">
        <f>'将来負担比率（分子）の構造'!L$51</f>
        <v>3628</v>
      </c>
      <c r="N57" s="175"/>
      <c r="O57" s="175"/>
      <c r="P57" s="175">
        <f>'将来負担比率（分子）の構造'!M$51</f>
        <v>3393</v>
      </c>
    </row>
    <row r="58" spans="1:16" ht="13">
      <c r="A58" s="175" t="s">
        <v>41</v>
      </c>
      <c r="B58" s="175"/>
      <c r="C58" s="175"/>
      <c r="D58" s="175">
        <f>'将来負担比率（分子）の構造'!I$50</f>
        <v>2737</v>
      </c>
      <c r="E58" s="175"/>
      <c r="F58" s="175"/>
      <c r="G58" s="175">
        <f>'将来負担比率（分子）の構造'!J$50</f>
        <v>2830</v>
      </c>
      <c r="H58" s="175"/>
      <c r="I58" s="175"/>
      <c r="J58" s="175">
        <f>'将来負担比率（分子）の構造'!K$50</f>
        <v>3699</v>
      </c>
      <c r="K58" s="175"/>
      <c r="L58" s="175"/>
      <c r="M58" s="175">
        <f>'将来負担比率（分子）の構造'!L$50</f>
        <v>4025</v>
      </c>
      <c r="N58" s="175"/>
      <c r="O58" s="175"/>
      <c r="P58" s="175">
        <f>'将来負担比率（分子）の構造'!M$50</f>
        <v>3947</v>
      </c>
    </row>
    <row r="59" spans="1:16" ht="13">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ht="13">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ht="13">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ht="13">
      <c r="A62" s="175" t="s">
        <v>35</v>
      </c>
      <c r="B62" s="175">
        <f>'将来負担比率（分子）の構造'!I$45</f>
        <v>2943</v>
      </c>
      <c r="C62" s="175"/>
      <c r="D62" s="175"/>
      <c r="E62" s="175">
        <f>'将来負担比率（分子）の構造'!J$45</f>
        <v>2932</v>
      </c>
      <c r="F62" s="175"/>
      <c r="G62" s="175"/>
      <c r="H62" s="175">
        <f>'将来負担比率（分子）の構造'!K$45</f>
        <v>2929</v>
      </c>
      <c r="I62" s="175"/>
      <c r="J62" s="175"/>
      <c r="K62" s="175">
        <f>'将来負担比率（分子）の構造'!L$45</f>
        <v>2961</v>
      </c>
      <c r="L62" s="175"/>
      <c r="M62" s="175"/>
      <c r="N62" s="175">
        <f>'将来負担比率（分子）の構造'!M$45</f>
        <v>2895</v>
      </c>
      <c r="O62" s="175"/>
      <c r="P62" s="175"/>
    </row>
    <row r="63" spans="1:16" ht="13">
      <c r="A63" s="175" t="s">
        <v>34</v>
      </c>
      <c r="B63" s="175">
        <f>'将来負担比率（分子）の構造'!I$44</f>
        <v>738</v>
      </c>
      <c r="C63" s="175"/>
      <c r="D63" s="175"/>
      <c r="E63" s="175">
        <f>'将来負担比率（分子）の構造'!J$44</f>
        <v>781</v>
      </c>
      <c r="F63" s="175"/>
      <c r="G63" s="175"/>
      <c r="H63" s="175">
        <f>'将来負担比率（分子）の構造'!K$44</f>
        <v>796</v>
      </c>
      <c r="I63" s="175"/>
      <c r="J63" s="175"/>
      <c r="K63" s="175">
        <f>'将来負担比率（分子）の構造'!L$44</f>
        <v>806</v>
      </c>
      <c r="L63" s="175"/>
      <c r="M63" s="175"/>
      <c r="N63" s="175">
        <f>'将来負担比率（分子）の構造'!M$44</f>
        <v>1300</v>
      </c>
      <c r="O63" s="175"/>
      <c r="P63" s="175"/>
    </row>
    <row r="64" spans="1:16" ht="13">
      <c r="A64" s="175" t="s">
        <v>33</v>
      </c>
      <c r="B64" s="175">
        <f>'将来負担比率（分子）の構造'!I$43</f>
        <v>15786</v>
      </c>
      <c r="C64" s="175"/>
      <c r="D64" s="175"/>
      <c r="E64" s="175">
        <f>'将来負担比率（分子）の構造'!J$43</f>
        <v>15295</v>
      </c>
      <c r="F64" s="175"/>
      <c r="G64" s="175"/>
      <c r="H64" s="175">
        <f>'将来負担比率（分子）の構造'!K$43</f>
        <v>13680</v>
      </c>
      <c r="I64" s="175"/>
      <c r="J64" s="175"/>
      <c r="K64" s="175">
        <f>'将来負担比率（分子）の構造'!L$43</f>
        <v>12858</v>
      </c>
      <c r="L64" s="175"/>
      <c r="M64" s="175"/>
      <c r="N64" s="175">
        <f>'将来負担比率（分子）の構造'!M$43</f>
        <v>12214</v>
      </c>
      <c r="O64" s="175"/>
      <c r="P64" s="175"/>
    </row>
    <row r="65" spans="1:16" ht="13">
      <c r="A65" s="175" t="s">
        <v>32</v>
      </c>
      <c r="B65" s="175">
        <f>'将来負担比率（分子）の構造'!I$42</f>
        <v>86</v>
      </c>
      <c r="C65" s="175"/>
      <c r="D65" s="175"/>
      <c r="E65" s="175">
        <f>'将来負担比率（分子）の構造'!J$42</f>
        <v>4</v>
      </c>
      <c r="F65" s="175"/>
      <c r="G65" s="175"/>
      <c r="H65" s="175">
        <f>'将来負担比率（分子）の構造'!K$42</f>
        <v>4</v>
      </c>
      <c r="I65" s="175"/>
      <c r="J65" s="175"/>
      <c r="K65" s="175">
        <f>'将来負担比率（分子）の構造'!L$42</f>
        <v>3</v>
      </c>
      <c r="L65" s="175"/>
      <c r="M65" s="175"/>
      <c r="N65" s="175">
        <f>'将来負担比率（分子）の構造'!M$42</f>
        <v>2</v>
      </c>
      <c r="O65" s="175"/>
      <c r="P65" s="175"/>
    </row>
    <row r="66" spans="1:16" ht="13">
      <c r="A66" s="175" t="s">
        <v>31</v>
      </c>
      <c r="B66" s="175">
        <f>'将来負担比率（分子）の構造'!I$41</f>
        <v>19393</v>
      </c>
      <c r="C66" s="175"/>
      <c r="D66" s="175"/>
      <c r="E66" s="175">
        <f>'将来負担比率（分子）の構造'!J$41</f>
        <v>19237</v>
      </c>
      <c r="F66" s="175"/>
      <c r="G66" s="175"/>
      <c r="H66" s="175">
        <f>'将来負担比率（分子）の構造'!K$41</f>
        <v>18736</v>
      </c>
      <c r="I66" s="175"/>
      <c r="J66" s="175"/>
      <c r="K66" s="175">
        <f>'将来負担比率（分子）の構造'!L$41</f>
        <v>17385</v>
      </c>
      <c r="L66" s="175"/>
      <c r="M66" s="175"/>
      <c r="N66" s="175">
        <f>'将来負担比率（分子）の構造'!M$41</f>
        <v>16179</v>
      </c>
      <c r="O66" s="175"/>
      <c r="P66" s="175"/>
    </row>
    <row r="67" spans="1:16" ht="13">
      <c r="A67" s="175" t="s">
        <v>44</v>
      </c>
      <c r="B67" s="175" t="e">
        <f>NA()</f>
        <v>#N/A</v>
      </c>
      <c r="C67" s="175">
        <f>IF(ISNUMBER('将来負担比率（分子）の構造'!I$53),IF('将来負担比率（分子）の構造'!I$53&lt;0,0,'将来負担比率（分子）の構造'!I$53),NA())</f>
        <v>9051</v>
      </c>
      <c r="D67" s="175" t="e">
        <f>NA()</f>
        <v>#N/A</v>
      </c>
      <c r="E67" s="175" t="e">
        <f>NA()</f>
        <v>#N/A</v>
      </c>
      <c r="F67" s="175">
        <f>IF(ISNUMBER('将来負担比率（分子）の構造'!J$53),IF('将来負担比率（分子）の構造'!J$53&lt;0,0,'将来負担比率（分子）の構造'!J$53),NA())</f>
        <v>8943</v>
      </c>
      <c r="G67" s="175" t="e">
        <f>NA()</f>
        <v>#N/A</v>
      </c>
      <c r="H67" s="175" t="e">
        <f>NA()</f>
        <v>#N/A</v>
      </c>
      <c r="I67" s="175">
        <f>IF(ISNUMBER('将来負担比率（分子）の構造'!K$53),IF('将来負担比率（分子）の構造'!K$53&lt;0,0,'将来負担比率（分子）の構造'!K$53),NA())</f>
        <v>7246</v>
      </c>
      <c r="J67" s="175" t="e">
        <f>NA()</f>
        <v>#N/A</v>
      </c>
      <c r="K67" s="175" t="e">
        <f>NA()</f>
        <v>#N/A</v>
      </c>
      <c r="L67" s="175">
        <f>IF(ISNUMBER('将来負担比率（分子）の構造'!L$53),IF('将来負担比率（分子）の構造'!L$53&lt;0,0,'将来負担比率（分子）の構造'!L$53),NA())</f>
        <v>5861</v>
      </c>
      <c r="M67" s="175" t="e">
        <f>NA()</f>
        <v>#N/A</v>
      </c>
      <c r="N67" s="175" t="e">
        <f>NA()</f>
        <v>#N/A</v>
      </c>
      <c r="O67" s="175">
        <f>IF(ISNUMBER('将来負担比率（分子）の構造'!M$53),IF('将来負担比率（分子）の構造'!M$53&lt;0,0,'将来負担比率（分子）の構造'!M$53),NA())</f>
        <v>5668</v>
      </c>
      <c r="P67" s="175" t="e">
        <f>NA()</f>
        <v>#N/A</v>
      </c>
    </row>
    <row r="70" spans="1:6" ht="13">
      <c r="A70" s="177" t="s">
        <v>72</v>
      </c>
      <c r="B70" s="177"/>
      <c r="C70" s="177"/>
      <c r="D70" s="177"/>
      <c r="E70" s="177"/>
      <c r="F70" s="177"/>
    </row>
    <row r="71" spans="1:4" ht="13">
      <c r="A71" s="178"/>
      <c r="B71" s="178" t="str">
        <f>基金残高に係る経年分析!F54</f>
        <v>R03</v>
      </c>
      <c r="C71" s="178" t="str">
        <f>基金残高に係る経年分析!G54</f>
        <v>R04</v>
      </c>
      <c r="D71" s="178" t="str">
        <f>基金残高に係る経年分析!H54</f>
        <v>R05</v>
      </c>
    </row>
    <row r="72" spans="1:4" ht="13">
      <c r="A72" s="178" t="s">
        <v>73</v>
      </c>
      <c r="B72" s="179">
        <f>基金残高に係る経年分析!F55</f>
        <v>1545</v>
      </c>
      <c r="C72" s="179">
        <f>基金残高に係る経年分析!G55</f>
        <v>1795</v>
      </c>
      <c r="D72" s="179">
        <f>基金残高に係る経年分析!H55</f>
        <v>1605</v>
      </c>
    </row>
    <row r="73" spans="1:4" ht="13">
      <c r="A73" s="178" t="s">
        <v>74</v>
      </c>
      <c r="B73" s="179">
        <f>基金残高に係る経年分析!F56</f>
        <v>684</v>
      </c>
      <c r="C73" s="179">
        <f>基金残高に係る経年分析!G56</f>
        <v>684</v>
      </c>
      <c r="D73" s="179">
        <f>基金残高に係る経年分析!H56</f>
        <v>755</v>
      </c>
    </row>
    <row r="74" spans="1:4" ht="13">
      <c r="A74" s="178" t="s">
        <v>75</v>
      </c>
      <c r="B74" s="179">
        <f>基金残高に係る経年分析!F57</f>
        <v>545</v>
      </c>
      <c r="C74" s="179">
        <f>基金残高に係る経年分析!G57</f>
        <v>579</v>
      </c>
      <c r="D74" s="179">
        <f>基金残高に係る経年分析!H57</f>
        <v>679</v>
      </c>
    </row>
  </sheetData>
  <sheetProtection algorithmName="SHA-512" hashValue="8k4DvrP8YcV2FOePt6rRmQ39lO5R9EqjGyxjU16cOjSzPgySvBYOpjBBbvaOv/Kf97lp9jPCzFxxXCi0KIhkpw==" saltValue="+hame3nYKglle5fhgklyiQ==" spinCount="100000" sheet="1" objects="1" scenarios="1"/>
  <pageMargins left="0.787" right="0.787" top="0.984" bottom="0.984" header="0.512" footer="0.512"/>
  <pageSetup orientation="portrait" paperSize="9"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622ca360-28a8-4b32-85a1-5bf562ba0809}">
  <sheetPr>
    <pageSetUpPr fitToPage="1"/>
  </sheetPr>
  <dimension ref="B1:EM49"/>
  <sheetViews>
    <sheetView showGridLines="0" workbookViewId="0" topLeftCell="A1"/>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42 82:133" ht="22.5" customHeight="1">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33" ht="11.25" customHeight="1">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33" ht="11.25" customHeight="1">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33" ht="11.25" customHeight="1">
      <c r="B5" s="609" t="s">
        <v>216</v>
      </c>
      <c r="C5" s="610"/>
      <c r="D5" s="610"/>
      <c r="E5" s="610"/>
      <c r="F5" s="610"/>
      <c r="G5" s="610"/>
      <c r="H5" s="610"/>
      <c r="I5" s="610"/>
      <c r="J5" s="610"/>
      <c r="K5" s="610"/>
      <c r="L5" s="610"/>
      <c r="M5" s="610"/>
      <c r="N5" s="610"/>
      <c r="O5" s="610"/>
      <c r="P5" s="610"/>
      <c r="Q5" s="611"/>
      <c r="R5" s="612">
        <v>8515060</v>
      </c>
      <c r="S5" s="613"/>
      <c r="T5" s="613"/>
      <c r="U5" s="613"/>
      <c r="V5" s="613"/>
      <c r="W5" s="613"/>
      <c r="X5" s="613"/>
      <c r="Y5" s="614"/>
      <c r="Z5" s="615">
        <v>32.799999999999997</v>
      </c>
      <c r="AA5" s="615"/>
      <c r="AB5" s="615"/>
      <c r="AC5" s="615"/>
      <c r="AD5" s="616">
        <v>7788196</v>
      </c>
      <c r="AE5" s="616"/>
      <c r="AF5" s="616"/>
      <c r="AG5" s="616"/>
      <c r="AH5" s="616"/>
      <c r="AI5" s="616"/>
      <c r="AJ5" s="616"/>
      <c r="AK5" s="616"/>
      <c r="AL5" s="617">
        <v>52.100000000000001</v>
      </c>
      <c r="AM5" s="618"/>
      <c r="AN5" s="618"/>
      <c r="AO5" s="619"/>
      <c r="AP5" s="609" t="s">
        <v>217</v>
      </c>
      <c r="AQ5" s="610"/>
      <c r="AR5" s="610"/>
      <c r="AS5" s="610"/>
      <c r="AT5" s="610"/>
      <c r="AU5" s="610"/>
      <c r="AV5" s="610"/>
      <c r="AW5" s="610"/>
      <c r="AX5" s="610"/>
      <c r="AY5" s="610"/>
      <c r="AZ5" s="610"/>
      <c r="BA5" s="610"/>
      <c r="BB5" s="610"/>
      <c r="BC5" s="610"/>
      <c r="BD5" s="610"/>
      <c r="BE5" s="610"/>
      <c r="BF5" s="611"/>
      <c r="BG5" s="623">
        <v>7788196</v>
      </c>
      <c r="BH5" s="624"/>
      <c r="BI5" s="624"/>
      <c r="BJ5" s="624"/>
      <c r="BK5" s="624"/>
      <c r="BL5" s="624"/>
      <c r="BM5" s="624"/>
      <c r="BN5" s="625"/>
      <c r="BO5" s="626">
        <v>91.5</v>
      </c>
      <c r="BP5" s="626"/>
      <c r="BQ5" s="626"/>
      <c r="BR5" s="626"/>
      <c r="BS5" s="627">
        <v>64981</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33" ht="11.25" customHeight="1">
      <c r="B6" s="620" t="s">
        <v>221</v>
      </c>
      <c r="C6" s="621"/>
      <c r="D6" s="621"/>
      <c r="E6" s="621"/>
      <c r="F6" s="621"/>
      <c r="G6" s="621"/>
      <c r="H6" s="621"/>
      <c r="I6" s="621"/>
      <c r="J6" s="621"/>
      <c r="K6" s="621"/>
      <c r="L6" s="621"/>
      <c r="M6" s="621"/>
      <c r="N6" s="621"/>
      <c r="O6" s="621"/>
      <c r="P6" s="621"/>
      <c r="Q6" s="622"/>
      <c r="R6" s="623">
        <v>107119</v>
      </c>
      <c r="S6" s="624"/>
      <c r="T6" s="624"/>
      <c r="U6" s="624"/>
      <c r="V6" s="624"/>
      <c r="W6" s="624"/>
      <c r="X6" s="624"/>
      <c r="Y6" s="625"/>
      <c r="Z6" s="626">
        <v>0.40000000000000002</v>
      </c>
      <c r="AA6" s="626"/>
      <c r="AB6" s="626"/>
      <c r="AC6" s="626"/>
      <c r="AD6" s="627">
        <v>107119</v>
      </c>
      <c r="AE6" s="627"/>
      <c r="AF6" s="627"/>
      <c r="AG6" s="627"/>
      <c r="AH6" s="627"/>
      <c r="AI6" s="627"/>
      <c r="AJ6" s="627"/>
      <c r="AK6" s="627"/>
      <c r="AL6" s="628">
        <v>0.69999999999999996</v>
      </c>
      <c r="AM6" s="629"/>
      <c r="AN6" s="629"/>
      <c r="AO6" s="630"/>
      <c r="AP6" s="620" t="s">
        <v>222</v>
      </c>
      <c r="AQ6" s="621"/>
      <c r="AR6" s="621"/>
      <c r="AS6" s="621"/>
      <c r="AT6" s="621"/>
      <c r="AU6" s="621"/>
      <c r="AV6" s="621"/>
      <c r="AW6" s="621"/>
      <c r="AX6" s="621"/>
      <c r="AY6" s="621"/>
      <c r="AZ6" s="621"/>
      <c r="BA6" s="621"/>
      <c r="BB6" s="621"/>
      <c r="BC6" s="621"/>
      <c r="BD6" s="621"/>
      <c r="BE6" s="621"/>
      <c r="BF6" s="622"/>
      <c r="BG6" s="623">
        <v>7788196</v>
      </c>
      <c r="BH6" s="624"/>
      <c r="BI6" s="624"/>
      <c r="BJ6" s="624"/>
      <c r="BK6" s="624"/>
      <c r="BL6" s="624"/>
      <c r="BM6" s="624"/>
      <c r="BN6" s="625"/>
      <c r="BO6" s="626">
        <v>91.5</v>
      </c>
      <c r="BP6" s="626"/>
      <c r="BQ6" s="626"/>
      <c r="BR6" s="626"/>
      <c r="BS6" s="627">
        <v>64981</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198375</v>
      </c>
      <c r="CS6" s="624"/>
      <c r="CT6" s="624"/>
      <c r="CU6" s="624"/>
      <c r="CV6" s="624"/>
      <c r="CW6" s="624"/>
      <c r="CX6" s="624"/>
      <c r="CY6" s="625"/>
      <c r="CZ6" s="617">
        <v>0.80000000000000004</v>
      </c>
      <c r="DA6" s="618"/>
      <c r="DB6" s="618"/>
      <c r="DC6" s="634"/>
      <c r="DD6" s="632" t="s">
        <v>122</v>
      </c>
      <c r="DE6" s="624"/>
      <c r="DF6" s="624"/>
      <c r="DG6" s="624"/>
      <c r="DH6" s="624"/>
      <c r="DI6" s="624"/>
      <c r="DJ6" s="624"/>
      <c r="DK6" s="624"/>
      <c r="DL6" s="624"/>
      <c r="DM6" s="624"/>
      <c r="DN6" s="624"/>
      <c r="DO6" s="624"/>
      <c r="DP6" s="625"/>
      <c r="DQ6" s="632">
        <v>198375</v>
      </c>
      <c r="DR6" s="624"/>
      <c r="DS6" s="624"/>
      <c r="DT6" s="624"/>
      <c r="DU6" s="624"/>
      <c r="DV6" s="624"/>
      <c r="DW6" s="624"/>
      <c r="DX6" s="624"/>
      <c r="DY6" s="624"/>
      <c r="DZ6" s="624"/>
      <c r="EA6" s="624"/>
      <c r="EB6" s="624"/>
      <c r="EC6" s="633"/>
    </row>
    <row r="7" spans="2:133" ht="11.25" customHeight="1">
      <c r="B7" s="620" t="s">
        <v>224</v>
      </c>
      <c r="C7" s="621"/>
      <c r="D7" s="621"/>
      <c r="E7" s="621"/>
      <c r="F7" s="621"/>
      <c r="G7" s="621"/>
      <c r="H7" s="621"/>
      <c r="I7" s="621"/>
      <c r="J7" s="621"/>
      <c r="K7" s="621"/>
      <c r="L7" s="621"/>
      <c r="M7" s="621"/>
      <c r="N7" s="621"/>
      <c r="O7" s="621"/>
      <c r="P7" s="621"/>
      <c r="Q7" s="622"/>
      <c r="R7" s="623">
        <v>8166</v>
      </c>
      <c r="S7" s="624"/>
      <c r="T7" s="624"/>
      <c r="U7" s="624"/>
      <c r="V7" s="624"/>
      <c r="W7" s="624"/>
      <c r="X7" s="624"/>
      <c r="Y7" s="625"/>
      <c r="Z7" s="626">
        <v>0</v>
      </c>
      <c r="AA7" s="626"/>
      <c r="AB7" s="626"/>
      <c r="AC7" s="626"/>
      <c r="AD7" s="627">
        <v>8166</v>
      </c>
      <c r="AE7" s="627"/>
      <c r="AF7" s="627"/>
      <c r="AG7" s="627"/>
      <c r="AH7" s="627"/>
      <c r="AI7" s="627"/>
      <c r="AJ7" s="627"/>
      <c r="AK7" s="627"/>
      <c r="AL7" s="628">
        <v>0.10000000000000001</v>
      </c>
      <c r="AM7" s="629"/>
      <c r="AN7" s="629"/>
      <c r="AO7" s="630"/>
      <c r="AP7" s="620" t="s">
        <v>225</v>
      </c>
      <c r="AQ7" s="621"/>
      <c r="AR7" s="621"/>
      <c r="AS7" s="621"/>
      <c r="AT7" s="621"/>
      <c r="AU7" s="621"/>
      <c r="AV7" s="621"/>
      <c r="AW7" s="621"/>
      <c r="AX7" s="621"/>
      <c r="AY7" s="621"/>
      <c r="AZ7" s="621"/>
      <c r="BA7" s="621"/>
      <c r="BB7" s="621"/>
      <c r="BC7" s="621"/>
      <c r="BD7" s="621"/>
      <c r="BE7" s="621"/>
      <c r="BF7" s="622"/>
      <c r="BG7" s="623">
        <v>3973380</v>
      </c>
      <c r="BH7" s="624"/>
      <c r="BI7" s="624"/>
      <c r="BJ7" s="624"/>
      <c r="BK7" s="624"/>
      <c r="BL7" s="624"/>
      <c r="BM7" s="624"/>
      <c r="BN7" s="625"/>
      <c r="BO7" s="626">
        <v>46.700000000000003</v>
      </c>
      <c r="BP7" s="626"/>
      <c r="BQ7" s="626"/>
      <c r="BR7" s="626"/>
      <c r="BS7" s="627">
        <v>64981</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2558856</v>
      </c>
      <c r="CS7" s="624"/>
      <c r="CT7" s="624"/>
      <c r="CU7" s="624"/>
      <c r="CV7" s="624"/>
      <c r="CW7" s="624"/>
      <c r="CX7" s="624"/>
      <c r="CY7" s="625"/>
      <c r="CZ7" s="626">
        <v>9.9000000000000004</v>
      </c>
      <c r="DA7" s="626"/>
      <c r="DB7" s="626"/>
      <c r="DC7" s="626"/>
      <c r="DD7" s="632">
        <v>44649</v>
      </c>
      <c r="DE7" s="624"/>
      <c r="DF7" s="624"/>
      <c r="DG7" s="624"/>
      <c r="DH7" s="624"/>
      <c r="DI7" s="624"/>
      <c r="DJ7" s="624"/>
      <c r="DK7" s="624"/>
      <c r="DL7" s="624"/>
      <c r="DM7" s="624"/>
      <c r="DN7" s="624"/>
      <c r="DO7" s="624"/>
      <c r="DP7" s="625"/>
      <c r="DQ7" s="632">
        <v>2025626</v>
      </c>
      <c r="DR7" s="624"/>
      <c r="DS7" s="624"/>
      <c r="DT7" s="624"/>
      <c r="DU7" s="624"/>
      <c r="DV7" s="624"/>
      <c r="DW7" s="624"/>
      <c r="DX7" s="624"/>
      <c r="DY7" s="624"/>
      <c r="DZ7" s="624"/>
      <c r="EA7" s="624"/>
      <c r="EB7" s="624"/>
      <c r="EC7" s="633"/>
    </row>
    <row r="8" spans="2:133" ht="11.25" customHeight="1">
      <c r="B8" s="620" t="s">
        <v>227</v>
      </c>
      <c r="C8" s="621"/>
      <c r="D8" s="621"/>
      <c r="E8" s="621"/>
      <c r="F8" s="621"/>
      <c r="G8" s="621"/>
      <c r="H8" s="621"/>
      <c r="I8" s="621"/>
      <c r="J8" s="621"/>
      <c r="K8" s="621"/>
      <c r="L8" s="621"/>
      <c r="M8" s="621"/>
      <c r="N8" s="621"/>
      <c r="O8" s="621"/>
      <c r="P8" s="621"/>
      <c r="Q8" s="622"/>
      <c r="R8" s="623">
        <v>81623</v>
      </c>
      <c r="S8" s="624"/>
      <c r="T8" s="624"/>
      <c r="U8" s="624"/>
      <c r="V8" s="624"/>
      <c r="W8" s="624"/>
      <c r="X8" s="624"/>
      <c r="Y8" s="625"/>
      <c r="Z8" s="626">
        <v>0.29999999999999999</v>
      </c>
      <c r="AA8" s="626"/>
      <c r="AB8" s="626"/>
      <c r="AC8" s="626"/>
      <c r="AD8" s="627">
        <v>81623</v>
      </c>
      <c r="AE8" s="627"/>
      <c r="AF8" s="627"/>
      <c r="AG8" s="627"/>
      <c r="AH8" s="627"/>
      <c r="AI8" s="627"/>
      <c r="AJ8" s="627"/>
      <c r="AK8" s="627"/>
      <c r="AL8" s="628">
        <v>0.5</v>
      </c>
      <c r="AM8" s="629"/>
      <c r="AN8" s="629"/>
      <c r="AO8" s="630"/>
      <c r="AP8" s="620" t="s">
        <v>228</v>
      </c>
      <c r="AQ8" s="621"/>
      <c r="AR8" s="621"/>
      <c r="AS8" s="621"/>
      <c r="AT8" s="621"/>
      <c r="AU8" s="621"/>
      <c r="AV8" s="621"/>
      <c r="AW8" s="621"/>
      <c r="AX8" s="621"/>
      <c r="AY8" s="621"/>
      <c r="AZ8" s="621"/>
      <c r="BA8" s="621"/>
      <c r="BB8" s="621"/>
      <c r="BC8" s="621"/>
      <c r="BD8" s="621"/>
      <c r="BE8" s="621"/>
      <c r="BF8" s="622"/>
      <c r="BG8" s="623">
        <v>97893</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13942131</v>
      </c>
      <c r="CS8" s="624"/>
      <c r="CT8" s="624"/>
      <c r="CU8" s="624"/>
      <c r="CV8" s="624"/>
      <c r="CW8" s="624"/>
      <c r="CX8" s="624"/>
      <c r="CY8" s="625"/>
      <c r="CZ8" s="626">
        <v>53.700000000000003</v>
      </c>
      <c r="DA8" s="626"/>
      <c r="DB8" s="626"/>
      <c r="DC8" s="626"/>
      <c r="DD8" s="632">
        <v>111292</v>
      </c>
      <c r="DE8" s="624"/>
      <c r="DF8" s="624"/>
      <c r="DG8" s="624"/>
      <c r="DH8" s="624"/>
      <c r="DI8" s="624"/>
      <c r="DJ8" s="624"/>
      <c r="DK8" s="624"/>
      <c r="DL8" s="624"/>
      <c r="DM8" s="624"/>
      <c r="DN8" s="624"/>
      <c r="DO8" s="624"/>
      <c r="DP8" s="625"/>
      <c r="DQ8" s="632">
        <v>7499121</v>
      </c>
      <c r="DR8" s="624"/>
      <c r="DS8" s="624"/>
      <c r="DT8" s="624"/>
      <c r="DU8" s="624"/>
      <c r="DV8" s="624"/>
      <c r="DW8" s="624"/>
      <c r="DX8" s="624"/>
      <c r="DY8" s="624"/>
      <c r="DZ8" s="624"/>
      <c r="EA8" s="624"/>
      <c r="EB8" s="624"/>
      <c r="EC8" s="633"/>
    </row>
    <row r="9" spans="2:133" ht="11.25" customHeight="1">
      <c r="B9" s="620" t="s">
        <v>230</v>
      </c>
      <c r="C9" s="621"/>
      <c r="D9" s="621"/>
      <c r="E9" s="621"/>
      <c r="F9" s="621"/>
      <c r="G9" s="621"/>
      <c r="H9" s="621"/>
      <c r="I9" s="621"/>
      <c r="J9" s="621"/>
      <c r="K9" s="621"/>
      <c r="L9" s="621"/>
      <c r="M9" s="621"/>
      <c r="N9" s="621"/>
      <c r="O9" s="621"/>
      <c r="P9" s="621"/>
      <c r="Q9" s="622"/>
      <c r="R9" s="623">
        <v>87792</v>
      </c>
      <c r="S9" s="624"/>
      <c r="T9" s="624"/>
      <c r="U9" s="624"/>
      <c r="V9" s="624"/>
      <c r="W9" s="624"/>
      <c r="X9" s="624"/>
      <c r="Y9" s="625"/>
      <c r="Z9" s="626">
        <v>0.29999999999999999</v>
      </c>
      <c r="AA9" s="626"/>
      <c r="AB9" s="626"/>
      <c r="AC9" s="626"/>
      <c r="AD9" s="627">
        <v>87792</v>
      </c>
      <c r="AE9" s="627"/>
      <c r="AF9" s="627"/>
      <c r="AG9" s="627"/>
      <c r="AH9" s="627"/>
      <c r="AI9" s="627"/>
      <c r="AJ9" s="627"/>
      <c r="AK9" s="627"/>
      <c r="AL9" s="628">
        <v>0.59999999999999998</v>
      </c>
      <c r="AM9" s="629"/>
      <c r="AN9" s="629"/>
      <c r="AO9" s="630"/>
      <c r="AP9" s="620" t="s">
        <v>231</v>
      </c>
      <c r="AQ9" s="621"/>
      <c r="AR9" s="621"/>
      <c r="AS9" s="621"/>
      <c r="AT9" s="621"/>
      <c r="AU9" s="621"/>
      <c r="AV9" s="621"/>
      <c r="AW9" s="621"/>
      <c r="AX9" s="621"/>
      <c r="AY9" s="621"/>
      <c r="AZ9" s="621"/>
      <c r="BA9" s="621"/>
      <c r="BB9" s="621"/>
      <c r="BC9" s="621"/>
      <c r="BD9" s="621"/>
      <c r="BE9" s="621"/>
      <c r="BF9" s="622"/>
      <c r="BG9" s="623">
        <v>3478959</v>
      </c>
      <c r="BH9" s="624"/>
      <c r="BI9" s="624"/>
      <c r="BJ9" s="624"/>
      <c r="BK9" s="624"/>
      <c r="BL9" s="624"/>
      <c r="BM9" s="624"/>
      <c r="BN9" s="625"/>
      <c r="BO9" s="626">
        <v>40.899999999999999</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2304123</v>
      </c>
      <c r="CS9" s="624"/>
      <c r="CT9" s="624"/>
      <c r="CU9" s="624"/>
      <c r="CV9" s="624"/>
      <c r="CW9" s="624"/>
      <c r="CX9" s="624"/>
      <c r="CY9" s="625"/>
      <c r="CZ9" s="626">
        <v>8.9000000000000004</v>
      </c>
      <c r="DA9" s="626"/>
      <c r="DB9" s="626"/>
      <c r="DC9" s="626"/>
      <c r="DD9" s="632" t="s">
        <v>122</v>
      </c>
      <c r="DE9" s="624"/>
      <c r="DF9" s="624"/>
      <c r="DG9" s="624"/>
      <c r="DH9" s="624"/>
      <c r="DI9" s="624"/>
      <c r="DJ9" s="624"/>
      <c r="DK9" s="624"/>
      <c r="DL9" s="624"/>
      <c r="DM9" s="624"/>
      <c r="DN9" s="624"/>
      <c r="DO9" s="624"/>
      <c r="DP9" s="625"/>
      <c r="DQ9" s="632">
        <v>1906016</v>
      </c>
      <c r="DR9" s="624"/>
      <c r="DS9" s="624"/>
      <c r="DT9" s="624"/>
      <c r="DU9" s="624"/>
      <c r="DV9" s="624"/>
      <c r="DW9" s="624"/>
      <c r="DX9" s="624"/>
      <c r="DY9" s="624"/>
      <c r="DZ9" s="624"/>
      <c r="EA9" s="624"/>
      <c r="EB9" s="624"/>
      <c r="EC9" s="633"/>
    </row>
    <row r="10" spans="2:133" ht="11.25" customHeight="1">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155661</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23967</v>
      </c>
      <c r="CS10" s="624"/>
      <c r="CT10" s="624"/>
      <c r="CU10" s="624"/>
      <c r="CV10" s="624"/>
      <c r="CW10" s="624"/>
      <c r="CX10" s="624"/>
      <c r="CY10" s="625"/>
      <c r="CZ10" s="626">
        <v>0.10000000000000001</v>
      </c>
      <c r="DA10" s="626"/>
      <c r="DB10" s="626"/>
      <c r="DC10" s="626"/>
      <c r="DD10" s="632" t="s">
        <v>122</v>
      </c>
      <c r="DE10" s="624"/>
      <c r="DF10" s="624"/>
      <c r="DG10" s="624"/>
      <c r="DH10" s="624"/>
      <c r="DI10" s="624"/>
      <c r="DJ10" s="624"/>
      <c r="DK10" s="624"/>
      <c r="DL10" s="624"/>
      <c r="DM10" s="624"/>
      <c r="DN10" s="624"/>
      <c r="DO10" s="624"/>
      <c r="DP10" s="625"/>
      <c r="DQ10" s="632">
        <v>23967</v>
      </c>
      <c r="DR10" s="624"/>
      <c r="DS10" s="624"/>
      <c r="DT10" s="624"/>
      <c r="DU10" s="624"/>
      <c r="DV10" s="624"/>
      <c r="DW10" s="624"/>
      <c r="DX10" s="624"/>
      <c r="DY10" s="624"/>
      <c r="DZ10" s="624"/>
      <c r="EA10" s="624"/>
      <c r="EB10" s="624"/>
      <c r="EC10" s="633"/>
    </row>
    <row r="11" spans="2:133" ht="11.25" customHeight="1">
      <c r="B11" s="620" t="s">
        <v>236</v>
      </c>
      <c r="C11" s="621"/>
      <c r="D11" s="621"/>
      <c r="E11" s="621"/>
      <c r="F11" s="621"/>
      <c r="G11" s="621"/>
      <c r="H11" s="621"/>
      <c r="I11" s="621"/>
      <c r="J11" s="621"/>
      <c r="K11" s="621"/>
      <c r="L11" s="621"/>
      <c r="M11" s="621"/>
      <c r="N11" s="621"/>
      <c r="O11" s="621"/>
      <c r="P11" s="621"/>
      <c r="Q11" s="622"/>
      <c r="R11" s="623">
        <v>1435037</v>
      </c>
      <c r="S11" s="624"/>
      <c r="T11" s="624"/>
      <c r="U11" s="624"/>
      <c r="V11" s="624"/>
      <c r="W11" s="624"/>
      <c r="X11" s="624"/>
      <c r="Y11" s="625"/>
      <c r="Z11" s="628">
        <v>5.5</v>
      </c>
      <c r="AA11" s="629"/>
      <c r="AB11" s="629"/>
      <c r="AC11" s="635"/>
      <c r="AD11" s="632">
        <v>1435037</v>
      </c>
      <c r="AE11" s="624"/>
      <c r="AF11" s="624"/>
      <c r="AG11" s="624"/>
      <c r="AH11" s="624"/>
      <c r="AI11" s="624"/>
      <c r="AJ11" s="624"/>
      <c r="AK11" s="625"/>
      <c r="AL11" s="628">
        <v>9.5999999999999996</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240867</v>
      </c>
      <c r="BH11" s="624"/>
      <c r="BI11" s="624"/>
      <c r="BJ11" s="624"/>
      <c r="BK11" s="624"/>
      <c r="BL11" s="624"/>
      <c r="BM11" s="624"/>
      <c r="BN11" s="625"/>
      <c r="BO11" s="626">
        <v>2.7999999999999998</v>
      </c>
      <c r="BP11" s="626"/>
      <c r="BQ11" s="626"/>
      <c r="BR11" s="626"/>
      <c r="BS11" s="627">
        <v>64981</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22640</v>
      </c>
      <c r="CS11" s="624"/>
      <c r="CT11" s="624"/>
      <c r="CU11" s="624"/>
      <c r="CV11" s="624"/>
      <c r="CW11" s="624"/>
      <c r="CX11" s="624"/>
      <c r="CY11" s="625"/>
      <c r="CZ11" s="626">
        <v>0.10000000000000001</v>
      </c>
      <c r="DA11" s="626"/>
      <c r="DB11" s="626"/>
      <c r="DC11" s="626"/>
      <c r="DD11" s="632" t="s">
        <v>122</v>
      </c>
      <c r="DE11" s="624"/>
      <c r="DF11" s="624"/>
      <c r="DG11" s="624"/>
      <c r="DH11" s="624"/>
      <c r="DI11" s="624"/>
      <c r="DJ11" s="624"/>
      <c r="DK11" s="624"/>
      <c r="DL11" s="624"/>
      <c r="DM11" s="624"/>
      <c r="DN11" s="624"/>
      <c r="DO11" s="624"/>
      <c r="DP11" s="625"/>
      <c r="DQ11" s="632">
        <v>21760</v>
      </c>
      <c r="DR11" s="624"/>
      <c r="DS11" s="624"/>
      <c r="DT11" s="624"/>
      <c r="DU11" s="624"/>
      <c r="DV11" s="624"/>
      <c r="DW11" s="624"/>
      <c r="DX11" s="624"/>
      <c r="DY11" s="624"/>
      <c r="DZ11" s="624"/>
      <c r="EA11" s="624"/>
      <c r="EB11" s="624"/>
      <c r="EC11" s="633"/>
    </row>
    <row r="12" spans="2:133" ht="11.25" customHeight="1">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3249344</v>
      </c>
      <c r="BH12" s="624"/>
      <c r="BI12" s="624"/>
      <c r="BJ12" s="624"/>
      <c r="BK12" s="624"/>
      <c r="BL12" s="624"/>
      <c r="BM12" s="624"/>
      <c r="BN12" s="625"/>
      <c r="BO12" s="626">
        <v>38.200000000000003</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408118</v>
      </c>
      <c r="CS12" s="624"/>
      <c r="CT12" s="624"/>
      <c r="CU12" s="624"/>
      <c r="CV12" s="624"/>
      <c r="CW12" s="624"/>
      <c r="CX12" s="624"/>
      <c r="CY12" s="625"/>
      <c r="CZ12" s="626">
        <v>1.6000000000000001</v>
      </c>
      <c r="DA12" s="626"/>
      <c r="DB12" s="626"/>
      <c r="DC12" s="626"/>
      <c r="DD12" s="632">
        <v>13200</v>
      </c>
      <c r="DE12" s="624"/>
      <c r="DF12" s="624"/>
      <c r="DG12" s="624"/>
      <c r="DH12" s="624"/>
      <c r="DI12" s="624"/>
      <c r="DJ12" s="624"/>
      <c r="DK12" s="624"/>
      <c r="DL12" s="624"/>
      <c r="DM12" s="624"/>
      <c r="DN12" s="624"/>
      <c r="DO12" s="624"/>
      <c r="DP12" s="625"/>
      <c r="DQ12" s="632">
        <v>390988</v>
      </c>
      <c r="DR12" s="624"/>
      <c r="DS12" s="624"/>
      <c r="DT12" s="624"/>
      <c r="DU12" s="624"/>
      <c r="DV12" s="624"/>
      <c r="DW12" s="624"/>
      <c r="DX12" s="624"/>
      <c r="DY12" s="624"/>
      <c r="DZ12" s="624"/>
      <c r="EA12" s="624"/>
      <c r="EB12" s="624"/>
      <c r="EC12" s="633"/>
    </row>
    <row r="13" spans="2:133" ht="11.25" customHeight="1">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3216337</v>
      </c>
      <c r="BH13" s="624"/>
      <c r="BI13" s="624"/>
      <c r="BJ13" s="624"/>
      <c r="BK13" s="624"/>
      <c r="BL13" s="624"/>
      <c r="BM13" s="624"/>
      <c r="BN13" s="625"/>
      <c r="BO13" s="626">
        <v>37.799999999999997</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1789022</v>
      </c>
      <c r="CS13" s="624"/>
      <c r="CT13" s="624"/>
      <c r="CU13" s="624"/>
      <c r="CV13" s="624"/>
      <c r="CW13" s="624"/>
      <c r="CX13" s="624"/>
      <c r="CY13" s="625"/>
      <c r="CZ13" s="626">
        <v>6.9000000000000004</v>
      </c>
      <c r="DA13" s="626"/>
      <c r="DB13" s="626"/>
      <c r="DC13" s="626"/>
      <c r="DD13" s="632">
        <v>88638</v>
      </c>
      <c r="DE13" s="624"/>
      <c r="DF13" s="624"/>
      <c r="DG13" s="624"/>
      <c r="DH13" s="624"/>
      <c r="DI13" s="624"/>
      <c r="DJ13" s="624"/>
      <c r="DK13" s="624"/>
      <c r="DL13" s="624"/>
      <c r="DM13" s="624"/>
      <c r="DN13" s="624"/>
      <c r="DO13" s="624"/>
      <c r="DP13" s="625"/>
      <c r="DQ13" s="632">
        <v>1646271</v>
      </c>
      <c r="DR13" s="624"/>
      <c r="DS13" s="624"/>
      <c r="DT13" s="624"/>
      <c r="DU13" s="624"/>
      <c r="DV13" s="624"/>
      <c r="DW13" s="624"/>
      <c r="DX13" s="624"/>
      <c r="DY13" s="624"/>
      <c r="DZ13" s="624"/>
      <c r="EA13" s="624"/>
      <c r="EB13" s="624"/>
      <c r="EC13" s="633"/>
    </row>
    <row r="14" spans="2:133" ht="11.25" customHeight="1">
      <c r="B14" s="620" t="s">
        <v>245</v>
      </c>
      <c r="C14" s="621"/>
      <c r="D14" s="621"/>
      <c r="E14" s="621"/>
      <c r="F14" s="621"/>
      <c r="G14" s="621"/>
      <c r="H14" s="621"/>
      <c r="I14" s="621"/>
      <c r="J14" s="621"/>
      <c r="K14" s="621"/>
      <c r="L14" s="621"/>
      <c r="M14" s="621"/>
      <c r="N14" s="621"/>
      <c r="O14" s="621"/>
      <c r="P14" s="621"/>
      <c r="Q14" s="622"/>
      <c r="R14" s="623">
        <v>1288</v>
      </c>
      <c r="S14" s="624"/>
      <c r="T14" s="624"/>
      <c r="U14" s="624"/>
      <c r="V14" s="624"/>
      <c r="W14" s="624"/>
      <c r="X14" s="624"/>
      <c r="Y14" s="625"/>
      <c r="Z14" s="626">
        <v>0</v>
      </c>
      <c r="AA14" s="626"/>
      <c r="AB14" s="626"/>
      <c r="AC14" s="626"/>
      <c r="AD14" s="627">
        <v>1288</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116210</v>
      </c>
      <c r="BH14" s="624"/>
      <c r="BI14" s="624"/>
      <c r="BJ14" s="624"/>
      <c r="BK14" s="624"/>
      <c r="BL14" s="624"/>
      <c r="BM14" s="624"/>
      <c r="BN14" s="625"/>
      <c r="BO14" s="626">
        <v>1.3999999999999999</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865425</v>
      </c>
      <c r="CS14" s="624"/>
      <c r="CT14" s="624"/>
      <c r="CU14" s="624"/>
      <c r="CV14" s="624"/>
      <c r="CW14" s="624"/>
      <c r="CX14" s="624"/>
      <c r="CY14" s="625"/>
      <c r="CZ14" s="626">
        <v>3.2999999999999998</v>
      </c>
      <c r="DA14" s="626"/>
      <c r="DB14" s="626"/>
      <c r="DC14" s="626"/>
      <c r="DD14" s="632" t="s">
        <v>122</v>
      </c>
      <c r="DE14" s="624"/>
      <c r="DF14" s="624"/>
      <c r="DG14" s="624"/>
      <c r="DH14" s="624"/>
      <c r="DI14" s="624"/>
      <c r="DJ14" s="624"/>
      <c r="DK14" s="624"/>
      <c r="DL14" s="624"/>
      <c r="DM14" s="624"/>
      <c r="DN14" s="624"/>
      <c r="DO14" s="624"/>
      <c r="DP14" s="625"/>
      <c r="DQ14" s="632">
        <v>856528</v>
      </c>
      <c r="DR14" s="624"/>
      <c r="DS14" s="624"/>
      <c r="DT14" s="624"/>
      <c r="DU14" s="624"/>
      <c r="DV14" s="624"/>
      <c r="DW14" s="624"/>
      <c r="DX14" s="624"/>
      <c r="DY14" s="624"/>
      <c r="DZ14" s="624"/>
      <c r="EA14" s="624"/>
      <c r="EB14" s="624"/>
      <c r="EC14" s="633"/>
    </row>
    <row r="15" spans="2:133" ht="11.25" customHeight="1">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449262</v>
      </c>
      <c r="BH15" s="624"/>
      <c r="BI15" s="624"/>
      <c r="BJ15" s="624"/>
      <c r="BK15" s="624"/>
      <c r="BL15" s="624"/>
      <c r="BM15" s="624"/>
      <c r="BN15" s="625"/>
      <c r="BO15" s="626">
        <v>5.2999999999999998</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2158272</v>
      </c>
      <c r="CS15" s="624"/>
      <c r="CT15" s="624"/>
      <c r="CU15" s="624"/>
      <c r="CV15" s="624"/>
      <c r="CW15" s="624"/>
      <c r="CX15" s="624"/>
      <c r="CY15" s="625"/>
      <c r="CZ15" s="626">
        <v>8.3000000000000007</v>
      </c>
      <c r="DA15" s="626"/>
      <c r="DB15" s="626"/>
      <c r="DC15" s="626"/>
      <c r="DD15" s="632">
        <v>119710</v>
      </c>
      <c r="DE15" s="624"/>
      <c r="DF15" s="624"/>
      <c r="DG15" s="624"/>
      <c r="DH15" s="624"/>
      <c r="DI15" s="624"/>
      <c r="DJ15" s="624"/>
      <c r="DK15" s="624"/>
      <c r="DL15" s="624"/>
      <c r="DM15" s="624"/>
      <c r="DN15" s="624"/>
      <c r="DO15" s="624"/>
      <c r="DP15" s="625"/>
      <c r="DQ15" s="632">
        <v>1878474</v>
      </c>
      <c r="DR15" s="624"/>
      <c r="DS15" s="624"/>
      <c r="DT15" s="624"/>
      <c r="DU15" s="624"/>
      <c r="DV15" s="624"/>
      <c r="DW15" s="624"/>
      <c r="DX15" s="624"/>
      <c r="DY15" s="624"/>
      <c r="DZ15" s="624"/>
      <c r="EA15" s="624"/>
      <c r="EB15" s="624"/>
      <c r="EC15" s="633"/>
    </row>
    <row r="16" spans="2:133" ht="11.25" customHeight="1">
      <c r="B16" s="620" t="s">
        <v>251</v>
      </c>
      <c r="C16" s="621"/>
      <c r="D16" s="621"/>
      <c r="E16" s="621"/>
      <c r="F16" s="621"/>
      <c r="G16" s="621"/>
      <c r="H16" s="621"/>
      <c r="I16" s="621"/>
      <c r="J16" s="621"/>
      <c r="K16" s="621"/>
      <c r="L16" s="621"/>
      <c r="M16" s="621"/>
      <c r="N16" s="621"/>
      <c r="O16" s="621"/>
      <c r="P16" s="621"/>
      <c r="Q16" s="622"/>
      <c r="R16" s="623">
        <v>28298</v>
      </c>
      <c r="S16" s="624"/>
      <c r="T16" s="624"/>
      <c r="U16" s="624"/>
      <c r="V16" s="624"/>
      <c r="W16" s="624"/>
      <c r="X16" s="624"/>
      <c r="Y16" s="625"/>
      <c r="Z16" s="626">
        <v>0.10000000000000001</v>
      </c>
      <c r="AA16" s="626"/>
      <c r="AB16" s="626"/>
      <c r="AC16" s="626"/>
      <c r="AD16" s="627">
        <v>28298</v>
      </c>
      <c r="AE16" s="627"/>
      <c r="AF16" s="627"/>
      <c r="AG16" s="627"/>
      <c r="AH16" s="627"/>
      <c r="AI16" s="627"/>
      <c r="AJ16" s="627"/>
      <c r="AK16" s="627"/>
      <c r="AL16" s="628">
        <v>0.20000000000000001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c r="B17" s="620" t="s">
        <v>254</v>
      </c>
      <c r="C17" s="621"/>
      <c r="D17" s="621"/>
      <c r="E17" s="621"/>
      <c r="F17" s="621"/>
      <c r="G17" s="621"/>
      <c r="H17" s="621"/>
      <c r="I17" s="621"/>
      <c r="J17" s="621"/>
      <c r="K17" s="621"/>
      <c r="L17" s="621"/>
      <c r="M17" s="621"/>
      <c r="N17" s="621"/>
      <c r="O17" s="621"/>
      <c r="P17" s="621"/>
      <c r="Q17" s="622"/>
      <c r="R17" s="623">
        <v>150413</v>
      </c>
      <c r="S17" s="624"/>
      <c r="T17" s="624"/>
      <c r="U17" s="624"/>
      <c r="V17" s="624"/>
      <c r="W17" s="624"/>
      <c r="X17" s="624"/>
      <c r="Y17" s="625"/>
      <c r="Z17" s="626">
        <v>0.59999999999999998</v>
      </c>
      <c r="AA17" s="626"/>
      <c r="AB17" s="626"/>
      <c r="AC17" s="626"/>
      <c r="AD17" s="627">
        <v>150413</v>
      </c>
      <c r="AE17" s="627"/>
      <c r="AF17" s="627"/>
      <c r="AG17" s="627"/>
      <c r="AH17" s="627"/>
      <c r="AI17" s="627"/>
      <c r="AJ17" s="627"/>
      <c r="AK17" s="627"/>
      <c r="AL17" s="628">
        <v>1</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1690875</v>
      </c>
      <c r="CS17" s="624"/>
      <c r="CT17" s="624"/>
      <c r="CU17" s="624"/>
      <c r="CV17" s="624"/>
      <c r="CW17" s="624"/>
      <c r="CX17" s="624"/>
      <c r="CY17" s="625"/>
      <c r="CZ17" s="626">
        <v>6.5</v>
      </c>
      <c r="DA17" s="626"/>
      <c r="DB17" s="626"/>
      <c r="DC17" s="626"/>
      <c r="DD17" s="632" t="s">
        <v>122</v>
      </c>
      <c r="DE17" s="624"/>
      <c r="DF17" s="624"/>
      <c r="DG17" s="624"/>
      <c r="DH17" s="624"/>
      <c r="DI17" s="624"/>
      <c r="DJ17" s="624"/>
      <c r="DK17" s="624"/>
      <c r="DL17" s="624"/>
      <c r="DM17" s="624"/>
      <c r="DN17" s="624"/>
      <c r="DO17" s="624"/>
      <c r="DP17" s="625"/>
      <c r="DQ17" s="632">
        <v>1613989</v>
      </c>
      <c r="DR17" s="624"/>
      <c r="DS17" s="624"/>
      <c r="DT17" s="624"/>
      <c r="DU17" s="624"/>
      <c r="DV17" s="624"/>
      <c r="DW17" s="624"/>
      <c r="DX17" s="624"/>
      <c r="DY17" s="624"/>
      <c r="DZ17" s="624"/>
      <c r="EA17" s="624"/>
      <c r="EB17" s="624"/>
      <c r="EC17" s="633"/>
    </row>
    <row r="18" spans="2:133" ht="11.25" customHeight="1">
      <c r="B18" s="620" t="s">
        <v>257</v>
      </c>
      <c r="C18" s="621"/>
      <c r="D18" s="621"/>
      <c r="E18" s="621"/>
      <c r="F18" s="621"/>
      <c r="G18" s="621"/>
      <c r="H18" s="621"/>
      <c r="I18" s="621"/>
      <c r="J18" s="621"/>
      <c r="K18" s="621"/>
      <c r="L18" s="621"/>
      <c r="M18" s="621"/>
      <c r="N18" s="621"/>
      <c r="O18" s="621"/>
      <c r="P18" s="621"/>
      <c r="Q18" s="622"/>
      <c r="R18" s="623">
        <v>56303</v>
      </c>
      <c r="S18" s="624"/>
      <c r="T18" s="624"/>
      <c r="U18" s="624"/>
      <c r="V18" s="624"/>
      <c r="W18" s="624"/>
      <c r="X18" s="624"/>
      <c r="Y18" s="625"/>
      <c r="Z18" s="626">
        <v>0.20000000000000001</v>
      </c>
      <c r="AA18" s="626"/>
      <c r="AB18" s="626"/>
      <c r="AC18" s="626"/>
      <c r="AD18" s="627">
        <v>56303</v>
      </c>
      <c r="AE18" s="627"/>
      <c r="AF18" s="627"/>
      <c r="AG18" s="627"/>
      <c r="AH18" s="627"/>
      <c r="AI18" s="627"/>
      <c r="AJ18" s="627"/>
      <c r="AK18" s="627"/>
      <c r="AL18" s="628">
        <v>0.40000000000000002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c r="B19" s="620" t="s">
        <v>260</v>
      </c>
      <c r="C19" s="621"/>
      <c r="D19" s="621"/>
      <c r="E19" s="621"/>
      <c r="F19" s="621"/>
      <c r="G19" s="621"/>
      <c r="H19" s="621"/>
      <c r="I19" s="621"/>
      <c r="J19" s="621"/>
      <c r="K19" s="621"/>
      <c r="L19" s="621"/>
      <c r="M19" s="621"/>
      <c r="N19" s="621"/>
      <c r="O19" s="621"/>
      <c r="P19" s="621"/>
      <c r="Q19" s="622"/>
      <c r="R19" s="623">
        <v>55546</v>
      </c>
      <c r="S19" s="624"/>
      <c r="T19" s="624"/>
      <c r="U19" s="624"/>
      <c r="V19" s="624"/>
      <c r="W19" s="624"/>
      <c r="X19" s="624"/>
      <c r="Y19" s="625"/>
      <c r="Z19" s="626">
        <v>0.20000000000000001</v>
      </c>
      <c r="AA19" s="626"/>
      <c r="AB19" s="626"/>
      <c r="AC19" s="626"/>
      <c r="AD19" s="627">
        <v>55546</v>
      </c>
      <c r="AE19" s="627"/>
      <c r="AF19" s="627"/>
      <c r="AG19" s="627"/>
      <c r="AH19" s="627"/>
      <c r="AI19" s="627"/>
      <c r="AJ19" s="627"/>
      <c r="AK19" s="627"/>
      <c r="AL19" s="628">
        <v>0.40000000000000002</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726864</v>
      </c>
      <c r="BH19" s="624"/>
      <c r="BI19" s="624"/>
      <c r="BJ19" s="624"/>
      <c r="BK19" s="624"/>
      <c r="BL19" s="624"/>
      <c r="BM19" s="624"/>
      <c r="BN19" s="625"/>
      <c r="BO19" s="626">
        <v>8.5</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c r="B20" s="636" t="s">
        <v>263</v>
      </c>
      <c r="C20" s="637"/>
      <c r="D20" s="637"/>
      <c r="E20" s="637"/>
      <c r="F20" s="637"/>
      <c r="G20" s="637"/>
      <c r="H20" s="637"/>
      <c r="I20" s="637"/>
      <c r="J20" s="637"/>
      <c r="K20" s="637"/>
      <c r="L20" s="637"/>
      <c r="M20" s="637"/>
      <c r="N20" s="637"/>
      <c r="O20" s="637"/>
      <c r="P20" s="637"/>
      <c r="Q20" s="638"/>
      <c r="R20" s="623">
        <v>757</v>
      </c>
      <c r="S20" s="624"/>
      <c r="T20" s="624"/>
      <c r="U20" s="624"/>
      <c r="V20" s="624"/>
      <c r="W20" s="624"/>
      <c r="X20" s="624"/>
      <c r="Y20" s="625"/>
      <c r="Z20" s="626">
        <v>0</v>
      </c>
      <c r="AA20" s="626"/>
      <c r="AB20" s="626"/>
      <c r="AC20" s="626"/>
      <c r="AD20" s="627">
        <v>757</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726864</v>
      </c>
      <c r="BH20" s="624"/>
      <c r="BI20" s="624"/>
      <c r="BJ20" s="624"/>
      <c r="BK20" s="624"/>
      <c r="BL20" s="624"/>
      <c r="BM20" s="624"/>
      <c r="BN20" s="625"/>
      <c r="BO20" s="626">
        <v>8.5</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25961804</v>
      </c>
      <c r="CS20" s="624"/>
      <c r="CT20" s="624"/>
      <c r="CU20" s="624"/>
      <c r="CV20" s="624"/>
      <c r="CW20" s="624"/>
      <c r="CX20" s="624"/>
      <c r="CY20" s="625"/>
      <c r="CZ20" s="626">
        <v>100</v>
      </c>
      <c r="DA20" s="626"/>
      <c r="DB20" s="626"/>
      <c r="DC20" s="626"/>
      <c r="DD20" s="632">
        <v>377489</v>
      </c>
      <c r="DE20" s="624"/>
      <c r="DF20" s="624"/>
      <c r="DG20" s="624"/>
      <c r="DH20" s="624"/>
      <c r="DI20" s="624"/>
      <c r="DJ20" s="624"/>
      <c r="DK20" s="624"/>
      <c r="DL20" s="624"/>
      <c r="DM20" s="624"/>
      <c r="DN20" s="624"/>
      <c r="DO20" s="624"/>
      <c r="DP20" s="625"/>
      <c r="DQ20" s="632">
        <v>18061115</v>
      </c>
      <c r="DR20" s="624"/>
      <c r="DS20" s="624"/>
      <c r="DT20" s="624"/>
      <c r="DU20" s="624"/>
      <c r="DV20" s="624"/>
      <c r="DW20" s="624"/>
      <c r="DX20" s="624"/>
      <c r="DY20" s="624"/>
      <c r="DZ20" s="624"/>
      <c r="EA20" s="624"/>
      <c r="EB20" s="624"/>
      <c r="EC20" s="633"/>
    </row>
    <row r="21" spans="2:133" ht="11.25" customHeight="1">
      <c r="B21" s="620" t="s">
        <v>266</v>
      </c>
      <c r="C21" s="621"/>
      <c r="D21" s="621"/>
      <c r="E21" s="621"/>
      <c r="F21" s="621"/>
      <c r="G21" s="621"/>
      <c r="H21" s="621"/>
      <c r="I21" s="621"/>
      <c r="J21" s="621"/>
      <c r="K21" s="621"/>
      <c r="L21" s="621"/>
      <c r="M21" s="621"/>
      <c r="N21" s="621"/>
      <c r="O21" s="621"/>
      <c r="P21" s="621"/>
      <c r="Q21" s="622"/>
      <c r="R21" s="623">
        <v>5284768</v>
      </c>
      <c r="S21" s="624"/>
      <c r="T21" s="624"/>
      <c r="U21" s="624"/>
      <c r="V21" s="624"/>
      <c r="W21" s="624"/>
      <c r="X21" s="624"/>
      <c r="Y21" s="625"/>
      <c r="Z21" s="626">
        <v>20.300000000000001</v>
      </c>
      <c r="AA21" s="626"/>
      <c r="AB21" s="626"/>
      <c r="AC21" s="626"/>
      <c r="AD21" s="627">
        <v>5111083</v>
      </c>
      <c r="AE21" s="627"/>
      <c r="AF21" s="627"/>
      <c r="AG21" s="627"/>
      <c r="AH21" s="627"/>
      <c r="AI21" s="627"/>
      <c r="AJ21" s="627"/>
      <c r="AK21" s="627"/>
      <c r="AL21" s="628">
        <v>34.200000000000003</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268</v>
      </c>
      <c r="C22" s="621"/>
      <c r="D22" s="621"/>
      <c r="E22" s="621"/>
      <c r="F22" s="621"/>
      <c r="G22" s="621"/>
      <c r="H22" s="621"/>
      <c r="I22" s="621"/>
      <c r="J22" s="621"/>
      <c r="K22" s="621"/>
      <c r="L22" s="621"/>
      <c r="M22" s="621"/>
      <c r="N22" s="621"/>
      <c r="O22" s="621"/>
      <c r="P22" s="621"/>
      <c r="Q22" s="622"/>
      <c r="R22" s="623">
        <v>5111083</v>
      </c>
      <c r="S22" s="624"/>
      <c r="T22" s="624"/>
      <c r="U22" s="624"/>
      <c r="V22" s="624"/>
      <c r="W22" s="624"/>
      <c r="X22" s="624"/>
      <c r="Y22" s="625"/>
      <c r="Z22" s="626">
        <v>19.699999999999999</v>
      </c>
      <c r="AA22" s="626"/>
      <c r="AB22" s="626"/>
      <c r="AC22" s="626"/>
      <c r="AD22" s="627">
        <v>5111083</v>
      </c>
      <c r="AE22" s="627"/>
      <c r="AF22" s="627"/>
      <c r="AG22" s="627"/>
      <c r="AH22" s="627"/>
      <c r="AI22" s="627"/>
      <c r="AJ22" s="627"/>
      <c r="AK22" s="627"/>
      <c r="AL22" s="628">
        <v>34.200000000000003</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271</v>
      </c>
      <c r="C23" s="621"/>
      <c r="D23" s="621"/>
      <c r="E23" s="621"/>
      <c r="F23" s="621"/>
      <c r="G23" s="621"/>
      <c r="H23" s="621"/>
      <c r="I23" s="621"/>
      <c r="J23" s="621"/>
      <c r="K23" s="621"/>
      <c r="L23" s="621"/>
      <c r="M23" s="621"/>
      <c r="N23" s="621"/>
      <c r="O23" s="621"/>
      <c r="P23" s="621"/>
      <c r="Q23" s="622"/>
      <c r="R23" s="623">
        <v>173685</v>
      </c>
      <c r="S23" s="624"/>
      <c r="T23" s="624"/>
      <c r="U23" s="624"/>
      <c r="V23" s="624"/>
      <c r="W23" s="624"/>
      <c r="X23" s="624"/>
      <c r="Y23" s="625"/>
      <c r="Z23" s="626">
        <v>0.69999999999999996</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726864</v>
      </c>
      <c r="BH23" s="624"/>
      <c r="BI23" s="624"/>
      <c r="BJ23" s="624"/>
      <c r="BK23" s="624"/>
      <c r="BL23" s="624"/>
      <c r="BM23" s="624"/>
      <c r="BN23" s="625"/>
      <c r="BO23" s="626">
        <v>8.5</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14873000</v>
      </c>
      <c r="CS24" s="613"/>
      <c r="CT24" s="613"/>
      <c r="CU24" s="613"/>
      <c r="CV24" s="613"/>
      <c r="CW24" s="613"/>
      <c r="CX24" s="613"/>
      <c r="CY24" s="614"/>
      <c r="CZ24" s="617">
        <v>57.299999999999997</v>
      </c>
      <c r="DA24" s="618"/>
      <c r="DB24" s="618"/>
      <c r="DC24" s="634"/>
      <c r="DD24" s="653">
        <v>8965425</v>
      </c>
      <c r="DE24" s="613"/>
      <c r="DF24" s="613"/>
      <c r="DG24" s="613"/>
      <c r="DH24" s="613"/>
      <c r="DI24" s="613"/>
      <c r="DJ24" s="613"/>
      <c r="DK24" s="614"/>
      <c r="DL24" s="653">
        <v>7882190</v>
      </c>
      <c r="DM24" s="613"/>
      <c r="DN24" s="613"/>
      <c r="DO24" s="613"/>
      <c r="DP24" s="613"/>
      <c r="DQ24" s="613"/>
      <c r="DR24" s="613"/>
      <c r="DS24" s="613"/>
      <c r="DT24" s="613"/>
      <c r="DU24" s="613"/>
      <c r="DV24" s="614"/>
      <c r="DW24" s="617">
        <v>52.100000000000001</v>
      </c>
      <c r="DX24" s="618"/>
      <c r="DY24" s="618"/>
      <c r="DZ24" s="618"/>
      <c r="EA24" s="618"/>
      <c r="EB24" s="618"/>
      <c r="EC24" s="619"/>
    </row>
    <row r="25" spans="2:133" ht="11.25" customHeight="1">
      <c r="B25" s="620" t="s">
        <v>281</v>
      </c>
      <c r="C25" s="621"/>
      <c r="D25" s="621"/>
      <c r="E25" s="621"/>
      <c r="F25" s="621"/>
      <c r="G25" s="621"/>
      <c r="H25" s="621"/>
      <c r="I25" s="621"/>
      <c r="J25" s="621"/>
      <c r="K25" s="621"/>
      <c r="L25" s="621"/>
      <c r="M25" s="621"/>
      <c r="N25" s="621"/>
      <c r="O25" s="621"/>
      <c r="P25" s="621"/>
      <c r="Q25" s="622"/>
      <c r="R25" s="623">
        <v>15755867</v>
      </c>
      <c r="S25" s="624"/>
      <c r="T25" s="624"/>
      <c r="U25" s="624"/>
      <c r="V25" s="624"/>
      <c r="W25" s="624"/>
      <c r="X25" s="624"/>
      <c r="Y25" s="625"/>
      <c r="Z25" s="626">
        <v>60.600000000000001</v>
      </c>
      <c r="AA25" s="626"/>
      <c r="AB25" s="626"/>
      <c r="AC25" s="626"/>
      <c r="AD25" s="627">
        <v>14855318</v>
      </c>
      <c r="AE25" s="627"/>
      <c r="AF25" s="627"/>
      <c r="AG25" s="627"/>
      <c r="AH25" s="627"/>
      <c r="AI25" s="627"/>
      <c r="AJ25" s="627"/>
      <c r="AK25" s="627"/>
      <c r="AL25" s="628">
        <v>99.299999999999997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4629142</v>
      </c>
      <c r="CS25" s="656"/>
      <c r="CT25" s="656"/>
      <c r="CU25" s="656"/>
      <c r="CV25" s="656"/>
      <c r="CW25" s="656"/>
      <c r="CX25" s="656"/>
      <c r="CY25" s="657"/>
      <c r="CZ25" s="628">
        <v>17.800000000000001</v>
      </c>
      <c r="DA25" s="654"/>
      <c r="DB25" s="654"/>
      <c r="DC25" s="658"/>
      <c r="DD25" s="632">
        <v>4101738</v>
      </c>
      <c r="DE25" s="656"/>
      <c r="DF25" s="656"/>
      <c r="DG25" s="656"/>
      <c r="DH25" s="656"/>
      <c r="DI25" s="656"/>
      <c r="DJ25" s="656"/>
      <c r="DK25" s="657"/>
      <c r="DL25" s="632">
        <v>3893073</v>
      </c>
      <c r="DM25" s="656"/>
      <c r="DN25" s="656"/>
      <c r="DO25" s="656"/>
      <c r="DP25" s="656"/>
      <c r="DQ25" s="656"/>
      <c r="DR25" s="656"/>
      <c r="DS25" s="656"/>
      <c r="DT25" s="656"/>
      <c r="DU25" s="656"/>
      <c r="DV25" s="657"/>
      <c r="DW25" s="628">
        <v>25.699999999999999</v>
      </c>
      <c r="DX25" s="654"/>
      <c r="DY25" s="654"/>
      <c r="DZ25" s="654"/>
      <c r="EA25" s="654"/>
      <c r="EB25" s="654"/>
      <c r="EC25" s="655"/>
    </row>
    <row r="26" spans="2:133" ht="11.25" customHeight="1">
      <c r="B26" s="620" t="s">
        <v>284</v>
      </c>
      <c r="C26" s="621"/>
      <c r="D26" s="621"/>
      <c r="E26" s="621"/>
      <c r="F26" s="621"/>
      <c r="G26" s="621"/>
      <c r="H26" s="621"/>
      <c r="I26" s="621"/>
      <c r="J26" s="621"/>
      <c r="K26" s="621"/>
      <c r="L26" s="621"/>
      <c r="M26" s="621"/>
      <c r="N26" s="621"/>
      <c r="O26" s="621"/>
      <c r="P26" s="621"/>
      <c r="Q26" s="622"/>
      <c r="R26" s="623">
        <v>7083</v>
      </c>
      <c r="S26" s="624"/>
      <c r="T26" s="624"/>
      <c r="U26" s="624"/>
      <c r="V26" s="624"/>
      <c r="W26" s="624"/>
      <c r="X26" s="624"/>
      <c r="Y26" s="625"/>
      <c r="Z26" s="626">
        <v>0</v>
      </c>
      <c r="AA26" s="626"/>
      <c r="AB26" s="626"/>
      <c r="AC26" s="626"/>
      <c r="AD26" s="627">
        <v>7083</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2713353</v>
      </c>
      <c r="CS26" s="624"/>
      <c r="CT26" s="624"/>
      <c r="CU26" s="624"/>
      <c r="CV26" s="624"/>
      <c r="CW26" s="624"/>
      <c r="CX26" s="624"/>
      <c r="CY26" s="625"/>
      <c r="CZ26" s="628">
        <v>10.5</v>
      </c>
      <c r="DA26" s="654"/>
      <c r="DB26" s="654"/>
      <c r="DC26" s="658"/>
      <c r="DD26" s="632">
        <v>2467123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c r="B27" s="620" t="s">
        <v>287</v>
      </c>
      <c r="C27" s="621"/>
      <c r="D27" s="621"/>
      <c r="E27" s="621"/>
      <c r="F27" s="621"/>
      <c r="G27" s="621"/>
      <c r="H27" s="621"/>
      <c r="I27" s="621"/>
      <c r="J27" s="621"/>
      <c r="K27" s="621"/>
      <c r="L27" s="621"/>
      <c r="M27" s="621"/>
      <c r="N27" s="621"/>
      <c r="O27" s="621"/>
      <c r="P27" s="621"/>
      <c r="Q27" s="622"/>
      <c r="R27" s="623">
        <v>96375</v>
      </c>
      <c r="S27" s="624"/>
      <c r="T27" s="624"/>
      <c r="U27" s="624"/>
      <c r="V27" s="624"/>
      <c r="W27" s="624"/>
      <c r="X27" s="624"/>
      <c r="Y27" s="625"/>
      <c r="Z27" s="626">
        <v>0.40000000000000002</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8515060</v>
      </c>
      <c r="BH27" s="624"/>
      <c r="BI27" s="624"/>
      <c r="BJ27" s="624"/>
      <c r="BK27" s="624"/>
      <c r="BL27" s="624"/>
      <c r="BM27" s="624"/>
      <c r="BN27" s="625"/>
      <c r="BO27" s="626">
        <v>100</v>
      </c>
      <c r="BP27" s="626"/>
      <c r="BQ27" s="626"/>
      <c r="BR27" s="626"/>
      <c r="BS27" s="627">
        <v>64981</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8552983</v>
      </c>
      <c r="CS27" s="656"/>
      <c r="CT27" s="656"/>
      <c r="CU27" s="656"/>
      <c r="CV27" s="656"/>
      <c r="CW27" s="656"/>
      <c r="CX27" s="656"/>
      <c r="CY27" s="657"/>
      <c r="CZ27" s="628">
        <v>32.899999999999999</v>
      </c>
      <c r="DA27" s="654"/>
      <c r="DB27" s="654"/>
      <c r="DC27" s="658"/>
      <c r="DD27" s="632">
        <v>3249698</v>
      </c>
      <c r="DE27" s="656"/>
      <c r="DF27" s="656"/>
      <c r="DG27" s="656"/>
      <c r="DH27" s="656"/>
      <c r="DI27" s="656"/>
      <c r="DJ27" s="656"/>
      <c r="DK27" s="657"/>
      <c r="DL27" s="632">
        <v>2375166</v>
      </c>
      <c r="DM27" s="656"/>
      <c r="DN27" s="656"/>
      <c r="DO27" s="656"/>
      <c r="DP27" s="656"/>
      <c r="DQ27" s="656"/>
      <c r="DR27" s="656"/>
      <c r="DS27" s="656"/>
      <c r="DT27" s="656"/>
      <c r="DU27" s="656"/>
      <c r="DV27" s="657"/>
      <c r="DW27" s="628">
        <v>15.699999999999999</v>
      </c>
      <c r="DX27" s="654"/>
      <c r="DY27" s="654"/>
      <c r="DZ27" s="654"/>
      <c r="EA27" s="654"/>
      <c r="EB27" s="654"/>
      <c r="EC27" s="655"/>
    </row>
    <row r="28" spans="2:133" ht="11.25" customHeight="1">
      <c r="B28" s="620" t="s">
        <v>290</v>
      </c>
      <c r="C28" s="621"/>
      <c r="D28" s="621"/>
      <c r="E28" s="621"/>
      <c r="F28" s="621"/>
      <c r="G28" s="621"/>
      <c r="H28" s="621"/>
      <c r="I28" s="621"/>
      <c r="J28" s="621"/>
      <c r="K28" s="621"/>
      <c r="L28" s="621"/>
      <c r="M28" s="621"/>
      <c r="N28" s="621"/>
      <c r="O28" s="621"/>
      <c r="P28" s="621"/>
      <c r="Q28" s="622"/>
      <c r="R28" s="623">
        <v>310006</v>
      </c>
      <c r="S28" s="624"/>
      <c r="T28" s="624"/>
      <c r="U28" s="624"/>
      <c r="V28" s="624"/>
      <c r="W28" s="624"/>
      <c r="X28" s="624"/>
      <c r="Y28" s="625"/>
      <c r="Z28" s="626">
        <v>1.2</v>
      </c>
      <c r="AA28" s="626"/>
      <c r="AB28" s="626"/>
      <c r="AC28" s="626"/>
      <c r="AD28" s="627">
        <v>78206</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1690875</v>
      </c>
      <c r="CS28" s="624"/>
      <c r="CT28" s="624"/>
      <c r="CU28" s="624"/>
      <c r="CV28" s="624"/>
      <c r="CW28" s="624"/>
      <c r="CX28" s="624"/>
      <c r="CY28" s="625"/>
      <c r="CZ28" s="628">
        <v>6.5</v>
      </c>
      <c r="DA28" s="654"/>
      <c r="DB28" s="654"/>
      <c r="DC28" s="658"/>
      <c r="DD28" s="632">
        <v>1613989</v>
      </c>
      <c r="DE28" s="624"/>
      <c r="DF28" s="624"/>
      <c r="DG28" s="624"/>
      <c r="DH28" s="624"/>
      <c r="DI28" s="624"/>
      <c r="DJ28" s="624"/>
      <c r="DK28" s="625"/>
      <c r="DL28" s="632">
        <v>1613951</v>
      </c>
      <c r="DM28" s="624"/>
      <c r="DN28" s="624"/>
      <c r="DO28" s="624"/>
      <c r="DP28" s="624"/>
      <c r="DQ28" s="624"/>
      <c r="DR28" s="624"/>
      <c r="DS28" s="624"/>
      <c r="DT28" s="624"/>
      <c r="DU28" s="624"/>
      <c r="DV28" s="625"/>
      <c r="DW28" s="628">
        <v>10.699999999999999</v>
      </c>
      <c r="DX28" s="654"/>
      <c r="DY28" s="654"/>
      <c r="DZ28" s="654"/>
      <c r="EA28" s="654"/>
      <c r="EB28" s="654"/>
      <c r="EC28" s="655"/>
    </row>
    <row r="29" spans="2:133" ht="11.25" customHeight="1">
      <c r="B29" s="620" t="s">
        <v>292</v>
      </c>
      <c r="C29" s="621"/>
      <c r="D29" s="621"/>
      <c r="E29" s="621"/>
      <c r="F29" s="621"/>
      <c r="G29" s="621"/>
      <c r="H29" s="621"/>
      <c r="I29" s="621"/>
      <c r="J29" s="621"/>
      <c r="K29" s="621"/>
      <c r="L29" s="621"/>
      <c r="M29" s="621"/>
      <c r="N29" s="621"/>
      <c r="O29" s="621"/>
      <c r="P29" s="621"/>
      <c r="Q29" s="622"/>
      <c r="R29" s="623">
        <v>39186</v>
      </c>
      <c r="S29" s="624"/>
      <c r="T29" s="624"/>
      <c r="U29" s="624"/>
      <c r="V29" s="624"/>
      <c r="W29" s="624"/>
      <c r="X29" s="624"/>
      <c r="Y29" s="625"/>
      <c r="Z29" s="626">
        <v>0.20000000000000001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10</v>
      </c>
      <c r="CG29" s="621"/>
      <c r="CH29" s="621"/>
      <c r="CI29" s="621"/>
      <c r="CJ29" s="621"/>
      <c r="CK29" s="621"/>
      <c r="CL29" s="621"/>
      <c r="CM29" s="621"/>
      <c r="CN29" s="621"/>
      <c r="CO29" s="621"/>
      <c r="CP29" s="621"/>
      <c r="CQ29" s="622"/>
      <c r="CR29" s="623">
        <v>1690301</v>
      </c>
      <c r="CS29" s="656"/>
      <c r="CT29" s="656"/>
      <c r="CU29" s="656"/>
      <c r="CV29" s="656"/>
      <c r="CW29" s="656"/>
      <c r="CX29" s="656"/>
      <c r="CY29" s="657"/>
      <c r="CZ29" s="628">
        <v>6.5</v>
      </c>
      <c r="DA29" s="654"/>
      <c r="DB29" s="654"/>
      <c r="DC29" s="658"/>
      <c r="DD29" s="632">
        <v>1613415</v>
      </c>
      <c r="DE29" s="656"/>
      <c r="DF29" s="656"/>
      <c r="DG29" s="656"/>
      <c r="DH29" s="656"/>
      <c r="DI29" s="656"/>
      <c r="DJ29" s="656"/>
      <c r="DK29" s="657"/>
      <c r="DL29" s="632">
        <v>1613377</v>
      </c>
      <c r="DM29" s="656"/>
      <c r="DN29" s="656"/>
      <c r="DO29" s="656"/>
      <c r="DP29" s="656"/>
      <c r="DQ29" s="656"/>
      <c r="DR29" s="656"/>
      <c r="DS29" s="656"/>
      <c r="DT29" s="656"/>
      <c r="DU29" s="656"/>
      <c r="DV29" s="657"/>
      <c r="DW29" s="628">
        <v>10.699999999999999</v>
      </c>
      <c r="DX29" s="654"/>
      <c r="DY29" s="654"/>
      <c r="DZ29" s="654"/>
      <c r="EA29" s="654"/>
      <c r="EB29" s="654"/>
      <c r="EC29" s="655"/>
    </row>
    <row r="30" spans="2:133" ht="11.25" customHeight="1">
      <c r="B30" s="620" t="s">
        <v>294</v>
      </c>
      <c r="C30" s="621"/>
      <c r="D30" s="621"/>
      <c r="E30" s="621"/>
      <c r="F30" s="621"/>
      <c r="G30" s="621"/>
      <c r="H30" s="621"/>
      <c r="I30" s="621"/>
      <c r="J30" s="621"/>
      <c r="K30" s="621"/>
      <c r="L30" s="621"/>
      <c r="M30" s="621"/>
      <c r="N30" s="621"/>
      <c r="O30" s="621"/>
      <c r="P30" s="621"/>
      <c r="Q30" s="622"/>
      <c r="R30" s="623">
        <v>6381771</v>
      </c>
      <c r="S30" s="624"/>
      <c r="T30" s="624"/>
      <c r="U30" s="624"/>
      <c r="V30" s="624"/>
      <c r="W30" s="624"/>
      <c r="X30" s="624"/>
      <c r="Y30" s="625"/>
      <c r="Z30" s="626">
        <v>24.5</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1629280</v>
      </c>
      <c r="CS30" s="624"/>
      <c r="CT30" s="624"/>
      <c r="CU30" s="624"/>
      <c r="CV30" s="624"/>
      <c r="CW30" s="624"/>
      <c r="CX30" s="624"/>
      <c r="CY30" s="625"/>
      <c r="CZ30" s="628">
        <v>6.2999999999999998</v>
      </c>
      <c r="DA30" s="654"/>
      <c r="DB30" s="654"/>
      <c r="DC30" s="658"/>
      <c r="DD30" s="632">
        <v>1554264</v>
      </c>
      <c r="DE30" s="624"/>
      <c r="DF30" s="624"/>
      <c r="DG30" s="624"/>
      <c r="DH30" s="624"/>
      <c r="DI30" s="624"/>
      <c r="DJ30" s="624"/>
      <c r="DK30" s="625"/>
      <c r="DL30" s="632">
        <v>1554226</v>
      </c>
      <c r="DM30" s="624"/>
      <c r="DN30" s="624"/>
      <c r="DO30" s="624"/>
      <c r="DP30" s="624"/>
      <c r="DQ30" s="624"/>
      <c r="DR30" s="624"/>
      <c r="DS30" s="624"/>
      <c r="DT30" s="624"/>
      <c r="DU30" s="624"/>
      <c r="DV30" s="625"/>
      <c r="DW30" s="628">
        <v>10.300000000000001</v>
      </c>
      <c r="DX30" s="654"/>
      <c r="DY30" s="654"/>
      <c r="DZ30" s="654"/>
      <c r="EA30" s="654"/>
      <c r="EB30" s="654"/>
      <c r="EC30" s="655"/>
    </row>
    <row r="31" spans="2:133" ht="11.25" customHeight="1">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18"/>
      <c r="AV31" s="218"/>
      <c r="AW31" s="218"/>
      <c r="AX31" s="609" t="s">
        <v>178</v>
      </c>
      <c r="AY31" s="610"/>
      <c r="AZ31" s="610"/>
      <c r="BA31" s="610"/>
      <c r="BB31" s="610"/>
      <c r="BC31" s="610"/>
      <c r="BD31" s="610"/>
      <c r="BE31" s="610"/>
      <c r="BF31" s="611"/>
      <c r="BG31" s="679">
        <v>99.400000000000006</v>
      </c>
      <c r="BH31" s="667"/>
      <c r="BI31" s="667"/>
      <c r="BJ31" s="667"/>
      <c r="BK31" s="667"/>
      <c r="BL31" s="667"/>
      <c r="BM31" s="618">
        <v>99.099999999999994</v>
      </c>
      <c r="BN31" s="667"/>
      <c r="BO31" s="667"/>
      <c r="BP31" s="667"/>
      <c r="BQ31" s="668"/>
      <c r="BR31" s="679">
        <v>99.599999999999994</v>
      </c>
      <c r="BS31" s="667"/>
      <c r="BT31" s="667"/>
      <c r="BU31" s="667"/>
      <c r="BV31" s="667"/>
      <c r="BW31" s="667"/>
      <c r="BX31" s="618">
        <v>99.200000000000003</v>
      </c>
      <c r="BY31" s="667"/>
      <c r="BZ31" s="667"/>
      <c r="CA31" s="667"/>
      <c r="CB31" s="668"/>
      <c r="CD31" s="661"/>
      <c r="CE31" s="662"/>
      <c r="CF31" s="620" t="s">
        <v>301</v>
      </c>
      <c r="CG31" s="621"/>
      <c r="CH31" s="621"/>
      <c r="CI31" s="621"/>
      <c r="CJ31" s="621"/>
      <c r="CK31" s="621"/>
      <c r="CL31" s="621"/>
      <c r="CM31" s="621"/>
      <c r="CN31" s="621"/>
      <c r="CO31" s="621"/>
      <c r="CP31" s="621"/>
      <c r="CQ31" s="622"/>
      <c r="CR31" s="623">
        <v>61021</v>
      </c>
      <c r="CS31" s="656"/>
      <c r="CT31" s="656"/>
      <c r="CU31" s="656"/>
      <c r="CV31" s="656"/>
      <c r="CW31" s="656"/>
      <c r="CX31" s="656"/>
      <c r="CY31" s="657"/>
      <c r="CZ31" s="628">
        <v>0.20000000000000001</v>
      </c>
      <c r="DA31" s="654"/>
      <c r="DB31" s="654"/>
      <c r="DC31" s="658"/>
      <c r="DD31" s="632">
        <v>59151</v>
      </c>
      <c r="DE31" s="656"/>
      <c r="DF31" s="656"/>
      <c r="DG31" s="656"/>
      <c r="DH31" s="656"/>
      <c r="DI31" s="656"/>
      <c r="DJ31" s="656"/>
      <c r="DK31" s="657"/>
      <c r="DL31" s="632">
        <v>59151</v>
      </c>
      <c r="DM31" s="656"/>
      <c r="DN31" s="656"/>
      <c r="DO31" s="656"/>
      <c r="DP31" s="656"/>
      <c r="DQ31" s="656"/>
      <c r="DR31" s="656"/>
      <c r="DS31" s="656"/>
      <c r="DT31" s="656"/>
      <c r="DU31" s="656"/>
      <c r="DV31" s="657"/>
      <c r="DW31" s="628">
        <v>0.40000000000000002</v>
      </c>
      <c r="DX31" s="654"/>
      <c r="DY31" s="654"/>
      <c r="DZ31" s="654"/>
      <c r="EA31" s="654"/>
      <c r="EB31" s="654"/>
      <c r="EC31" s="655"/>
    </row>
    <row r="32" spans="2:133" ht="11.25" customHeight="1">
      <c r="B32" s="620" t="s">
        <v>302</v>
      </c>
      <c r="C32" s="621"/>
      <c r="D32" s="621"/>
      <c r="E32" s="621"/>
      <c r="F32" s="621"/>
      <c r="G32" s="621"/>
      <c r="H32" s="621"/>
      <c r="I32" s="621"/>
      <c r="J32" s="621"/>
      <c r="K32" s="621"/>
      <c r="L32" s="621"/>
      <c r="M32" s="621"/>
      <c r="N32" s="621"/>
      <c r="O32" s="621"/>
      <c r="P32" s="621"/>
      <c r="Q32" s="622"/>
      <c r="R32" s="623">
        <v>1948452</v>
      </c>
      <c r="S32" s="624"/>
      <c r="T32" s="624"/>
      <c r="U32" s="624"/>
      <c r="V32" s="624"/>
      <c r="W32" s="624"/>
      <c r="X32" s="624"/>
      <c r="Y32" s="625"/>
      <c r="Z32" s="626">
        <v>7.5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303</v>
      </c>
      <c r="AX32" s="620" t="s">
        <v>304</v>
      </c>
      <c r="AY32" s="621"/>
      <c r="AZ32" s="621"/>
      <c r="BA32" s="621"/>
      <c r="BB32" s="621"/>
      <c r="BC32" s="621"/>
      <c r="BD32" s="621"/>
      <c r="BE32" s="621"/>
      <c r="BF32" s="622"/>
      <c r="BG32" s="680">
        <v>99.099999999999994</v>
      </c>
      <c r="BH32" s="656"/>
      <c r="BI32" s="656"/>
      <c r="BJ32" s="656"/>
      <c r="BK32" s="656"/>
      <c r="BL32" s="656"/>
      <c r="BM32" s="629">
        <v>98.900000000000006</v>
      </c>
      <c r="BN32" s="656"/>
      <c r="BO32" s="656"/>
      <c r="BP32" s="656"/>
      <c r="BQ32" s="678"/>
      <c r="BR32" s="680">
        <v>99.299999999999997</v>
      </c>
      <c r="BS32" s="656"/>
      <c r="BT32" s="656"/>
      <c r="BU32" s="656"/>
      <c r="BV32" s="656"/>
      <c r="BW32" s="656"/>
      <c r="BX32" s="629">
        <v>99.299999999999997</v>
      </c>
      <c r="BY32" s="656"/>
      <c r="BZ32" s="656"/>
      <c r="CA32" s="656"/>
      <c r="CB32" s="678"/>
      <c r="CD32" s="663"/>
      <c r="CE32" s="664"/>
      <c r="CF32" s="620" t="s">
        <v>305</v>
      </c>
      <c r="CG32" s="621"/>
      <c r="CH32" s="621"/>
      <c r="CI32" s="621"/>
      <c r="CJ32" s="621"/>
      <c r="CK32" s="621"/>
      <c r="CL32" s="621"/>
      <c r="CM32" s="621"/>
      <c r="CN32" s="621"/>
      <c r="CO32" s="621"/>
      <c r="CP32" s="621"/>
      <c r="CQ32" s="622"/>
      <c r="CR32" s="623">
        <v>574</v>
      </c>
      <c r="CS32" s="624"/>
      <c r="CT32" s="624"/>
      <c r="CU32" s="624"/>
      <c r="CV32" s="624"/>
      <c r="CW32" s="624"/>
      <c r="CX32" s="624"/>
      <c r="CY32" s="625"/>
      <c r="CZ32" s="628">
        <v>0</v>
      </c>
      <c r="DA32" s="654"/>
      <c r="DB32" s="654"/>
      <c r="DC32" s="658"/>
      <c r="DD32" s="632">
        <v>574</v>
      </c>
      <c r="DE32" s="624"/>
      <c r="DF32" s="624"/>
      <c r="DG32" s="624"/>
      <c r="DH32" s="624"/>
      <c r="DI32" s="624"/>
      <c r="DJ32" s="624"/>
      <c r="DK32" s="625"/>
      <c r="DL32" s="632">
        <v>574</v>
      </c>
      <c r="DM32" s="624"/>
      <c r="DN32" s="624"/>
      <c r="DO32" s="624"/>
      <c r="DP32" s="624"/>
      <c r="DQ32" s="624"/>
      <c r="DR32" s="624"/>
      <c r="DS32" s="624"/>
      <c r="DT32" s="624"/>
      <c r="DU32" s="624"/>
      <c r="DV32" s="625"/>
      <c r="DW32" s="628">
        <v>0</v>
      </c>
      <c r="DX32" s="654"/>
      <c r="DY32" s="654"/>
      <c r="DZ32" s="654"/>
      <c r="EA32" s="654"/>
      <c r="EB32" s="654"/>
      <c r="EC32" s="655"/>
    </row>
    <row r="33" spans="2:133" ht="11.25" customHeight="1">
      <c r="B33" s="620" t="s">
        <v>306</v>
      </c>
      <c r="C33" s="621"/>
      <c r="D33" s="621"/>
      <c r="E33" s="621"/>
      <c r="F33" s="621"/>
      <c r="G33" s="621"/>
      <c r="H33" s="621"/>
      <c r="I33" s="621"/>
      <c r="J33" s="621"/>
      <c r="K33" s="621"/>
      <c r="L33" s="621"/>
      <c r="M33" s="621"/>
      <c r="N33" s="621"/>
      <c r="O33" s="621"/>
      <c r="P33" s="621"/>
      <c r="Q33" s="622"/>
      <c r="R33" s="623">
        <v>20356</v>
      </c>
      <c r="S33" s="624"/>
      <c r="T33" s="624"/>
      <c r="U33" s="624"/>
      <c r="V33" s="624"/>
      <c r="W33" s="624"/>
      <c r="X33" s="624"/>
      <c r="Y33" s="625"/>
      <c r="Z33" s="626">
        <v>0.10000000000000001</v>
      </c>
      <c r="AA33" s="626"/>
      <c r="AB33" s="626"/>
      <c r="AC33" s="626"/>
      <c r="AD33" s="627">
        <v>18890</v>
      </c>
      <c r="AE33" s="627"/>
      <c r="AF33" s="627"/>
      <c r="AG33" s="627"/>
      <c r="AH33" s="627"/>
      <c r="AI33" s="627"/>
      <c r="AJ33" s="627"/>
      <c r="AK33" s="627"/>
      <c r="AL33" s="628">
        <v>0.10000000000000001</v>
      </c>
      <c r="AM33" s="629"/>
      <c r="AN33" s="629"/>
      <c r="AO33" s="630"/>
      <c r="AP33" s="673"/>
      <c r="AQ33" s="674"/>
      <c r="AR33" s="674"/>
      <c r="AS33" s="674"/>
      <c r="AT33" s="677"/>
      <c r="AU33" s="219"/>
      <c r="AV33" s="219"/>
      <c r="AW33" s="219"/>
      <c r="AX33" s="644" t="s">
        <v>307</v>
      </c>
      <c r="AY33" s="645"/>
      <c r="AZ33" s="645"/>
      <c r="BA33" s="645"/>
      <c r="BB33" s="645"/>
      <c r="BC33" s="645"/>
      <c r="BD33" s="645"/>
      <c r="BE33" s="645"/>
      <c r="BF33" s="646"/>
      <c r="BG33" s="681">
        <v>99.700000000000003</v>
      </c>
      <c r="BH33" s="682"/>
      <c r="BI33" s="682"/>
      <c r="BJ33" s="682"/>
      <c r="BK33" s="682"/>
      <c r="BL33" s="682"/>
      <c r="BM33" s="683">
        <v>99.200000000000003</v>
      </c>
      <c r="BN33" s="682"/>
      <c r="BO33" s="682"/>
      <c r="BP33" s="682"/>
      <c r="BQ33" s="684"/>
      <c r="BR33" s="681">
        <v>99.700000000000003</v>
      </c>
      <c r="BS33" s="682"/>
      <c r="BT33" s="682"/>
      <c r="BU33" s="682"/>
      <c r="BV33" s="682"/>
      <c r="BW33" s="682"/>
      <c r="BX33" s="683">
        <v>99.200000000000003</v>
      </c>
      <c r="BY33" s="682"/>
      <c r="BZ33" s="682"/>
      <c r="CA33" s="682"/>
      <c r="CB33" s="684"/>
      <c r="CD33" s="620" t="s">
        <v>308</v>
      </c>
      <c r="CE33" s="621"/>
      <c r="CF33" s="621"/>
      <c r="CG33" s="621"/>
      <c r="CH33" s="621"/>
      <c r="CI33" s="621"/>
      <c r="CJ33" s="621"/>
      <c r="CK33" s="621"/>
      <c r="CL33" s="621"/>
      <c r="CM33" s="621"/>
      <c r="CN33" s="621"/>
      <c r="CO33" s="621"/>
      <c r="CP33" s="621"/>
      <c r="CQ33" s="622"/>
      <c r="CR33" s="623">
        <v>10711315</v>
      </c>
      <c r="CS33" s="656"/>
      <c r="CT33" s="656"/>
      <c r="CU33" s="656"/>
      <c r="CV33" s="656"/>
      <c r="CW33" s="656"/>
      <c r="CX33" s="656"/>
      <c r="CY33" s="657"/>
      <c r="CZ33" s="628">
        <v>41.299999999999997</v>
      </c>
      <c r="DA33" s="654"/>
      <c r="DB33" s="654"/>
      <c r="DC33" s="658"/>
      <c r="DD33" s="632">
        <v>9054561</v>
      </c>
      <c r="DE33" s="656"/>
      <c r="DF33" s="656"/>
      <c r="DG33" s="656"/>
      <c r="DH33" s="656"/>
      <c r="DI33" s="656"/>
      <c r="DJ33" s="656"/>
      <c r="DK33" s="657"/>
      <c r="DL33" s="632">
        <v>7277410</v>
      </c>
      <c r="DM33" s="656"/>
      <c r="DN33" s="656"/>
      <c r="DO33" s="656"/>
      <c r="DP33" s="656"/>
      <c r="DQ33" s="656"/>
      <c r="DR33" s="656"/>
      <c r="DS33" s="656"/>
      <c r="DT33" s="656"/>
      <c r="DU33" s="656"/>
      <c r="DV33" s="657"/>
      <c r="DW33" s="628">
        <v>48.100000000000001</v>
      </c>
      <c r="DX33" s="654"/>
      <c r="DY33" s="654"/>
      <c r="DZ33" s="654"/>
      <c r="EA33" s="654"/>
      <c r="EB33" s="654"/>
      <c r="EC33" s="655"/>
    </row>
    <row r="34" spans="2:133" ht="11.25" customHeight="1">
      <c r="B34" s="620" t="s">
        <v>309</v>
      </c>
      <c r="C34" s="621"/>
      <c r="D34" s="621"/>
      <c r="E34" s="621"/>
      <c r="F34" s="621"/>
      <c r="G34" s="621"/>
      <c r="H34" s="621"/>
      <c r="I34" s="621"/>
      <c r="J34" s="621"/>
      <c r="K34" s="621"/>
      <c r="L34" s="621"/>
      <c r="M34" s="621"/>
      <c r="N34" s="621"/>
      <c r="O34" s="621"/>
      <c r="P34" s="621"/>
      <c r="Q34" s="622"/>
      <c r="R34" s="623">
        <v>186045</v>
      </c>
      <c r="S34" s="624"/>
      <c r="T34" s="624"/>
      <c r="U34" s="624"/>
      <c r="V34" s="624"/>
      <c r="W34" s="624"/>
      <c r="X34" s="624"/>
      <c r="Y34" s="625"/>
      <c r="Z34" s="626">
        <v>0.69999999999999996</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3151534</v>
      </c>
      <c r="CS34" s="624"/>
      <c r="CT34" s="624"/>
      <c r="CU34" s="624"/>
      <c r="CV34" s="624"/>
      <c r="CW34" s="624"/>
      <c r="CX34" s="624"/>
      <c r="CY34" s="625"/>
      <c r="CZ34" s="628">
        <v>12.1</v>
      </c>
      <c r="DA34" s="654"/>
      <c r="DB34" s="654"/>
      <c r="DC34" s="658"/>
      <c r="DD34" s="632">
        <v>2502729</v>
      </c>
      <c r="DE34" s="624"/>
      <c r="DF34" s="624"/>
      <c r="DG34" s="624"/>
      <c r="DH34" s="624"/>
      <c r="DI34" s="624"/>
      <c r="DJ34" s="624"/>
      <c r="DK34" s="625"/>
      <c r="DL34" s="632">
        <v>2019476</v>
      </c>
      <c r="DM34" s="624"/>
      <c r="DN34" s="624"/>
      <c r="DO34" s="624"/>
      <c r="DP34" s="624"/>
      <c r="DQ34" s="624"/>
      <c r="DR34" s="624"/>
      <c r="DS34" s="624"/>
      <c r="DT34" s="624"/>
      <c r="DU34" s="624"/>
      <c r="DV34" s="625"/>
      <c r="DW34" s="628">
        <v>13.300000000000001</v>
      </c>
      <c r="DX34" s="654"/>
      <c r="DY34" s="654"/>
      <c r="DZ34" s="654"/>
      <c r="EA34" s="654"/>
      <c r="EB34" s="654"/>
      <c r="EC34" s="655"/>
    </row>
    <row r="35" spans="2:133" ht="11.25" customHeight="1">
      <c r="B35" s="620" t="s">
        <v>311</v>
      </c>
      <c r="C35" s="621"/>
      <c r="D35" s="621"/>
      <c r="E35" s="621"/>
      <c r="F35" s="621"/>
      <c r="G35" s="621"/>
      <c r="H35" s="621"/>
      <c r="I35" s="621"/>
      <c r="J35" s="621"/>
      <c r="K35" s="621"/>
      <c r="L35" s="621"/>
      <c r="M35" s="621"/>
      <c r="N35" s="621"/>
      <c r="O35" s="621"/>
      <c r="P35" s="621"/>
      <c r="Q35" s="622"/>
      <c r="R35" s="623">
        <v>448369</v>
      </c>
      <c r="S35" s="624"/>
      <c r="T35" s="624"/>
      <c r="U35" s="624"/>
      <c r="V35" s="624"/>
      <c r="W35" s="624"/>
      <c r="X35" s="624"/>
      <c r="Y35" s="625"/>
      <c r="Z35" s="626">
        <v>1.7</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95663</v>
      </c>
      <c r="CS35" s="656"/>
      <c r="CT35" s="656"/>
      <c r="CU35" s="656"/>
      <c r="CV35" s="656"/>
      <c r="CW35" s="656"/>
      <c r="CX35" s="656"/>
      <c r="CY35" s="657"/>
      <c r="CZ35" s="628">
        <v>0.40000000000000002</v>
      </c>
      <c r="DA35" s="654"/>
      <c r="DB35" s="654"/>
      <c r="DC35" s="658"/>
      <c r="DD35" s="632">
        <v>94431</v>
      </c>
      <c r="DE35" s="656"/>
      <c r="DF35" s="656"/>
      <c r="DG35" s="656"/>
      <c r="DH35" s="656"/>
      <c r="DI35" s="656"/>
      <c r="DJ35" s="656"/>
      <c r="DK35" s="657"/>
      <c r="DL35" s="632">
        <v>94431</v>
      </c>
      <c r="DM35" s="656"/>
      <c r="DN35" s="656"/>
      <c r="DO35" s="656"/>
      <c r="DP35" s="656"/>
      <c r="DQ35" s="656"/>
      <c r="DR35" s="656"/>
      <c r="DS35" s="656"/>
      <c r="DT35" s="656"/>
      <c r="DU35" s="656"/>
      <c r="DV35" s="657"/>
      <c r="DW35" s="628">
        <v>0.59999999999999998</v>
      </c>
      <c r="DX35" s="654"/>
      <c r="DY35" s="654"/>
      <c r="DZ35" s="654"/>
      <c r="EA35" s="654"/>
      <c r="EB35" s="654"/>
      <c r="EC35" s="655"/>
    </row>
    <row r="36" spans="2:133" ht="11.25" customHeight="1">
      <c r="B36" s="620" t="s">
        <v>315</v>
      </c>
      <c r="C36" s="621"/>
      <c r="D36" s="621"/>
      <c r="E36" s="621"/>
      <c r="F36" s="621"/>
      <c r="G36" s="621"/>
      <c r="H36" s="621"/>
      <c r="I36" s="621"/>
      <c r="J36" s="621"/>
      <c r="K36" s="621"/>
      <c r="L36" s="621"/>
      <c r="M36" s="621"/>
      <c r="N36" s="621"/>
      <c r="O36" s="621"/>
      <c r="P36" s="621"/>
      <c r="Q36" s="622"/>
      <c r="R36" s="623">
        <v>205342</v>
      </c>
      <c r="S36" s="624"/>
      <c r="T36" s="624"/>
      <c r="U36" s="624"/>
      <c r="V36" s="624"/>
      <c r="W36" s="624"/>
      <c r="X36" s="624"/>
      <c r="Y36" s="625"/>
      <c r="Z36" s="626">
        <v>0.80000000000000004</v>
      </c>
      <c r="AA36" s="626"/>
      <c r="AB36" s="626"/>
      <c r="AC36" s="626"/>
      <c r="AD36" s="627" t="s">
        <v>122</v>
      </c>
      <c r="AE36" s="627"/>
      <c r="AF36" s="627"/>
      <c r="AG36" s="627"/>
      <c r="AH36" s="627"/>
      <c r="AI36" s="627"/>
      <c r="AJ36" s="627"/>
      <c r="AK36" s="627"/>
      <c r="AL36" s="628" t="s">
        <v>122</v>
      </c>
      <c r="AM36" s="629"/>
      <c r="AN36" s="629"/>
      <c r="AO36" s="630"/>
      <c r="AP36" s="222"/>
      <c r="AQ36" s="689" t="s">
        <v>288</v>
      </c>
      <c r="AR36" s="690"/>
      <c r="AS36" s="690"/>
      <c r="AT36" s="690"/>
      <c r="AU36" s="690"/>
      <c r="AV36" s="690"/>
      <c r="AW36" s="690"/>
      <c r="AX36" s="690"/>
      <c r="AY36" s="691"/>
      <c r="AZ36" s="612">
        <v>4279766</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577643</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4256740</v>
      </c>
      <c r="CS36" s="624"/>
      <c r="CT36" s="624"/>
      <c r="CU36" s="624"/>
      <c r="CV36" s="624"/>
      <c r="CW36" s="624"/>
      <c r="CX36" s="624"/>
      <c r="CY36" s="625"/>
      <c r="CZ36" s="628">
        <v>16.399999999999999</v>
      </c>
      <c r="DA36" s="654"/>
      <c r="DB36" s="654"/>
      <c r="DC36" s="658"/>
      <c r="DD36" s="632">
        <v>4048404</v>
      </c>
      <c r="DE36" s="624"/>
      <c r="DF36" s="624"/>
      <c r="DG36" s="624"/>
      <c r="DH36" s="624"/>
      <c r="DI36" s="624"/>
      <c r="DJ36" s="624"/>
      <c r="DK36" s="625"/>
      <c r="DL36" s="632">
        <v>3002779</v>
      </c>
      <c r="DM36" s="624"/>
      <c r="DN36" s="624"/>
      <c r="DO36" s="624"/>
      <c r="DP36" s="624"/>
      <c r="DQ36" s="624"/>
      <c r="DR36" s="624"/>
      <c r="DS36" s="624"/>
      <c r="DT36" s="624"/>
      <c r="DU36" s="624"/>
      <c r="DV36" s="625"/>
      <c r="DW36" s="628">
        <v>19.800000000000001</v>
      </c>
      <c r="DX36" s="654"/>
      <c r="DY36" s="654"/>
      <c r="DZ36" s="654"/>
      <c r="EA36" s="654"/>
      <c r="EB36" s="654"/>
      <c r="EC36" s="655"/>
    </row>
    <row r="37" spans="2:133" ht="11.25" customHeight="1">
      <c r="B37" s="620" t="s">
        <v>319</v>
      </c>
      <c r="C37" s="621"/>
      <c r="D37" s="621"/>
      <c r="E37" s="621"/>
      <c r="F37" s="621"/>
      <c r="G37" s="621"/>
      <c r="H37" s="621"/>
      <c r="I37" s="621"/>
      <c r="J37" s="621"/>
      <c r="K37" s="621"/>
      <c r="L37" s="621"/>
      <c r="M37" s="621"/>
      <c r="N37" s="621"/>
      <c r="O37" s="621"/>
      <c r="P37" s="621"/>
      <c r="Q37" s="622"/>
      <c r="R37" s="623">
        <v>174231</v>
      </c>
      <c r="S37" s="624"/>
      <c r="T37" s="624"/>
      <c r="U37" s="624"/>
      <c r="V37" s="624"/>
      <c r="W37" s="624"/>
      <c r="X37" s="624"/>
      <c r="Y37" s="625"/>
      <c r="Z37" s="626">
        <v>0.69999999999999996</v>
      </c>
      <c r="AA37" s="626"/>
      <c r="AB37" s="626"/>
      <c r="AC37" s="626"/>
      <c r="AD37" s="627" t="s">
        <v>122</v>
      </c>
      <c r="AE37" s="627"/>
      <c r="AF37" s="627"/>
      <c r="AG37" s="627"/>
      <c r="AH37" s="627"/>
      <c r="AI37" s="627"/>
      <c r="AJ37" s="627"/>
      <c r="AK37" s="627"/>
      <c r="AL37" s="628" t="s">
        <v>122</v>
      </c>
      <c r="AM37" s="629"/>
      <c r="AN37" s="629"/>
      <c r="AO37" s="630"/>
      <c r="AQ37" s="686" t="s">
        <v>320</v>
      </c>
      <c r="AR37" s="687"/>
      <c r="AS37" s="687"/>
      <c r="AT37" s="687"/>
      <c r="AU37" s="687"/>
      <c r="AV37" s="687"/>
      <c r="AW37" s="687"/>
      <c r="AX37" s="687"/>
      <c r="AY37" s="688"/>
      <c r="AZ37" s="623">
        <v>1188555</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432548</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1718178</v>
      </c>
      <c r="CS37" s="656"/>
      <c r="CT37" s="656"/>
      <c r="CU37" s="656"/>
      <c r="CV37" s="656"/>
      <c r="CW37" s="656"/>
      <c r="CX37" s="656"/>
      <c r="CY37" s="657"/>
      <c r="CZ37" s="628">
        <v>6.5999999999999996</v>
      </c>
      <c r="DA37" s="654"/>
      <c r="DB37" s="654"/>
      <c r="DC37" s="658"/>
      <c r="DD37" s="632">
        <v>1718009</v>
      </c>
      <c r="DE37" s="656"/>
      <c r="DF37" s="656"/>
      <c r="DG37" s="656"/>
      <c r="DH37" s="656"/>
      <c r="DI37" s="656"/>
      <c r="DJ37" s="656"/>
      <c r="DK37" s="657"/>
      <c r="DL37" s="632">
        <v>1654387</v>
      </c>
      <c r="DM37" s="656"/>
      <c r="DN37" s="656"/>
      <c r="DO37" s="656"/>
      <c r="DP37" s="656"/>
      <c r="DQ37" s="656"/>
      <c r="DR37" s="656"/>
      <c r="DS37" s="656"/>
      <c r="DT37" s="656"/>
      <c r="DU37" s="656"/>
      <c r="DV37" s="657"/>
      <c r="DW37" s="628">
        <v>10.9</v>
      </c>
      <c r="DX37" s="654"/>
      <c r="DY37" s="654"/>
      <c r="DZ37" s="654"/>
      <c r="EA37" s="654"/>
      <c r="EB37" s="654"/>
      <c r="EC37" s="655"/>
    </row>
    <row r="38" spans="2:133" ht="11.25" customHeight="1">
      <c r="B38" s="620" t="s">
        <v>323</v>
      </c>
      <c r="C38" s="621"/>
      <c r="D38" s="621"/>
      <c r="E38" s="621"/>
      <c r="F38" s="621"/>
      <c r="G38" s="621"/>
      <c r="H38" s="621"/>
      <c r="I38" s="621"/>
      <c r="J38" s="621"/>
      <c r="K38" s="621"/>
      <c r="L38" s="621"/>
      <c r="M38" s="621"/>
      <c r="N38" s="621"/>
      <c r="O38" s="621"/>
      <c r="P38" s="621"/>
      <c r="Q38" s="622"/>
      <c r="R38" s="623">
        <v>422800</v>
      </c>
      <c r="S38" s="624"/>
      <c r="T38" s="624"/>
      <c r="U38" s="624"/>
      <c r="V38" s="624"/>
      <c r="W38" s="624"/>
      <c r="X38" s="624"/>
      <c r="Y38" s="625"/>
      <c r="Z38" s="626">
        <v>1.6000000000000001</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160805</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8075</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2930406</v>
      </c>
      <c r="CS38" s="624"/>
      <c r="CT38" s="624"/>
      <c r="CU38" s="624"/>
      <c r="CV38" s="624"/>
      <c r="CW38" s="624"/>
      <c r="CX38" s="624"/>
      <c r="CY38" s="625"/>
      <c r="CZ38" s="628">
        <v>11.300000000000001</v>
      </c>
      <c r="DA38" s="654"/>
      <c r="DB38" s="654"/>
      <c r="DC38" s="658"/>
      <c r="DD38" s="632">
        <v>2312351</v>
      </c>
      <c r="DE38" s="624"/>
      <c r="DF38" s="624"/>
      <c r="DG38" s="624"/>
      <c r="DH38" s="624"/>
      <c r="DI38" s="624"/>
      <c r="DJ38" s="624"/>
      <c r="DK38" s="625"/>
      <c r="DL38" s="632">
        <v>2160724</v>
      </c>
      <c r="DM38" s="624"/>
      <c r="DN38" s="624"/>
      <c r="DO38" s="624"/>
      <c r="DP38" s="624"/>
      <c r="DQ38" s="624"/>
      <c r="DR38" s="624"/>
      <c r="DS38" s="624"/>
      <c r="DT38" s="624"/>
      <c r="DU38" s="624"/>
      <c r="DV38" s="625"/>
      <c r="DW38" s="628">
        <v>14.300000000000001</v>
      </c>
      <c r="DX38" s="654"/>
      <c r="DY38" s="654"/>
      <c r="DZ38" s="654"/>
      <c r="EA38" s="654"/>
      <c r="EB38" s="654"/>
      <c r="EC38" s="655"/>
    </row>
    <row r="39" spans="2:133" ht="11.25" customHeight="1">
      <c r="B39" s="620" t="s">
        <v>327</v>
      </c>
      <c r="C39" s="621"/>
      <c r="D39" s="621"/>
      <c r="E39" s="621"/>
      <c r="F39" s="621"/>
      <c r="G39" s="621"/>
      <c r="H39" s="621"/>
      <c r="I39" s="621"/>
      <c r="J39" s="621"/>
      <c r="K39" s="621"/>
      <c r="L39" s="621"/>
      <c r="M39" s="621"/>
      <c r="N39" s="621"/>
      <c r="O39" s="621"/>
      <c r="P39" s="621"/>
      <c r="Q39" s="622"/>
      <c r="R39" s="623">
        <v>43000</v>
      </c>
      <c r="S39" s="624"/>
      <c r="T39" s="624"/>
      <c r="U39" s="624"/>
      <c r="V39" s="624"/>
      <c r="W39" s="624"/>
      <c r="X39" s="624"/>
      <c r="Y39" s="625"/>
      <c r="Z39" s="626">
        <v>0.20000000000000001</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12049</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276972</v>
      </c>
      <c r="CS39" s="656"/>
      <c r="CT39" s="656"/>
      <c r="CU39" s="656"/>
      <c r="CV39" s="656"/>
      <c r="CW39" s="656"/>
      <c r="CX39" s="656"/>
      <c r="CY39" s="657"/>
      <c r="CZ39" s="628">
        <v>1.1000000000000001</v>
      </c>
      <c r="DA39" s="654"/>
      <c r="DB39" s="654"/>
      <c r="DC39" s="658"/>
      <c r="DD39" s="632">
        <v>96646</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c r="B40" s="620" t="s">
        <v>331</v>
      </c>
      <c r="C40" s="621"/>
      <c r="D40" s="621"/>
      <c r="E40" s="621"/>
      <c r="F40" s="621"/>
      <c r="G40" s="621"/>
      <c r="H40" s="621"/>
      <c r="I40" s="621"/>
      <c r="J40" s="621"/>
      <c r="K40" s="621"/>
      <c r="L40" s="621"/>
      <c r="M40" s="621"/>
      <c r="N40" s="621"/>
      <c r="O40" s="621"/>
      <c r="P40" s="621"/>
      <c r="Q40" s="622"/>
      <c r="R40" s="623">
        <v>127300</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78"/>
      <c r="BG40" s="671" t="s">
        <v>333</v>
      </c>
      <c r="BH40" s="672"/>
      <c r="BI40" s="672"/>
      <c r="BJ40" s="672"/>
      <c r="BK40" s="672"/>
      <c r="BL40" s="223"/>
      <c r="BM40" s="621" t="s">
        <v>334</v>
      </c>
      <c r="BN40" s="621"/>
      <c r="BO40" s="621"/>
      <c r="BP40" s="621"/>
      <c r="BQ40" s="621"/>
      <c r="BR40" s="621"/>
      <c r="BS40" s="621"/>
      <c r="BT40" s="621"/>
      <c r="BU40" s="622"/>
      <c r="BV40" s="623">
        <v>111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c r="B41" s="644" t="s">
        <v>336</v>
      </c>
      <c r="C41" s="645"/>
      <c r="D41" s="645"/>
      <c r="E41" s="645"/>
      <c r="F41" s="645"/>
      <c r="G41" s="645"/>
      <c r="H41" s="645"/>
      <c r="I41" s="645"/>
      <c r="J41" s="645"/>
      <c r="K41" s="645"/>
      <c r="L41" s="645"/>
      <c r="M41" s="645"/>
      <c r="N41" s="645"/>
      <c r="O41" s="645"/>
      <c r="P41" s="645"/>
      <c r="Q41" s="646"/>
      <c r="R41" s="695">
        <v>25995883</v>
      </c>
      <c r="S41" s="696"/>
      <c r="T41" s="696"/>
      <c r="U41" s="696"/>
      <c r="V41" s="696"/>
      <c r="W41" s="696"/>
      <c r="X41" s="696"/>
      <c r="Y41" s="700"/>
      <c r="Z41" s="701">
        <v>100</v>
      </c>
      <c r="AA41" s="701"/>
      <c r="AB41" s="701"/>
      <c r="AC41" s="701"/>
      <c r="AD41" s="702">
        <v>14959497</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807638</v>
      </c>
      <c r="BA41" s="624"/>
      <c r="BB41" s="624"/>
      <c r="BC41" s="624"/>
      <c r="BD41" s="656"/>
      <c r="BE41" s="656"/>
      <c r="BF41" s="678"/>
      <c r="BG41" s="671"/>
      <c r="BH41" s="672"/>
      <c r="BI41" s="672"/>
      <c r="BJ41" s="672"/>
      <c r="BK41" s="672"/>
      <c r="BL41" s="223"/>
      <c r="BM41" s="621" t="s">
        <v>294</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43:133" ht="11.25" customHeight="1">
      <c r="AQ42" s="692" t="s">
        <v>340</v>
      </c>
      <c r="AR42" s="693"/>
      <c r="AS42" s="693"/>
      <c r="AT42" s="693"/>
      <c r="AU42" s="693"/>
      <c r="AV42" s="693"/>
      <c r="AW42" s="693"/>
      <c r="AX42" s="693"/>
      <c r="AY42" s="694"/>
      <c r="AZ42" s="695">
        <v>2122768</v>
      </c>
      <c r="BA42" s="696"/>
      <c r="BB42" s="696"/>
      <c r="BC42" s="696"/>
      <c r="BD42" s="682"/>
      <c r="BE42" s="682"/>
      <c r="BF42" s="684"/>
      <c r="BG42" s="673"/>
      <c r="BH42" s="674"/>
      <c r="BI42" s="674"/>
      <c r="BJ42" s="674"/>
      <c r="BK42" s="674"/>
      <c r="BL42" s="224"/>
      <c r="BM42" s="645" t="s">
        <v>341</v>
      </c>
      <c r="BN42" s="645"/>
      <c r="BO42" s="645"/>
      <c r="BP42" s="645"/>
      <c r="BQ42" s="645"/>
      <c r="BR42" s="645"/>
      <c r="BS42" s="645"/>
      <c r="BT42" s="645"/>
      <c r="BU42" s="646"/>
      <c r="BV42" s="695">
        <v>376</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377489</v>
      </c>
      <c r="CS42" s="656"/>
      <c r="CT42" s="656"/>
      <c r="CU42" s="656"/>
      <c r="CV42" s="656"/>
      <c r="CW42" s="656"/>
      <c r="CX42" s="656"/>
      <c r="CY42" s="657"/>
      <c r="CZ42" s="628">
        <v>1.5</v>
      </c>
      <c r="DA42" s="654"/>
      <c r="DB42" s="654"/>
      <c r="DC42" s="658"/>
      <c r="DD42" s="632">
        <v>41129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2 82:133" ht="11.25" customHeight="1">
      <c r="B43" s="214" t="s">
        <v>343</v>
      </c>
      <c r="CD43" s="620" t="s">
        <v>344</v>
      </c>
      <c r="CE43" s="621"/>
      <c r="CF43" s="621"/>
      <c r="CG43" s="621"/>
      <c r="CH43" s="621"/>
      <c r="CI43" s="621"/>
      <c r="CJ43" s="621"/>
      <c r="CK43" s="621"/>
      <c r="CL43" s="621"/>
      <c r="CM43" s="621"/>
      <c r="CN43" s="621"/>
      <c r="CO43" s="621"/>
      <c r="CP43" s="621"/>
      <c r="CQ43" s="622"/>
      <c r="CR43" s="623">
        <v>28080</v>
      </c>
      <c r="CS43" s="656"/>
      <c r="CT43" s="656"/>
      <c r="CU43" s="656"/>
      <c r="CV43" s="656"/>
      <c r="CW43" s="656"/>
      <c r="CX43" s="656"/>
      <c r="CY43" s="657"/>
      <c r="CZ43" s="628">
        <v>0.10000000000000001</v>
      </c>
      <c r="DA43" s="654"/>
      <c r="DB43" s="654"/>
      <c r="DC43" s="658"/>
      <c r="DD43" s="632">
        <v>28080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377489</v>
      </c>
      <c r="CS44" s="624"/>
      <c r="CT44" s="624"/>
      <c r="CU44" s="624"/>
      <c r="CV44" s="624"/>
      <c r="CW44" s="624"/>
      <c r="CX44" s="624"/>
      <c r="CY44" s="625"/>
      <c r="CZ44" s="628">
        <v>1.5</v>
      </c>
      <c r="DA44" s="629"/>
      <c r="DB44" s="629"/>
      <c r="DC44" s="635"/>
      <c r="DD44" s="632">
        <v>41129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141036</v>
      </c>
      <c r="CS45" s="656"/>
      <c r="CT45" s="656"/>
      <c r="CU45" s="656"/>
      <c r="CV45" s="656"/>
      <c r="CW45" s="656"/>
      <c r="CX45" s="656"/>
      <c r="CY45" s="657"/>
      <c r="CZ45" s="628">
        <v>0.5</v>
      </c>
      <c r="DA45" s="654"/>
      <c r="DB45" s="654"/>
      <c r="DC45" s="658"/>
      <c r="DD45" s="632">
        <v>1884</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2 82:133" ht="11.25" customHeight="1">
      <c r="B46" s="225"/>
      <c r="CD46" s="661"/>
      <c r="CE46" s="662"/>
      <c r="CF46" s="620" t="s">
        <v>349</v>
      </c>
      <c r="CG46" s="621"/>
      <c r="CH46" s="621"/>
      <c r="CI46" s="621"/>
      <c r="CJ46" s="621"/>
      <c r="CK46" s="621"/>
      <c r="CL46" s="621"/>
      <c r="CM46" s="621"/>
      <c r="CN46" s="621"/>
      <c r="CO46" s="621"/>
      <c r="CP46" s="621"/>
      <c r="CQ46" s="622"/>
      <c r="CR46" s="623">
        <v>236453</v>
      </c>
      <c r="CS46" s="624"/>
      <c r="CT46" s="624"/>
      <c r="CU46" s="624"/>
      <c r="CV46" s="624"/>
      <c r="CW46" s="624"/>
      <c r="CX46" s="624"/>
      <c r="CY46" s="625"/>
      <c r="CZ46" s="628">
        <v>0.90000000000000002</v>
      </c>
      <c r="DA46" s="629"/>
      <c r="DB46" s="629"/>
      <c r="DC46" s="635"/>
      <c r="DD46" s="632">
        <v>39245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2 82:133" ht="11.25" customHeight="1">
      <c r="B47" s="225"/>
      <c r="CD47" s="661"/>
      <c r="CE47" s="662"/>
      <c r="CF47" s="620" t="s">
        <v>350</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2 82:133" ht="11">
      <c r="B48" s="225"/>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2 82:133" ht="11.25" customHeight="1">
      <c r="B49" s="225"/>
      <c r="CD49" s="644" t="s">
        <v>265</v>
      </c>
      <c r="CE49" s="645"/>
      <c r="CF49" s="645"/>
      <c r="CG49" s="645"/>
      <c r="CH49" s="645"/>
      <c r="CI49" s="645"/>
      <c r="CJ49" s="645"/>
      <c r="CK49" s="645"/>
      <c r="CL49" s="645"/>
      <c r="CM49" s="645"/>
      <c r="CN49" s="645"/>
      <c r="CO49" s="645"/>
      <c r="CP49" s="645"/>
      <c r="CQ49" s="646"/>
      <c r="CR49" s="695">
        <v>25961804</v>
      </c>
      <c r="CS49" s="682"/>
      <c r="CT49" s="682"/>
      <c r="CU49" s="682"/>
      <c r="CV49" s="682"/>
      <c r="CW49" s="682"/>
      <c r="CX49" s="682"/>
      <c r="CY49" s="711"/>
      <c r="CZ49" s="703">
        <v>100</v>
      </c>
      <c r="DA49" s="712"/>
      <c r="DB49" s="712"/>
      <c r="DC49" s="713"/>
      <c r="DD49" s="714">
        <v>18061115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8rmlPJsRPFbCuUY8asc0HnbToHrQsOlgwCjPhlysemyNBfIg+gCVFvxkFdkMUhU4JrllXebVoe4AUtcXcggww==" saltValue="GXy7xwtzyVS0cDRnLTbtG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rintOptions horizontalCentered="1"/>
  <pageMargins left="0" right="0" top="0.393700787401575" bottom="0.393700787401575" header="0.196850393700787" footer="0.196850393700787"/>
  <pageSetup orientation="landscape" paperSize="9" scale="70" r:id="rId2"/>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7c887be3-bec6-4527-985a-4f069c6a1e6d}">
  <sheetPr>
    <pageSetUpPr fitToPage="1"/>
  </sheetPr>
  <dimension ref="A1:EA135"/>
  <sheetViews>
    <sheetView zoomScaleSheetLayoutView="70" workbookViewId="0" topLeftCell="A1"/>
  </sheetViews>
  <sheetFormatPr defaultColWidth="0" defaultRowHeight="13"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203</v>
      </c>
      <c r="DK2" s="723"/>
      <c r="DL2" s="723"/>
      <c r="DM2" s="723"/>
      <c r="DN2" s="723"/>
      <c r="DO2" s="724"/>
      <c r="DP2" s="228"/>
      <c r="DQ2" s="722" t="s">
        <v>204</v>
      </c>
      <c r="DR2" s="723"/>
      <c r="DS2" s="723"/>
      <c r="DT2" s="723"/>
      <c r="DU2" s="723"/>
      <c r="DV2" s="723"/>
      <c r="DW2" s="723"/>
      <c r="DX2" s="723"/>
      <c r="DY2" s="723"/>
      <c r="DZ2" s="724"/>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105</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6" t="s">
        <v>372</v>
      </c>
      <c r="DH5" s="767"/>
      <c r="DI5" s="767"/>
      <c r="DJ5" s="767"/>
      <c r="DK5" s="768"/>
      <c r="DL5" s="766" t="s">
        <v>373</v>
      </c>
      <c r="DM5" s="767"/>
      <c r="DN5" s="767"/>
      <c r="DO5" s="767"/>
      <c r="DP5" s="768"/>
      <c r="DQ5" s="733" t="s">
        <v>374</v>
      </c>
      <c r="DR5" s="734"/>
      <c r="DS5" s="734"/>
      <c r="DT5" s="734"/>
      <c r="DU5" s="735"/>
      <c r="DV5" s="733" t="s">
        <v>365</v>
      </c>
      <c r="DW5" s="734"/>
      <c r="DX5" s="734"/>
      <c r="DY5" s="734"/>
      <c r="DZ5" s="740"/>
      <c r="EA5" s="234"/>
    </row>
    <row r="6" spans="1:131" s="235"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9"/>
      <c r="DH6" s="770"/>
      <c r="DI6" s="770"/>
      <c r="DJ6" s="770"/>
      <c r="DK6" s="771"/>
      <c r="DL6" s="769"/>
      <c r="DM6" s="770"/>
      <c r="DN6" s="770"/>
      <c r="DO6" s="770"/>
      <c r="DP6" s="771"/>
      <c r="DQ6" s="736"/>
      <c r="DR6" s="737"/>
      <c r="DS6" s="737"/>
      <c r="DT6" s="737"/>
      <c r="DU6" s="738"/>
      <c r="DV6" s="736"/>
      <c r="DW6" s="737"/>
      <c r="DX6" s="737"/>
      <c r="DY6" s="737"/>
      <c r="DZ6" s="742"/>
      <c r="EA6" s="234"/>
    </row>
    <row r="7" spans="1:131" s="235" customFormat="1" ht="26.25" customHeight="1" thickTop="1">
      <c r="A7" s="236">
        <v>1</v>
      </c>
      <c r="B7" s="752" t="s">
        <v>375</v>
      </c>
      <c r="C7" s="753"/>
      <c r="D7" s="753"/>
      <c r="E7" s="753"/>
      <c r="F7" s="753"/>
      <c r="G7" s="753"/>
      <c r="H7" s="753"/>
      <c r="I7" s="753"/>
      <c r="J7" s="753"/>
      <c r="K7" s="753"/>
      <c r="L7" s="753"/>
      <c r="M7" s="753"/>
      <c r="N7" s="753"/>
      <c r="O7" s="753"/>
      <c r="P7" s="754"/>
      <c r="Q7" s="755">
        <v>26010</v>
      </c>
      <c r="R7" s="756"/>
      <c r="S7" s="756"/>
      <c r="T7" s="756"/>
      <c r="U7" s="756"/>
      <c r="V7" s="756">
        <v>25976</v>
      </c>
      <c r="W7" s="756"/>
      <c r="X7" s="756"/>
      <c r="Y7" s="756"/>
      <c r="Z7" s="756"/>
      <c r="AA7" s="756">
        <v>34</v>
      </c>
      <c r="AB7" s="756"/>
      <c r="AC7" s="756"/>
      <c r="AD7" s="756"/>
      <c r="AE7" s="757"/>
      <c r="AF7" s="758">
        <v>15</v>
      </c>
      <c r="AG7" s="759"/>
      <c r="AH7" s="759"/>
      <c r="AI7" s="759"/>
      <c r="AJ7" s="760"/>
      <c r="AK7" s="761" t="s">
        <v>122</v>
      </c>
      <c r="AL7" s="762"/>
      <c r="AM7" s="762"/>
      <c r="AN7" s="762"/>
      <c r="AO7" s="762"/>
      <c r="AP7" s="762">
        <v>16179</v>
      </c>
      <c r="AQ7" s="762"/>
      <c r="AR7" s="762"/>
      <c r="AS7" s="762"/>
      <c r="AT7" s="762"/>
      <c r="AU7" s="763"/>
      <c r="AV7" s="763"/>
      <c r="AW7" s="763"/>
      <c r="AX7" s="763"/>
      <c r="AY7" s="764"/>
      <c r="AZ7" s="232"/>
      <c r="BA7" s="232"/>
      <c r="BB7" s="232"/>
      <c r="BC7" s="232"/>
      <c r="BD7" s="232"/>
      <c r="BE7" s="233"/>
      <c r="BF7" s="233"/>
      <c r="BG7" s="233"/>
      <c r="BH7" s="233"/>
      <c r="BI7" s="233"/>
      <c r="BJ7" s="233"/>
      <c r="BK7" s="233"/>
      <c r="BL7" s="233"/>
      <c r="BM7" s="233"/>
      <c r="BN7" s="233"/>
      <c r="BO7" s="233"/>
      <c r="BP7" s="233"/>
      <c r="BQ7" s="236">
        <v>1</v>
      </c>
      <c r="BR7" s="237"/>
      <c r="BS7" s="746" t="s">
        <v>561</v>
      </c>
      <c r="BT7" s="747"/>
      <c r="BU7" s="747"/>
      <c r="BV7" s="747"/>
      <c r="BW7" s="747"/>
      <c r="BX7" s="747"/>
      <c r="BY7" s="747"/>
      <c r="BZ7" s="747"/>
      <c r="CA7" s="747"/>
      <c r="CB7" s="747"/>
      <c r="CC7" s="747"/>
      <c r="CD7" s="747"/>
      <c r="CE7" s="747"/>
      <c r="CF7" s="747"/>
      <c r="CG7" s="765"/>
      <c r="CH7" s="743">
        <v>1</v>
      </c>
      <c r="CI7" s="744"/>
      <c r="CJ7" s="744"/>
      <c r="CK7" s="744"/>
      <c r="CL7" s="745"/>
      <c r="CM7" s="743">
        <v>111</v>
      </c>
      <c r="CN7" s="744"/>
      <c r="CO7" s="744"/>
      <c r="CP7" s="744"/>
      <c r="CQ7" s="745"/>
      <c r="CR7" s="743">
        <v>100</v>
      </c>
      <c r="CS7" s="744"/>
      <c r="CT7" s="744"/>
      <c r="CU7" s="744"/>
      <c r="CV7" s="745"/>
      <c r="CW7" s="749" t="s">
        <v>122</v>
      </c>
      <c r="CX7" s="750"/>
      <c r="CY7" s="750"/>
      <c r="CZ7" s="750"/>
      <c r="DA7" s="751"/>
      <c r="DB7" s="743" t="s">
        <v>122</v>
      </c>
      <c r="DC7" s="744"/>
      <c r="DD7" s="744"/>
      <c r="DE7" s="744"/>
      <c r="DF7" s="745"/>
      <c r="DG7" s="743" t="s">
        <v>122</v>
      </c>
      <c r="DH7" s="744"/>
      <c r="DI7" s="744"/>
      <c r="DJ7" s="744"/>
      <c r="DK7" s="745"/>
      <c r="DL7" s="743" t="s">
        <v>122</v>
      </c>
      <c r="DM7" s="744"/>
      <c r="DN7" s="744"/>
      <c r="DO7" s="744"/>
      <c r="DP7" s="745"/>
      <c r="DQ7" s="743" t="s">
        <v>122</v>
      </c>
      <c r="DR7" s="744"/>
      <c r="DS7" s="744"/>
      <c r="DT7" s="744"/>
      <c r="DU7" s="745"/>
      <c r="DV7" s="746"/>
      <c r="DW7" s="747"/>
      <c r="DX7" s="747"/>
      <c r="DY7" s="747"/>
      <c r="DZ7" s="748"/>
      <c r="EA7" s="234"/>
    </row>
    <row r="8" spans="1:131" s="235" customFormat="1" ht="26.25" customHeight="1">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72"/>
      <c r="AL8" s="773"/>
      <c r="AM8" s="773"/>
      <c r="AN8" s="773"/>
      <c r="AO8" s="773"/>
      <c r="AP8" s="773"/>
      <c r="AQ8" s="773"/>
      <c r="AR8" s="773"/>
      <c r="AS8" s="773"/>
      <c r="AT8" s="773"/>
      <c r="AU8" s="774"/>
      <c r="AV8" s="774"/>
      <c r="AW8" s="774"/>
      <c r="AX8" s="774"/>
      <c r="AY8" s="775"/>
      <c r="AZ8" s="232"/>
      <c r="BA8" s="232"/>
      <c r="BB8" s="232"/>
      <c r="BC8" s="232"/>
      <c r="BD8" s="232"/>
      <c r="BE8" s="233"/>
      <c r="BF8" s="233"/>
      <c r="BG8" s="233"/>
      <c r="BH8" s="233"/>
      <c r="BI8" s="233"/>
      <c r="BJ8" s="233"/>
      <c r="BK8" s="233"/>
      <c r="BL8" s="233"/>
      <c r="BM8" s="233"/>
      <c r="BN8" s="233"/>
      <c r="BO8" s="233"/>
      <c r="BP8" s="233"/>
      <c r="BQ8" s="238">
        <v>2</v>
      </c>
      <c r="BR8" s="239"/>
      <c r="BS8" s="776" t="s">
        <v>562</v>
      </c>
      <c r="BT8" s="777"/>
      <c r="BU8" s="777"/>
      <c r="BV8" s="777"/>
      <c r="BW8" s="777"/>
      <c r="BX8" s="777"/>
      <c r="BY8" s="777"/>
      <c r="BZ8" s="777"/>
      <c r="CA8" s="777"/>
      <c r="CB8" s="777"/>
      <c r="CC8" s="777"/>
      <c r="CD8" s="777"/>
      <c r="CE8" s="777"/>
      <c r="CF8" s="777"/>
      <c r="CG8" s="778"/>
      <c r="CH8" s="749">
        <v>0</v>
      </c>
      <c r="CI8" s="750"/>
      <c r="CJ8" s="750"/>
      <c r="CK8" s="750"/>
      <c r="CL8" s="751"/>
      <c r="CM8" s="749">
        <v>32</v>
      </c>
      <c r="CN8" s="750"/>
      <c r="CO8" s="750"/>
      <c r="CP8" s="750"/>
      <c r="CQ8" s="751"/>
      <c r="CR8" s="749">
        <v>5</v>
      </c>
      <c r="CS8" s="750"/>
      <c r="CT8" s="750"/>
      <c r="CU8" s="750"/>
      <c r="CV8" s="751"/>
      <c r="CW8" s="749">
        <v>5</v>
      </c>
      <c r="CX8" s="750"/>
      <c r="CY8" s="750"/>
      <c r="CZ8" s="750"/>
      <c r="DA8" s="751"/>
      <c r="DB8" s="749" t="s">
        <v>122</v>
      </c>
      <c r="DC8" s="750"/>
      <c r="DD8" s="750"/>
      <c r="DE8" s="750"/>
      <c r="DF8" s="751"/>
      <c r="DG8" s="749" t="s">
        <v>122</v>
      </c>
      <c r="DH8" s="750"/>
      <c r="DI8" s="750"/>
      <c r="DJ8" s="750"/>
      <c r="DK8" s="751"/>
      <c r="DL8" s="749" t="s">
        <v>122</v>
      </c>
      <c r="DM8" s="750"/>
      <c r="DN8" s="750"/>
      <c r="DO8" s="750"/>
      <c r="DP8" s="751"/>
      <c r="DQ8" s="749" t="s">
        <v>122</v>
      </c>
      <c r="DR8" s="750"/>
      <c r="DS8" s="750"/>
      <c r="DT8" s="750"/>
      <c r="DU8" s="751"/>
      <c r="DV8" s="776"/>
      <c r="DW8" s="777"/>
      <c r="DX8" s="777"/>
      <c r="DY8" s="777"/>
      <c r="DZ8" s="779"/>
      <c r="EA8" s="234"/>
    </row>
    <row r="9" spans="1:131" s="235" customFormat="1" ht="26.25" customHeight="1">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72"/>
      <c r="AL9" s="773"/>
      <c r="AM9" s="773"/>
      <c r="AN9" s="773"/>
      <c r="AO9" s="773"/>
      <c r="AP9" s="773"/>
      <c r="AQ9" s="773"/>
      <c r="AR9" s="773"/>
      <c r="AS9" s="773"/>
      <c r="AT9" s="773"/>
      <c r="AU9" s="774"/>
      <c r="AV9" s="774"/>
      <c r="AW9" s="774"/>
      <c r="AX9" s="774"/>
      <c r="AY9" s="775"/>
      <c r="AZ9" s="232"/>
      <c r="BA9" s="232"/>
      <c r="BB9" s="232"/>
      <c r="BC9" s="232"/>
      <c r="BD9" s="232"/>
      <c r="BE9" s="233"/>
      <c r="BF9" s="233"/>
      <c r="BG9" s="233"/>
      <c r="BH9" s="233"/>
      <c r="BI9" s="233"/>
      <c r="BJ9" s="233"/>
      <c r="BK9" s="233"/>
      <c r="BL9" s="233"/>
      <c r="BM9" s="233"/>
      <c r="BN9" s="233"/>
      <c r="BO9" s="233"/>
      <c r="BP9" s="233"/>
      <c r="BQ9" s="238">
        <v>3</v>
      </c>
      <c r="BR9" s="239"/>
      <c r="BS9" s="776"/>
      <c r="BT9" s="777"/>
      <c r="BU9" s="777"/>
      <c r="BV9" s="777"/>
      <c r="BW9" s="777"/>
      <c r="BX9" s="777"/>
      <c r="BY9" s="777"/>
      <c r="BZ9" s="777"/>
      <c r="CA9" s="777"/>
      <c r="CB9" s="777"/>
      <c r="CC9" s="777"/>
      <c r="CD9" s="777"/>
      <c r="CE9" s="777"/>
      <c r="CF9" s="777"/>
      <c r="CG9" s="778"/>
      <c r="CH9" s="749"/>
      <c r="CI9" s="750"/>
      <c r="CJ9" s="750"/>
      <c r="CK9" s="750"/>
      <c r="CL9" s="751"/>
      <c r="CM9" s="749"/>
      <c r="CN9" s="750"/>
      <c r="CO9" s="750"/>
      <c r="CP9" s="750"/>
      <c r="CQ9" s="751"/>
      <c r="CR9" s="749"/>
      <c r="CS9" s="750"/>
      <c r="CT9" s="750"/>
      <c r="CU9" s="750"/>
      <c r="CV9" s="751"/>
      <c r="CW9" s="749"/>
      <c r="CX9" s="750"/>
      <c r="CY9" s="750"/>
      <c r="CZ9" s="750"/>
      <c r="DA9" s="751"/>
      <c r="DB9" s="749"/>
      <c r="DC9" s="750"/>
      <c r="DD9" s="750"/>
      <c r="DE9" s="750"/>
      <c r="DF9" s="751"/>
      <c r="DG9" s="749"/>
      <c r="DH9" s="750"/>
      <c r="DI9" s="750"/>
      <c r="DJ9" s="750"/>
      <c r="DK9" s="751"/>
      <c r="DL9" s="749"/>
      <c r="DM9" s="750"/>
      <c r="DN9" s="750"/>
      <c r="DO9" s="750"/>
      <c r="DP9" s="751"/>
      <c r="DQ9" s="749"/>
      <c r="DR9" s="750"/>
      <c r="DS9" s="750"/>
      <c r="DT9" s="750"/>
      <c r="DU9" s="751"/>
      <c r="DV9" s="776"/>
      <c r="DW9" s="777"/>
      <c r="DX9" s="777"/>
      <c r="DY9" s="777"/>
      <c r="DZ9" s="779"/>
      <c r="EA9" s="234"/>
    </row>
    <row r="10" spans="1:131" s="235" customFormat="1" ht="26.25" customHeight="1">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72"/>
      <c r="AL10" s="773"/>
      <c r="AM10" s="773"/>
      <c r="AN10" s="773"/>
      <c r="AO10" s="773"/>
      <c r="AP10" s="773"/>
      <c r="AQ10" s="773"/>
      <c r="AR10" s="773"/>
      <c r="AS10" s="773"/>
      <c r="AT10" s="773"/>
      <c r="AU10" s="774"/>
      <c r="AV10" s="774"/>
      <c r="AW10" s="774"/>
      <c r="AX10" s="774"/>
      <c r="AY10" s="775"/>
      <c r="AZ10" s="232"/>
      <c r="BA10" s="232"/>
      <c r="BB10" s="232"/>
      <c r="BC10" s="232"/>
      <c r="BD10" s="232"/>
      <c r="BE10" s="233"/>
      <c r="BF10" s="233"/>
      <c r="BG10" s="233"/>
      <c r="BH10" s="233"/>
      <c r="BI10" s="233"/>
      <c r="BJ10" s="233"/>
      <c r="BK10" s="233"/>
      <c r="BL10" s="233"/>
      <c r="BM10" s="233"/>
      <c r="BN10" s="233"/>
      <c r="BO10" s="233"/>
      <c r="BP10" s="233"/>
      <c r="BQ10" s="238">
        <v>4</v>
      </c>
      <c r="BR10" s="239"/>
      <c r="BS10" s="776"/>
      <c r="BT10" s="777"/>
      <c r="BU10" s="777"/>
      <c r="BV10" s="777"/>
      <c r="BW10" s="777"/>
      <c r="BX10" s="777"/>
      <c r="BY10" s="777"/>
      <c r="BZ10" s="777"/>
      <c r="CA10" s="777"/>
      <c r="CB10" s="777"/>
      <c r="CC10" s="777"/>
      <c r="CD10" s="777"/>
      <c r="CE10" s="777"/>
      <c r="CF10" s="777"/>
      <c r="CG10" s="778"/>
      <c r="CH10" s="749"/>
      <c r="CI10" s="750"/>
      <c r="CJ10" s="750"/>
      <c r="CK10" s="750"/>
      <c r="CL10" s="751"/>
      <c r="CM10" s="749"/>
      <c r="CN10" s="750"/>
      <c r="CO10" s="750"/>
      <c r="CP10" s="750"/>
      <c r="CQ10" s="751"/>
      <c r="CR10" s="749"/>
      <c r="CS10" s="750"/>
      <c r="CT10" s="750"/>
      <c r="CU10" s="750"/>
      <c r="CV10" s="751"/>
      <c r="CW10" s="749"/>
      <c r="CX10" s="750"/>
      <c r="CY10" s="750"/>
      <c r="CZ10" s="750"/>
      <c r="DA10" s="751"/>
      <c r="DB10" s="749"/>
      <c r="DC10" s="750"/>
      <c r="DD10" s="750"/>
      <c r="DE10" s="750"/>
      <c r="DF10" s="751"/>
      <c r="DG10" s="749"/>
      <c r="DH10" s="750"/>
      <c r="DI10" s="750"/>
      <c r="DJ10" s="750"/>
      <c r="DK10" s="751"/>
      <c r="DL10" s="749"/>
      <c r="DM10" s="750"/>
      <c r="DN10" s="750"/>
      <c r="DO10" s="750"/>
      <c r="DP10" s="751"/>
      <c r="DQ10" s="749"/>
      <c r="DR10" s="750"/>
      <c r="DS10" s="750"/>
      <c r="DT10" s="750"/>
      <c r="DU10" s="751"/>
      <c r="DV10" s="776"/>
      <c r="DW10" s="777"/>
      <c r="DX10" s="777"/>
      <c r="DY10" s="777"/>
      <c r="DZ10" s="779"/>
      <c r="EA10" s="234"/>
    </row>
    <row r="11" spans="1:131" s="235" customFormat="1" ht="26.25" customHeight="1">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72"/>
      <c r="AL11" s="773"/>
      <c r="AM11" s="773"/>
      <c r="AN11" s="773"/>
      <c r="AO11" s="773"/>
      <c r="AP11" s="773"/>
      <c r="AQ11" s="773"/>
      <c r="AR11" s="773"/>
      <c r="AS11" s="773"/>
      <c r="AT11" s="773"/>
      <c r="AU11" s="774"/>
      <c r="AV11" s="774"/>
      <c r="AW11" s="774"/>
      <c r="AX11" s="774"/>
      <c r="AY11" s="775"/>
      <c r="AZ11" s="232"/>
      <c r="BA11" s="232"/>
      <c r="BB11" s="232"/>
      <c r="BC11" s="232"/>
      <c r="BD11" s="232"/>
      <c r="BE11" s="233"/>
      <c r="BF11" s="233"/>
      <c r="BG11" s="233"/>
      <c r="BH11" s="233"/>
      <c r="BI11" s="233"/>
      <c r="BJ11" s="233"/>
      <c r="BK11" s="233"/>
      <c r="BL11" s="233"/>
      <c r="BM11" s="233"/>
      <c r="BN11" s="233"/>
      <c r="BO11" s="233"/>
      <c r="BP11" s="233"/>
      <c r="BQ11" s="238">
        <v>5</v>
      </c>
      <c r="BR11" s="239"/>
      <c r="BS11" s="776"/>
      <c r="BT11" s="777"/>
      <c r="BU11" s="777"/>
      <c r="BV11" s="777"/>
      <c r="BW11" s="777"/>
      <c r="BX11" s="777"/>
      <c r="BY11" s="777"/>
      <c r="BZ11" s="777"/>
      <c r="CA11" s="777"/>
      <c r="CB11" s="777"/>
      <c r="CC11" s="777"/>
      <c r="CD11" s="777"/>
      <c r="CE11" s="777"/>
      <c r="CF11" s="777"/>
      <c r="CG11" s="778"/>
      <c r="CH11" s="749"/>
      <c r="CI11" s="750"/>
      <c r="CJ11" s="750"/>
      <c r="CK11" s="750"/>
      <c r="CL11" s="751"/>
      <c r="CM11" s="749"/>
      <c r="CN11" s="750"/>
      <c r="CO11" s="750"/>
      <c r="CP11" s="750"/>
      <c r="CQ11" s="751"/>
      <c r="CR11" s="749"/>
      <c r="CS11" s="750"/>
      <c r="CT11" s="750"/>
      <c r="CU11" s="750"/>
      <c r="CV11" s="751"/>
      <c r="CW11" s="749"/>
      <c r="CX11" s="750"/>
      <c r="CY11" s="750"/>
      <c r="CZ11" s="750"/>
      <c r="DA11" s="751"/>
      <c r="DB11" s="749"/>
      <c r="DC11" s="750"/>
      <c r="DD11" s="750"/>
      <c r="DE11" s="750"/>
      <c r="DF11" s="751"/>
      <c r="DG11" s="749"/>
      <c r="DH11" s="750"/>
      <c r="DI11" s="750"/>
      <c r="DJ11" s="750"/>
      <c r="DK11" s="751"/>
      <c r="DL11" s="749"/>
      <c r="DM11" s="750"/>
      <c r="DN11" s="750"/>
      <c r="DO11" s="750"/>
      <c r="DP11" s="751"/>
      <c r="DQ11" s="749"/>
      <c r="DR11" s="750"/>
      <c r="DS11" s="750"/>
      <c r="DT11" s="750"/>
      <c r="DU11" s="751"/>
      <c r="DV11" s="776"/>
      <c r="DW11" s="777"/>
      <c r="DX11" s="777"/>
      <c r="DY11" s="777"/>
      <c r="DZ11" s="779"/>
      <c r="EA11" s="234"/>
    </row>
    <row r="12" spans="1:131" s="235" customFormat="1" ht="26.25" customHeight="1">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72"/>
      <c r="AL12" s="773"/>
      <c r="AM12" s="773"/>
      <c r="AN12" s="773"/>
      <c r="AO12" s="773"/>
      <c r="AP12" s="773"/>
      <c r="AQ12" s="773"/>
      <c r="AR12" s="773"/>
      <c r="AS12" s="773"/>
      <c r="AT12" s="773"/>
      <c r="AU12" s="774"/>
      <c r="AV12" s="774"/>
      <c r="AW12" s="774"/>
      <c r="AX12" s="774"/>
      <c r="AY12" s="775"/>
      <c r="AZ12" s="232"/>
      <c r="BA12" s="232"/>
      <c r="BB12" s="232"/>
      <c r="BC12" s="232"/>
      <c r="BD12" s="232"/>
      <c r="BE12" s="233"/>
      <c r="BF12" s="233"/>
      <c r="BG12" s="233"/>
      <c r="BH12" s="233"/>
      <c r="BI12" s="233"/>
      <c r="BJ12" s="233"/>
      <c r="BK12" s="233"/>
      <c r="BL12" s="233"/>
      <c r="BM12" s="233"/>
      <c r="BN12" s="233"/>
      <c r="BO12" s="233"/>
      <c r="BP12" s="233"/>
      <c r="BQ12" s="238">
        <v>6</v>
      </c>
      <c r="BR12" s="239"/>
      <c r="BS12" s="776"/>
      <c r="BT12" s="777"/>
      <c r="BU12" s="777"/>
      <c r="BV12" s="777"/>
      <c r="BW12" s="777"/>
      <c r="BX12" s="777"/>
      <c r="BY12" s="777"/>
      <c r="BZ12" s="777"/>
      <c r="CA12" s="777"/>
      <c r="CB12" s="777"/>
      <c r="CC12" s="777"/>
      <c r="CD12" s="777"/>
      <c r="CE12" s="777"/>
      <c r="CF12" s="777"/>
      <c r="CG12" s="778"/>
      <c r="CH12" s="749"/>
      <c r="CI12" s="750"/>
      <c r="CJ12" s="750"/>
      <c r="CK12" s="750"/>
      <c r="CL12" s="751"/>
      <c r="CM12" s="749"/>
      <c r="CN12" s="750"/>
      <c r="CO12" s="750"/>
      <c r="CP12" s="750"/>
      <c r="CQ12" s="751"/>
      <c r="CR12" s="749"/>
      <c r="CS12" s="750"/>
      <c r="CT12" s="750"/>
      <c r="CU12" s="750"/>
      <c r="CV12" s="751"/>
      <c r="CW12" s="749"/>
      <c r="CX12" s="750"/>
      <c r="CY12" s="750"/>
      <c r="CZ12" s="750"/>
      <c r="DA12" s="751"/>
      <c r="DB12" s="749"/>
      <c r="DC12" s="750"/>
      <c r="DD12" s="750"/>
      <c r="DE12" s="750"/>
      <c r="DF12" s="751"/>
      <c r="DG12" s="749"/>
      <c r="DH12" s="750"/>
      <c r="DI12" s="750"/>
      <c r="DJ12" s="750"/>
      <c r="DK12" s="751"/>
      <c r="DL12" s="749"/>
      <c r="DM12" s="750"/>
      <c r="DN12" s="750"/>
      <c r="DO12" s="750"/>
      <c r="DP12" s="751"/>
      <c r="DQ12" s="749"/>
      <c r="DR12" s="750"/>
      <c r="DS12" s="750"/>
      <c r="DT12" s="750"/>
      <c r="DU12" s="751"/>
      <c r="DV12" s="776"/>
      <c r="DW12" s="777"/>
      <c r="DX12" s="777"/>
      <c r="DY12" s="777"/>
      <c r="DZ12" s="779"/>
      <c r="EA12" s="234"/>
    </row>
    <row r="13" spans="1:131" s="235" customFormat="1" ht="26.25" customHeight="1">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72"/>
      <c r="AL13" s="773"/>
      <c r="AM13" s="773"/>
      <c r="AN13" s="773"/>
      <c r="AO13" s="773"/>
      <c r="AP13" s="773"/>
      <c r="AQ13" s="773"/>
      <c r="AR13" s="773"/>
      <c r="AS13" s="773"/>
      <c r="AT13" s="773"/>
      <c r="AU13" s="774"/>
      <c r="AV13" s="774"/>
      <c r="AW13" s="774"/>
      <c r="AX13" s="774"/>
      <c r="AY13" s="775"/>
      <c r="AZ13" s="232"/>
      <c r="BA13" s="232"/>
      <c r="BB13" s="232"/>
      <c r="BC13" s="232"/>
      <c r="BD13" s="232"/>
      <c r="BE13" s="233"/>
      <c r="BF13" s="233"/>
      <c r="BG13" s="233"/>
      <c r="BH13" s="233"/>
      <c r="BI13" s="233"/>
      <c r="BJ13" s="233"/>
      <c r="BK13" s="233"/>
      <c r="BL13" s="233"/>
      <c r="BM13" s="233"/>
      <c r="BN13" s="233"/>
      <c r="BO13" s="233"/>
      <c r="BP13" s="233"/>
      <c r="BQ13" s="238">
        <v>7</v>
      </c>
      <c r="BR13" s="239"/>
      <c r="BS13" s="776"/>
      <c r="BT13" s="777"/>
      <c r="BU13" s="777"/>
      <c r="BV13" s="777"/>
      <c r="BW13" s="777"/>
      <c r="BX13" s="777"/>
      <c r="BY13" s="777"/>
      <c r="BZ13" s="777"/>
      <c r="CA13" s="777"/>
      <c r="CB13" s="777"/>
      <c r="CC13" s="777"/>
      <c r="CD13" s="777"/>
      <c r="CE13" s="777"/>
      <c r="CF13" s="777"/>
      <c r="CG13" s="778"/>
      <c r="CH13" s="749"/>
      <c r="CI13" s="750"/>
      <c r="CJ13" s="750"/>
      <c r="CK13" s="750"/>
      <c r="CL13" s="751"/>
      <c r="CM13" s="749"/>
      <c r="CN13" s="750"/>
      <c r="CO13" s="750"/>
      <c r="CP13" s="750"/>
      <c r="CQ13" s="751"/>
      <c r="CR13" s="749"/>
      <c r="CS13" s="750"/>
      <c r="CT13" s="750"/>
      <c r="CU13" s="750"/>
      <c r="CV13" s="751"/>
      <c r="CW13" s="749"/>
      <c r="CX13" s="750"/>
      <c r="CY13" s="750"/>
      <c r="CZ13" s="750"/>
      <c r="DA13" s="751"/>
      <c r="DB13" s="749"/>
      <c r="DC13" s="750"/>
      <c r="DD13" s="750"/>
      <c r="DE13" s="750"/>
      <c r="DF13" s="751"/>
      <c r="DG13" s="749"/>
      <c r="DH13" s="750"/>
      <c r="DI13" s="750"/>
      <c r="DJ13" s="750"/>
      <c r="DK13" s="751"/>
      <c r="DL13" s="749"/>
      <c r="DM13" s="750"/>
      <c r="DN13" s="750"/>
      <c r="DO13" s="750"/>
      <c r="DP13" s="751"/>
      <c r="DQ13" s="749"/>
      <c r="DR13" s="750"/>
      <c r="DS13" s="750"/>
      <c r="DT13" s="750"/>
      <c r="DU13" s="751"/>
      <c r="DV13" s="776"/>
      <c r="DW13" s="777"/>
      <c r="DX13" s="777"/>
      <c r="DY13" s="777"/>
      <c r="DZ13" s="779"/>
      <c r="EA13" s="234"/>
    </row>
    <row r="14" spans="1:131" s="235" customFormat="1" ht="26.25" customHeight="1">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72"/>
      <c r="AL14" s="773"/>
      <c r="AM14" s="773"/>
      <c r="AN14" s="773"/>
      <c r="AO14" s="773"/>
      <c r="AP14" s="773"/>
      <c r="AQ14" s="773"/>
      <c r="AR14" s="773"/>
      <c r="AS14" s="773"/>
      <c r="AT14" s="773"/>
      <c r="AU14" s="774"/>
      <c r="AV14" s="774"/>
      <c r="AW14" s="774"/>
      <c r="AX14" s="774"/>
      <c r="AY14" s="775"/>
      <c r="AZ14" s="232"/>
      <c r="BA14" s="232"/>
      <c r="BB14" s="232"/>
      <c r="BC14" s="232"/>
      <c r="BD14" s="232"/>
      <c r="BE14" s="233"/>
      <c r="BF14" s="233"/>
      <c r="BG14" s="233"/>
      <c r="BH14" s="233"/>
      <c r="BI14" s="233"/>
      <c r="BJ14" s="233"/>
      <c r="BK14" s="233"/>
      <c r="BL14" s="233"/>
      <c r="BM14" s="233"/>
      <c r="BN14" s="233"/>
      <c r="BO14" s="233"/>
      <c r="BP14" s="233"/>
      <c r="BQ14" s="238">
        <v>8</v>
      </c>
      <c r="BR14" s="239"/>
      <c r="BS14" s="776"/>
      <c r="BT14" s="777"/>
      <c r="BU14" s="777"/>
      <c r="BV14" s="777"/>
      <c r="BW14" s="777"/>
      <c r="BX14" s="777"/>
      <c r="BY14" s="777"/>
      <c r="BZ14" s="777"/>
      <c r="CA14" s="777"/>
      <c r="CB14" s="777"/>
      <c r="CC14" s="777"/>
      <c r="CD14" s="777"/>
      <c r="CE14" s="777"/>
      <c r="CF14" s="777"/>
      <c r="CG14" s="778"/>
      <c r="CH14" s="749"/>
      <c r="CI14" s="750"/>
      <c r="CJ14" s="750"/>
      <c r="CK14" s="750"/>
      <c r="CL14" s="751"/>
      <c r="CM14" s="749"/>
      <c r="CN14" s="750"/>
      <c r="CO14" s="750"/>
      <c r="CP14" s="750"/>
      <c r="CQ14" s="751"/>
      <c r="CR14" s="749"/>
      <c r="CS14" s="750"/>
      <c r="CT14" s="750"/>
      <c r="CU14" s="750"/>
      <c r="CV14" s="751"/>
      <c r="CW14" s="749"/>
      <c r="CX14" s="750"/>
      <c r="CY14" s="750"/>
      <c r="CZ14" s="750"/>
      <c r="DA14" s="751"/>
      <c r="DB14" s="749"/>
      <c r="DC14" s="750"/>
      <c r="DD14" s="750"/>
      <c r="DE14" s="750"/>
      <c r="DF14" s="751"/>
      <c r="DG14" s="749"/>
      <c r="DH14" s="750"/>
      <c r="DI14" s="750"/>
      <c r="DJ14" s="750"/>
      <c r="DK14" s="751"/>
      <c r="DL14" s="749"/>
      <c r="DM14" s="750"/>
      <c r="DN14" s="750"/>
      <c r="DO14" s="750"/>
      <c r="DP14" s="751"/>
      <c r="DQ14" s="749"/>
      <c r="DR14" s="750"/>
      <c r="DS14" s="750"/>
      <c r="DT14" s="750"/>
      <c r="DU14" s="751"/>
      <c r="DV14" s="776"/>
      <c r="DW14" s="777"/>
      <c r="DX14" s="777"/>
      <c r="DY14" s="777"/>
      <c r="DZ14" s="779"/>
      <c r="EA14" s="234"/>
    </row>
    <row r="15" spans="1:131" s="235" customFormat="1" ht="26.25" customHeight="1">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72"/>
      <c r="AL15" s="773"/>
      <c r="AM15" s="773"/>
      <c r="AN15" s="773"/>
      <c r="AO15" s="773"/>
      <c r="AP15" s="773"/>
      <c r="AQ15" s="773"/>
      <c r="AR15" s="773"/>
      <c r="AS15" s="773"/>
      <c r="AT15" s="773"/>
      <c r="AU15" s="774"/>
      <c r="AV15" s="774"/>
      <c r="AW15" s="774"/>
      <c r="AX15" s="774"/>
      <c r="AY15" s="775"/>
      <c r="AZ15" s="232"/>
      <c r="BA15" s="232"/>
      <c r="BB15" s="232"/>
      <c r="BC15" s="232"/>
      <c r="BD15" s="232"/>
      <c r="BE15" s="233"/>
      <c r="BF15" s="233"/>
      <c r="BG15" s="233"/>
      <c r="BH15" s="233"/>
      <c r="BI15" s="233"/>
      <c r="BJ15" s="233"/>
      <c r="BK15" s="233"/>
      <c r="BL15" s="233"/>
      <c r="BM15" s="233"/>
      <c r="BN15" s="233"/>
      <c r="BO15" s="233"/>
      <c r="BP15" s="233"/>
      <c r="BQ15" s="238">
        <v>9</v>
      </c>
      <c r="BR15" s="239"/>
      <c r="BS15" s="776"/>
      <c r="BT15" s="777"/>
      <c r="BU15" s="777"/>
      <c r="BV15" s="777"/>
      <c r="BW15" s="777"/>
      <c r="BX15" s="777"/>
      <c r="BY15" s="777"/>
      <c r="BZ15" s="777"/>
      <c r="CA15" s="777"/>
      <c r="CB15" s="777"/>
      <c r="CC15" s="777"/>
      <c r="CD15" s="777"/>
      <c r="CE15" s="777"/>
      <c r="CF15" s="777"/>
      <c r="CG15" s="778"/>
      <c r="CH15" s="749"/>
      <c r="CI15" s="750"/>
      <c r="CJ15" s="750"/>
      <c r="CK15" s="750"/>
      <c r="CL15" s="751"/>
      <c r="CM15" s="749"/>
      <c r="CN15" s="750"/>
      <c r="CO15" s="750"/>
      <c r="CP15" s="750"/>
      <c r="CQ15" s="751"/>
      <c r="CR15" s="749"/>
      <c r="CS15" s="750"/>
      <c r="CT15" s="750"/>
      <c r="CU15" s="750"/>
      <c r="CV15" s="751"/>
      <c r="CW15" s="749"/>
      <c r="CX15" s="750"/>
      <c r="CY15" s="750"/>
      <c r="CZ15" s="750"/>
      <c r="DA15" s="751"/>
      <c r="DB15" s="749"/>
      <c r="DC15" s="750"/>
      <c r="DD15" s="750"/>
      <c r="DE15" s="750"/>
      <c r="DF15" s="751"/>
      <c r="DG15" s="749"/>
      <c r="DH15" s="750"/>
      <c r="DI15" s="750"/>
      <c r="DJ15" s="750"/>
      <c r="DK15" s="751"/>
      <c r="DL15" s="749"/>
      <c r="DM15" s="750"/>
      <c r="DN15" s="750"/>
      <c r="DO15" s="750"/>
      <c r="DP15" s="751"/>
      <c r="DQ15" s="749"/>
      <c r="DR15" s="750"/>
      <c r="DS15" s="750"/>
      <c r="DT15" s="750"/>
      <c r="DU15" s="751"/>
      <c r="DV15" s="776"/>
      <c r="DW15" s="777"/>
      <c r="DX15" s="777"/>
      <c r="DY15" s="777"/>
      <c r="DZ15" s="779"/>
      <c r="EA15" s="234"/>
    </row>
    <row r="16" spans="1:131" s="235" customFormat="1" ht="26.25" customHeight="1">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72"/>
      <c r="AL16" s="773"/>
      <c r="AM16" s="773"/>
      <c r="AN16" s="773"/>
      <c r="AO16" s="773"/>
      <c r="AP16" s="773"/>
      <c r="AQ16" s="773"/>
      <c r="AR16" s="773"/>
      <c r="AS16" s="773"/>
      <c r="AT16" s="773"/>
      <c r="AU16" s="774"/>
      <c r="AV16" s="774"/>
      <c r="AW16" s="774"/>
      <c r="AX16" s="774"/>
      <c r="AY16" s="775"/>
      <c r="AZ16" s="232"/>
      <c r="BA16" s="232"/>
      <c r="BB16" s="232"/>
      <c r="BC16" s="232"/>
      <c r="BD16" s="232"/>
      <c r="BE16" s="233"/>
      <c r="BF16" s="233"/>
      <c r="BG16" s="233"/>
      <c r="BH16" s="233"/>
      <c r="BI16" s="233"/>
      <c r="BJ16" s="233"/>
      <c r="BK16" s="233"/>
      <c r="BL16" s="233"/>
      <c r="BM16" s="233"/>
      <c r="BN16" s="233"/>
      <c r="BO16" s="233"/>
      <c r="BP16" s="233"/>
      <c r="BQ16" s="238">
        <v>10</v>
      </c>
      <c r="BR16" s="239"/>
      <c r="BS16" s="776"/>
      <c r="BT16" s="777"/>
      <c r="BU16" s="777"/>
      <c r="BV16" s="777"/>
      <c r="BW16" s="777"/>
      <c r="BX16" s="777"/>
      <c r="BY16" s="777"/>
      <c r="BZ16" s="777"/>
      <c r="CA16" s="777"/>
      <c r="CB16" s="777"/>
      <c r="CC16" s="777"/>
      <c r="CD16" s="777"/>
      <c r="CE16" s="777"/>
      <c r="CF16" s="777"/>
      <c r="CG16" s="778"/>
      <c r="CH16" s="749"/>
      <c r="CI16" s="750"/>
      <c r="CJ16" s="750"/>
      <c r="CK16" s="750"/>
      <c r="CL16" s="751"/>
      <c r="CM16" s="749"/>
      <c r="CN16" s="750"/>
      <c r="CO16" s="750"/>
      <c r="CP16" s="750"/>
      <c r="CQ16" s="751"/>
      <c r="CR16" s="749"/>
      <c r="CS16" s="750"/>
      <c r="CT16" s="750"/>
      <c r="CU16" s="750"/>
      <c r="CV16" s="751"/>
      <c r="CW16" s="749"/>
      <c r="CX16" s="750"/>
      <c r="CY16" s="750"/>
      <c r="CZ16" s="750"/>
      <c r="DA16" s="751"/>
      <c r="DB16" s="749"/>
      <c r="DC16" s="750"/>
      <c r="DD16" s="750"/>
      <c r="DE16" s="750"/>
      <c r="DF16" s="751"/>
      <c r="DG16" s="749"/>
      <c r="DH16" s="750"/>
      <c r="DI16" s="750"/>
      <c r="DJ16" s="750"/>
      <c r="DK16" s="751"/>
      <c r="DL16" s="749"/>
      <c r="DM16" s="750"/>
      <c r="DN16" s="750"/>
      <c r="DO16" s="750"/>
      <c r="DP16" s="751"/>
      <c r="DQ16" s="749"/>
      <c r="DR16" s="750"/>
      <c r="DS16" s="750"/>
      <c r="DT16" s="750"/>
      <c r="DU16" s="751"/>
      <c r="DV16" s="776"/>
      <c r="DW16" s="777"/>
      <c r="DX16" s="777"/>
      <c r="DY16" s="777"/>
      <c r="DZ16" s="779"/>
      <c r="EA16" s="234"/>
    </row>
    <row r="17" spans="1:131" s="235" customFormat="1" ht="26.25" customHeight="1">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72"/>
      <c r="AL17" s="773"/>
      <c r="AM17" s="773"/>
      <c r="AN17" s="773"/>
      <c r="AO17" s="773"/>
      <c r="AP17" s="773"/>
      <c r="AQ17" s="773"/>
      <c r="AR17" s="773"/>
      <c r="AS17" s="773"/>
      <c r="AT17" s="773"/>
      <c r="AU17" s="774"/>
      <c r="AV17" s="774"/>
      <c r="AW17" s="774"/>
      <c r="AX17" s="774"/>
      <c r="AY17" s="775"/>
      <c r="AZ17" s="232"/>
      <c r="BA17" s="232"/>
      <c r="BB17" s="232"/>
      <c r="BC17" s="232"/>
      <c r="BD17" s="232"/>
      <c r="BE17" s="233"/>
      <c r="BF17" s="233"/>
      <c r="BG17" s="233"/>
      <c r="BH17" s="233"/>
      <c r="BI17" s="233"/>
      <c r="BJ17" s="233"/>
      <c r="BK17" s="233"/>
      <c r="BL17" s="233"/>
      <c r="BM17" s="233"/>
      <c r="BN17" s="233"/>
      <c r="BO17" s="233"/>
      <c r="BP17" s="233"/>
      <c r="BQ17" s="238">
        <v>11</v>
      </c>
      <c r="BR17" s="239"/>
      <c r="BS17" s="776"/>
      <c r="BT17" s="777"/>
      <c r="BU17" s="777"/>
      <c r="BV17" s="777"/>
      <c r="BW17" s="777"/>
      <c r="BX17" s="777"/>
      <c r="BY17" s="777"/>
      <c r="BZ17" s="777"/>
      <c r="CA17" s="777"/>
      <c r="CB17" s="777"/>
      <c r="CC17" s="777"/>
      <c r="CD17" s="777"/>
      <c r="CE17" s="777"/>
      <c r="CF17" s="777"/>
      <c r="CG17" s="778"/>
      <c r="CH17" s="749"/>
      <c r="CI17" s="750"/>
      <c r="CJ17" s="750"/>
      <c r="CK17" s="750"/>
      <c r="CL17" s="751"/>
      <c r="CM17" s="749"/>
      <c r="CN17" s="750"/>
      <c r="CO17" s="750"/>
      <c r="CP17" s="750"/>
      <c r="CQ17" s="751"/>
      <c r="CR17" s="749"/>
      <c r="CS17" s="750"/>
      <c r="CT17" s="750"/>
      <c r="CU17" s="750"/>
      <c r="CV17" s="751"/>
      <c r="CW17" s="749"/>
      <c r="CX17" s="750"/>
      <c r="CY17" s="750"/>
      <c r="CZ17" s="750"/>
      <c r="DA17" s="751"/>
      <c r="DB17" s="749"/>
      <c r="DC17" s="750"/>
      <c r="DD17" s="750"/>
      <c r="DE17" s="750"/>
      <c r="DF17" s="751"/>
      <c r="DG17" s="749"/>
      <c r="DH17" s="750"/>
      <c r="DI17" s="750"/>
      <c r="DJ17" s="750"/>
      <c r="DK17" s="751"/>
      <c r="DL17" s="749"/>
      <c r="DM17" s="750"/>
      <c r="DN17" s="750"/>
      <c r="DO17" s="750"/>
      <c r="DP17" s="751"/>
      <c r="DQ17" s="749"/>
      <c r="DR17" s="750"/>
      <c r="DS17" s="750"/>
      <c r="DT17" s="750"/>
      <c r="DU17" s="751"/>
      <c r="DV17" s="776"/>
      <c r="DW17" s="777"/>
      <c r="DX17" s="777"/>
      <c r="DY17" s="777"/>
      <c r="DZ17" s="779"/>
      <c r="EA17" s="234"/>
    </row>
    <row r="18" spans="1:131" s="235" customFormat="1" ht="26.25" customHeight="1">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72"/>
      <c r="AL18" s="773"/>
      <c r="AM18" s="773"/>
      <c r="AN18" s="773"/>
      <c r="AO18" s="773"/>
      <c r="AP18" s="773"/>
      <c r="AQ18" s="773"/>
      <c r="AR18" s="773"/>
      <c r="AS18" s="773"/>
      <c r="AT18" s="773"/>
      <c r="AU18" s="774"/>
      <c r="AV18" s="774"/>
      <c r="AW18" s="774"/>
      <c r="AX18" s="774"/>
      <c r="AY18" s="775"/>
      <c r="AZ18" s="232"/>
      <c r="BA18" s="232"/>
      <c r="BB18" s="232"/>
      <c r="BC18" s="232"/>
      <c r="BD18" s="232"/>
      <c r="BE18" s="233"/>
      <c r="BF18" s="233"/>
      <c r="BG18" s="233"/>
      <c r="BH18" s="233"/>
      <c r="BI18" s="233"/>
      <c r="BJ18" s="233"/>
      <c r="BK18" s="233"/>
      <c r="BL18" s="233"/>
      <c r="BM18" s="233"/>
      <c r="BN18" s="233"/>
      <c r="BO18" s="233"/>
      <c r="BP18" s="233"/>
      <c r="BQ18" s="238">
        <v>12</v>
      </c>
      <c r="BR18" s="239"/>
      <c r="BS18" s="776"/>
      <c r="BT18" s="777"/>
      <c r="BU18" s="777"/>
      <c r="BV18" s="777"/>
      <c r="BW18" s="777"/>
      <c r="BX18" s="777"/>
      <c r="BY18" s="777"/>
      <c r="BZ18" s="777"/>
      <c r="CA18" s="777"/>
      <c r="CB18" s="777"/>
      <c r="CC18" s="777"/>
      <c r="CD18" s="777"/>
      <c r="CE18" s="777"/>
      <c r="CF18" s="777"/>
      <c r="CG18" s="778"/>
      <c r="CH18" s="749"/>
      <c r="CI18" s="750"/>
      <c r="CJ18" s="750"/>
      <c r="CK18" s="750"/>
      <c r="CL18" s="751"/>
      <c r="CM18" s="749"/>
      <c r="CN18" s="750"/>
      <c r="CO18" s="750"/>
      <c r="CP18" s="750"/>
      <c r="CQ18" s="751"/>
      <c r="CR18" s="749"/>
      <c r="CS18" s="750"/>
      <c r="CT18" s="750"/>
      <c r="CU18" s="750"/>
      <c r="CV18" s="751"/>
      <c r="CW18" s="749"/>
      <c r="CX18" s="750"/>
      <c r="CY18" s="750"/>
      <c r="CZ18" s="750"/>
      <c r="DA18" s="751"/>
      <c r="DB18" s="749"/>
      <c r="DC18" s="750"/>
      <c r="DD18" s="750"/>
      <c r="DE18" s="750"/>
      <c r="DF18" s="751"/>
      <c r="DG18" s="749"/>
      <c r="DH18" s="750"/>
      <c r="DI18" s="750"/>
      <c r="DJ18" s="750"/>
      <c r="DK18" s="751"/>
      <c r="DL18" s="749"/>
      <c r="DM18" s="750"/>
      <c r="DN18" s="750"/>
      <c r="DO18" s="750"/>
      <c r="DP18" s="751"/>
      <c r="DQ18" s="749"/>
      <c r="DR18" s="750"/>
      <c r="DS18" s="750"/>
      <c r="DT18" s="750"/>
      <c r="DU18" s="751"/>
      <c r="DV18" s="776"/>
      <c r="DW18" s="777"/>
      <c r="DX18" s="777"/>
      <c r="DY18" s="777"/>
      <c r="DZ18" s="779"/>
      <c r="EA18" s="234"/>
    </row>
    <row r="19" spans="1:131" s="235" customFormat="1" ht="26.25" customHeight="1">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72"/>
      <c r="AL19" s="773"/>
      <c r="AM19" s="773"/>
      <c r="AN19" s="773"/>
      <c r="AO19" s="773"/>
      <c r="AP19" s="773"/>
      <c r="AQ19" s="773"/>
      <c r="AR19" s="773"/>
      <c r="AS19" s="773"/>
      <c r="AT19" s="773"/>
      <c r="AU19" s="774"/>
      <c r="AV19" s="774"/>
      <c r="AW19" s="774"/>
      <c r="AX19" s="774"/>
      <c r="AY19" s="775"/>
      <c r="AZ19" s="232"/>
      <c r="BA19" s="232"/>
      <c r="BB19" s="232"/>
      <c r="BC19" s="232"/>
      <c r="BD19" s="232"/>
      <c r="BE19" s="233"/>
      <c r="BF19" s="233"/>
      <c r="BG19" s="233"/>
      <c r="BH19" s="233"/>
      <c r="BI19" s="233"/>
      <c r="BJ19" s="233"/>
      <c r="BK19" s="233"/>
      <c r="BL19" s="233"/>
      <c r="BM19" s="233"/>
      <c r="BN19" s="233"/>
      <c r="BO19" s="233"/>
      <c r="BP19" s="233"/>
      <c r="BQ19" s="238">
        <v>13</v>
      </c>
      <c r="BR19" s="239"/>
      <c r="BS19" s="776"/>
      <c r="BT19" s="777"/>
      <c r="BU19" s="777"/>
      <c r="BV19" s="777"/>
      <c r="BW19" s="777"/>
      <c r="BX19" s="777"/>
      <c r="BY19" s="777"/>
      <c r="BZ19" s="777"/>
      <c r="CA19" s="777"/>
      <c r="CB19" s="777"/>
      <c r="CC19" s="777"/>
      <c r="CD19" s="777"/>
      <c r="CE19" s="777"/>
      <c r="CF19" s="777"/>
      <c r="CG19" s="778"/>
      <c r="CH19" s="749"/>
      <c r="CI19" s="750"/>
      <c r="CJ19" s="750"/>
      <c r="CK19" s="750"/>
      <c r="CL19" s="751"/>
      <c r="CM19" s="749"/>
      <c r="CN19" s="750"/>
      <c r="CO19" s="750"/>
      <c r="CP19" s="750"/>
      <c r="CQ19" s="751"/>
      <c r="CR19" s="749"/>
      <c r="CS19" s="750"/>
      <c r="CT19" s="750"/>
      <c r="CU19" s="750"/>
      <c r="CV19" s="751"/>
      <c r="CW19" s="749"/>
      <c r="CX19" s="750"/>
      <c r="CY19" s="750"/>
      <c r="CZ19" s="750"/>
      <c r="DA19" s="751"/>
      <c r="DB19" s="749"/>
      <c r="DC19" s="750"/>
      <c r="DD19" s="750"/>
      <c r="DE19" s="750"/>
      <c r="DF19" s="751"/>
      <c r="DG19" s="749"/>
      <c r="DH19" s="750"/>
      <c r="DI19" s="750"/>
      <c r="DJ19" s="750"/>
      <c r="DK19" s="751"/>
      <c r="DL19" s="749"/>
      <c r="DM19" s="750"/>
      <c r="DN19" s="750"/>
      <c r="DO19" s="750"/>
      <c r="DP19" s="751"/>
      <c r="DQ19" s="749"/>
      <c r="DR19" s="750"/>
      <c r="DS19" s="750"/>
      <c r="DT19" s="750"/>
      <c r="DU19" s="751"/>
      <c r="DV19" s="776"/>
      <c r="DW19" s="777"/>
      <c r="DX19" s="777"/>
      <c r="DY19" s="777"/>
      <c r="DZ19" s="779"/>
      <c r="EA19" s="234"/>
    </row>
    <row r="20" spans="1:131" s="235" customFormat="1" ht="26.25" customHeight="1">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72"/>
      <c r="AL20" s="773"/>
      <c r="AM20" s="773"/>
      <c r="AN20" s="773"/>
      <c r="AO20" s="773"/>
      <c r="AP20" s="773"/>
      <c r="AQ20" s="773"/>
      <c r="AR20" s="773"/>
      <c r="AS20" s="773"/>
      <c r="AT20" s="773"/>
      <c r="AU20" s="774"/>
      <c r="AV20" s="774"/>
      <c r="AW20" s="774"/>
      <c r="AX20" s="774"/>
      <c r="AY20" s="775"/>
      <c r="AZ20" s="232"/>
      <c r="BA20" s="232"/>
      <c r="BB20" s="232"/>
      <c r="BC20" s="232"/>
      <c r="BD20" s="232"/>
      <c r="BE20" s="233"/>
      <c r="BF20" s="233"/>
      <c r="BG20" s="233"/>
      <c r="BH20" s="233"/>
      <c r="BI20" s="233"/>
      <c r="BJ20" s="233"/>
      <c r="BK20" s="233"/>
      <c r="BL20" s="233"/>
      <c r="BM20" s="233"/>
      <c r="BN20" s="233"/>
      <c r="BO20" s="233"/>
      <c r="BP20" s="233"/>
      <c r="BQ20" s="238">
        <v>14</v>
      </c>
      <c r="BR20" s="239"/>
      <c r="BS20" s="776"/>
      <c r="BT20" s="777"/>
      <c r="BU20" s="777"/>
      <c r="BV20" s="777"/>
      <c r="BW20" s="777"/>
      <c r="BX20" s="777"/>
      <c r="BY20" s="777"/>
      <c r="BZ20" s="777"/>
      <c r="CA20" s="777"/>
      <c r="CB20" s="777"/>
      <c r="CC20" s="777"/>
      <c r="CD20" s="777"/>
      <c r="CE20" s="777"/>
      <c r="CF20" s="777"/>
      <c r="CG20" s="778"/>
      <c r="CH20" s="749"/>
      <c r="CI20" s="750"/>
      <c r="CJ20" s="750"/>
      <c r="CK20" s="750"/>
      <c r="CL20" s="751"/>
      <c r="CM20" s="749"/>
      <c r="CN20" s="750"/>
      <c r="CO20" s="750"/>
      <c r="CP20" s="750"/>
      <c r="CQ20" s="751"/>
      <c r="CR20" s="749"/>
      <c r="CS20" s="750"/>
      <c r="CT20" s="750"/>
      <c r="CU20" s="750"/>
      <c r="CV20" s="751"/>
      <c r="CW20" s="749"/>
      <c r="CX20" s="750"/>
      <c r="CY20" s="750"/>
      <c r="CZ20" s="750"/>
      <c r="DA20" s="751"/>
      <c r="DB20" s="749"/>
      <c r="DC20" s="750"/>
      <c r="DD20" s="750"/>
      <c r="DE20" s="750"/>
      <c r="DF20" s="751"/>
      <c r="DG20" s="749"/>
      <c r="DH20" s="750"/>
      <c r="DI20" s="750"/>
      <c r="DJ20" s="750"/>
      <c r="DK20" s="751"/>
      <c r="DL20" s="749"/>
      <c r="DM20" s="750"/>
      <c r="DN20" s="750"/>
      <c r="DO20" s="750"/>
      <c r="DP20" s="751"/>
      <c r="DQ20" s="749"/>
      <c r="DR20" s="750"/>
      <c r="DS20" s="750"/>
      <c r="DT20" s="750"/>
      <c r="DU20" s="751"/>
      <c r="DV20" s="776"/>
      <c r="DW20" s="777"/>
      <c r="DX20" s="777"/>
      <c r="DY20" s="777"/>
      <c r="DZ20" s="779"/>
      <c r="EA20" s="234"/>
    </row>
    <row r="21" spans="1:131" s="235" customFormat="1" ht="26.25" customHeight="1" thickBot="1">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72"/>
      <c r="AL21" s="773"/>
      <c r="AM21" s="773"/>
      <c r="AN21" s="773"/>
      <c r="AO21" s="773"/>
      <c r="AP21" s="773"/>
      <c r="AQ21" s="773"/>
      <c r="AR21" s="773"/>
      <c r="AS21" s="773"/>
      <c r="AT21" s="773"/>
      <c r="AU21" s="774"/>
      <c r="AV21" s="774"/>
      <c r="AW21" s="774"/>
      <c r="AX21" s="774"/>
      <c r="AY21" s="775"/>
      <c r="AZ21" s="232"/>
      <c r="BA21" s="232"/>
      <c r="BB21" s="232"/>
      <c r="BC21" s="232"/>
      <c r="BD21" s="232"/>
      <c r="BE21" s="233"/>
      <c r="BF21" s="233"/>
      <c r="BG21" s="233"/>
      <c r="BH21" s="233"/>
      <c r="BI21" s="233"/>
      <c r="BJ21" s="233"/>
      <c r="BK21" s="233"/>
      <c r="BL21" s="233"/>
      <c r="BM21" s="233"/>
      <c r="BN21" s="233"/>
      <c r="BO21" s="233"/>
      <c r="BP21" s="233"/>
      <c r="BQ21" s="238">
        <v>15</v>
      </c>
      <c r="BR21" s="239"/>
      <c r="BS21" s="776"/>
      <c r="BT21" s="777"/>
      <c r="BU21" s="777"/>
      <c r="BV21" s="777"/>
      <c r="BW21" s="777"/>
      <c r="BX21" s="777"/>
      <c r="BY21" s="777"/>
      <c r="BZ21" s="777"/>
      <c r="CA21" s="777"/>
      <c r="CB21" s="777"/>
      <c r="CC21" s="777"/>
      <c r="CD21" s="777"/>
      <c r="CE21" s="777"/>
      <c r="CF21" s="777"/>
      <c r="CG21" s="778"/>
      <c r="CH21" s="749"/>
      <c r="CI21" s="750"/>
      <c r="CJ21" s="750"/>
      <c r="CK21" s="750"/>
      <c r="CL21" s="751"/>
      <c r="CM21" s="749"/>
      <c r="CN21" s="750"/>
      <c r="CO21" s="750"/>
      <c r="CP21" s="750"/>
      <c r="CQ21" s="751"/>
      <c r="CR21" s="749"/>
      <c r="CS21" s="750"/>
      <c r="CT21" s="750"/>
      <c r="CU21" s="750"/>
      <c r="CV21" s="751"/>
      <c r="CW21" s="749"/>
      <c r="CX21" s="750"/>
      <c r="CY21" s="750"/>
      <c r="CZ21" s="750"/>
      <c r="DA21" s="751"/>
      <c r="DB21" s="749"/>
      <c r="DC21" s="750"/>
      <c r="DD21" s="750"/>
      <c r="DE21" s="750"/>
      <c r="DF21" s="751"/>
      <c r="DG21" s="749"/>
      <c r="DH21" s="750"/>
      <c r="DI21" s="750"/>
      <c r="DJ21" s="750"/>
      <c r="DK21" s="751"/>
      <c r="DL21" s="749"/>
      <c r="DM21" s="750"/>
      <c r="DN21" s="750"/>
      <c r="DO21" s="750"/>
      <c r="DP21" s="751"/>
      <c r="DQ21" s="749"/>
      <c r="DR21" s="750"/>
      <c r="DS21" s="750"/>
      <c r="DT21" s="750"/>
      <c r="DU21" s="751"/>
      <c r="DV21" s="776"/>
      <c r="DW21" s="777"/>
      <c r="DX21" s="777"/>
      <c r="DY21" s="777"/>
      <c r="DZ21" s="779"/>
      <c r="EA21" s="234"/>
    </row>
    <row r="22" spans="1:131" s="235" customFormat="1" ht="26.25" customHeight="1">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6"/>
      <c r="BT22" s="777"/>
      <c r="BU22" s="777"/>
      <c r="BV22" s="777"/>
      <c r="BW22" s="777"/>
      <c r="BX22" s="777"/>
      <c r="BY22" s="777"/>
      <c r="BZ22" s="777"/>
      <c r="CA22" s="777"/>
      <c r="CB22" s="777"/>
      <c r="CC22" s="777"/>
      <c r="CD22" s="777"/>
      <c r="CE22" s="777"/>
      <c r="CF22" s="777"/>
      <c r="CG22" s="778"/>
      <c r="CH22" s="749"/>
      <c r="CI22" s="750"/>
      <c r="CJ22" s="750"/>
      <c r="CK22" s="750"/>
      <c r="CL22" s="751"/>
      <c r="CM22" s="749"/>
      <c r="CN22" s="750"/>
      <c r="CO22" s="750"/>
      <c r="CP22" s="750"/>
      <c r="CQ22" s="751"/>
      <c r="CR22" s="749"/>
      <c r="CS22" s="750"/>
      <c r="CT22" s="750"/>
      <c r="CU22" s="750"/>
      <c r="CV22" s="751"/>
      <c r="CW22" s="749"/>
      <c r="CX22" s="750"/>
      <c r="CY22" s="750"/>
      <c r="CZ22" s="750"/>
      <c r="DA22" s="751"/>
      <c r="DB22" s="749"/>
      <c r="DC22" s="750"/>
      <c r="DD22" s="750"/>
      <c r="DE22" s="750"/>
      <c r="DF22" s="751"/>
      <c r="DG22" s="749"/>
      <c r="DH22" s="750"/>
      <c r="DI22" s="750"/>
      <c r="DJ22" s="750"/>
      <c r="DK22" s="751"/>
      <c r="DL22" s="749"/>
      <c r="DM22" s="750"/>
      <c r="DN22" s="750"/>
      <c r="DO22" s="750"/>
      <c r="DP22" s="751"/>
      <c r="DQ22" s="749"/>
      <c r="DR22" s="750"/>
      <c r="DS22" s="750"/>
      <c r="DT22" s="750"/>
      <c r="DU22" s="751"/>
      <c r="DV22" s="776"/>
      <c r="DW22" s="777"/>
      <c r="DX22" s="777"/>
      <c r="DY22" s="777"/>
      <c r="DZ22" s="779"/>
      <c r="EA22" s="234"/>
    </row>
    <row r="23" spans="1:131" s="235" customFormat="1" ht="26.25" customHeight="1" thickBot="1">
      <c r="A23" s="240" t="s">
        <v>377</v>
      </c>
      <c r="B23" s="789" t="s">
        <v>378</v>
      </c>
      <c r="C23" s="790"/>
      <c r="D23" s="790"/>
      <c r="E23" s="790"/>
      <c r="F23" s="790"/>
      <c r="G23" s="790"/>
      <c r="H23" s="790"/>
      <c r="I23" s="790"/>
      <c r="J23" s="790"/>
      <c r="K23" s="790"/>
      <c r="L23" s="790"/>
      <c r="M23" s="790"/>
      <c r="N23" s="790"/>
      <c r="O23" s="790"/>
      <c r="P23" s="791"/>
      <c r="Q23" s="792">
        <v>26010</v>
      </c>
      <c r="R23" s="793"/>
      <c r="S23" s="793"/>
      <c r="T23" s="793"/>
      <c r="U23" s="793"/>
      <c r="V23" s="793">
        <v>25976</v>
      </c>
      <c r="W23" s="793"/>
      <c r="X23" s="793"/>
      <c r="Y23" s="793"/>
      <c r="Z23" s="793"/>
      <c r="AA23" s="793">
        <v>34</v>
      </c>
      <c r="AB23" s="793"/>
      <c r="AC23" s="793"/>
      <c r="AD23" s="793"/>
      <c r="AE23" s="794"/>
      <c r="AF23" s="795">
        <v>15</v>
      </c>
      <c r="AG23" s="793"/>
      <c r="AH23" s="793"/>
      <c r="AI23" s="793"/>
      <c r="AJ23" s="796"/>
      <c r="AK23" s="797"/>
      <c r="AL23" s="798"/>
      <c r="AM23" s="798"/>
      <c r="AN23" s="798"/>
      <c r="AO23" s="798"/>
      <c r="AP23" s="793">
        <v>16179</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6"/>
      <c r="BT23" s="777"/>
      <c r="BU23" s="777"/>
      <c r="BV23" s="777"/>
      <c r="BW23" s="777"/>
      <c r="BX23" s="777"/>
      <c r="BY23" s="777"/>
      <c r="BZ23" s="777"/>
      <c r="CA23" s="777"/>
      <c r="CB23" s="777"/>
      <c r="CC23" s="777"/>
      <c r="CD23" s="777"/>
      <c r="CE23" s="777"/>
      <c r="CF23" s="777"/>
      <c r="CG23" s="778"/>
      <c r="CH23" s="749"/>
      <c r="CI23" s="750"/>
      <c r="CJ23" s="750"/>
      <c r="CK23" s="750"/>
      <c r="CL23" s="751"/>
      <c r="CM23" s="749"/>
      <c r="CN23" s="750"/>
      <c r="CO23" s="750"/>
      <c r="CP23" s="750"/>
      <c r="CQ23" s="751"/>
      <c r="CR23" s="749"/>
      <c r="CS23" s="750"/>
      <c r="CT23" s="750"/>
      <c r="CU23" s="750"/>
      <c r="CV23" s="751"/>
      <c r="CW23" s="749"/>
      <c r="CX23" s="750"/>
      <c r="CY23" s="750"/>
      <c r="CZ23" s="750"/>
      <c r="DA23" s="751"/>
      <c r="DB23" s="749"/>
      <c r="DC23" s="750"/>
      <c r="DD23" s="750"/>
      <c r="DE23" s="750"/>
      <c r="DF23" s="751"/>
      <c r="DG23" s="749"/>
      <c r="DH23" s="750"/>
      <c r="DI23" s="750"/>
      <c r="DJ23" s="750"/>
      <c r="DK23" s="751"/>
      <c r="DL23" s="749"/>
      <c r="DM23" s="750"/>
      <c r="DN23" s="750"/>
      <c r="DO23" s="750"/>
      <c r="DP23" s="751"/>
      <c r="DQ23" s="749"/>
      <c r="DR23" s="750"/>
      <c r="DS23" s="750"/>
      <c r="DT23" s="750"/>
      <c r="DU23" s="751"/>
      <c r="DV23" s="776"/>
      <c r="DW23" s="777"/>
      <c r="DX23" s="777"/>
      <c r="DY23" s="777"/>
      <c r="DZ23" s="779"/>
      <c r="EA23" s="234"/>
    </row>
    <row r="24" spans="1:131" s="235" customFormat="1" ht="26.25" customHeight="1">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6"/>
      <c r="BT24" s="777"/>
      <c r="BU24" s="777"/>
      <c r="BV24" s="777"/>
      <c r="BW24" s="777"/>
      <c r="BX24" s="777"/>
      <c r="BY24" s="777"/>
      <c r="BZ24" s="777"/>
      <c r="CA24" s="777"/>
      <c r="CB24" s="777"/>
      <c r="CC24" s="777"/>
      <c r="CD24" s="777"/>
      <c r="CE24" s="777"/>
      <c r="CF24" s="777"/>
      <c r="CG24" s="778"/>
      <c r="CH24" s="749"/>
      <c r="CI24" s="750"/>
      <c r="CJ24" s="750"/>
      <c r="CK24" s="750"/>
      <c r="CL24" s="751"/>
      <c r="CM24" s="749"/>
      <c r="CN24" s="750"/>
      <c r="CO24" s="750"/>
      <c r="CP24" s="750"/>
      <c r="CQ24" s="751"/>
      <c r="CR24" s="749"/>
      <c r="CS24" s="750"/>
      <c r="CT24" s="750"/>
      <c r="CU24" s="750"/>
      <c r="CV24" s="751"/>
      <c r="CW24" s="749"/>
      <c r="CX24" s="750"/>
      <c r="CY24" s="750"/>
      <c r="CZ24" s="750"/>
      <c r="DA24" s="751"/>
      <c r="DB24" s="749"/>
      <c r="DC24" s="750"/>
      <c r="DD24" s="750"/>
      <c r="DE24" s="750"/>
      <c r="DF24" s="751"/>
      <c r="DG24" s="749"/>
      <c r="DH24" s="750"/>
      <c r="DI24" s="750"/>
      <c r="DJ24" s="750"/>
      <c r="DK24" s="751"/>
      <c r="DL24" s="749"/>
      <c r="DM24" s="750"/>
      <c r="DN24" s="750"/>
      <c r="DO24" s="750"/>
      <c r="DP24" s="751"/>
      <c r="DQ24" s="749"/>
      <c r="DR24" s="750"/>
      <c r="DS24" s="750"/>
      <c r="DT24" s="750"/>
      <c r="DU24" s="751"/>
      <c r="DV24" s="776"/>
      <c r="DW24" s="777"/>
      <c r="DX24" s="777"/>
      <c r="DY24" s="777"/>
      <c r="DZ24" s="779"/>
      <c r="EA24" s="234"/>
    </row>
    <row r="25" spans="1:131" ht="26.25" customHeight="1" thickBot="1">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6"/>
      <c r="BT25" s="777"/>
      <c r="BU25" s="777"/>
      <c r="BV25" s="777"/>
      <c r="BW25" s="777"/>
      <c r="BX25" s="777"/>
      <c r="BY25" s="777"/>
      <c r="BZ25" s="777"/>
      <c r="CA25" s="777"/>
      <c r="CB25" s="777"/>
      <c r="CC25" s="777"/>
      <c r="CD25" s="777"/>
      <c r="CE25" s="777"/>
      <c r="CF25" s="777"/>
      <c r="CG25" s="778"/>
      <c r="CH25" s="749"/>
      <c r="CI25" s="750"/>
      <c r="CJ25" s="750"/>
      <c r="CK25" s="750"/>
      <c r="CL25" s="751"/>
      <c r="CM25" s="749"/>
      <c r="CN25" s="750"/>
      <c r="CO25" s="750"/>
      <c r="CP25" s="750"/>
      <c r="CQ25" s="751"/>
      <c r="CR25" s="749"/>
      <c r="CS25" s="750"/>
      <c r="CT25" s="750"/>
      <c r="CU25" s="750"/>
      <c r="CV25" s="751"/>
      <c r="CW25" s="749"/>
      <c r="CX25" s="750"/>
      <c r="CY25" s="750"/>
      <c r="CZ25" s="750"/>
      <c r="DA25" s="751"/>
      <c r="DB25" s="749"/>
      <c r="DC25" s="750"/>
      <c r="DD25" s="750"/>
      <c r="DE25" s="750"/>
      <c r="DF25" s="751"/>
      <c r="DG25" s="749"/>
      <c r="DH25" s="750"/>
      <c r="DI25" s="750"/>
      <c r="DJ25" s="750"/>
      <c r="DK25" s="751"/>
      <c r="DL25" s="749"/>
      <c r="DM25" s="750"/>
      <c r="DN25" s="750"/>
      <c r="DO25" s="750"/>
      <c r="DP25" s="751"/>
      <c r="DQ25" s="749"/>
      <c r="DR25" s="750"/>
      <c r="DS25" s="750"/>
      <c r="DT25" s="750"/>
      <c r="DU25" s="751"/>
      <c r="DV25" s="776"/>
      <c r="DW25" s="777"/>
      <c r="DX25" s="777"/>
      <c r="DY25" s="777"/>
      <c r="DZ25" s="779"/>
      <c r="EA25" s="230"/>
    </row>
    <row r="26" spans="1:131" ht="26.25" customHeight="1">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32"/>
      <c r="BK26" s="232"/>
      <c r="BL26" s="232"/>
      <c r="BM26" s="232"/>
      <c r="BN26" s="232"/>
      <c r="BO26" s="241"/>
      <c r="BP26" s="241"/>
      <c r="BQ26" s="238">
        <v>20</v>
      </c>
      <c r="BR26" s="239"/>
      <c r="BS26" s="776"/>
      <c r="BT26" s="777"/>
      <c r="BU26" s="777"/>
      <c r="BV26" s="777"/>
      <c r="BW26" s="777"/>
      <c r="BX26" s="777"/>
      <c r="BY26" s="777"/>
      <c r="BZ26" s="777"/>
      <c r="CA26" s="777"/>
      <c r="CB26" s="777"/>
      <c r="CC26" s="777"/>
      <c r="CD26" s="777"/>
      <c r="CE26" s="777"/>
      <c r="CF26" s="777"/>
      <c r="CG26" s="778"/>
      <c r="CH26" s="749"/>
      <c r="CI26" s="750"/>
      <c r="CJ26" s="750"/>
      <c r="CK26" s="750"/>
      <c r="CL26" s="751"/>
      <c r="CM26" s="749"/>
      <c r="CN26" s="750"/>
      <c r="CO26" s="750"/>
      <c r="CP26" s="750"/>
      <c r="CQ26" s="751"/>
      <c r="CR26" s="749"/>
      <c r="CS26" s="750"/>
      <c r="CT26" s="750"/>
      <c r="CU26" s="750"/>
      <c r="CV26" s="751"/>
      <c r="CW26" s="749"/>
      <c r="CX26" s="750"/>
      <c r="CY26" s="750"/>
      <c r="CZ26" s="750"/>
      <c r="DA26" s="751"/>
      <c r="DB26" s="749"/>
      <c r="DC26" s="750"/>
      <c r="DD26" s="750"/>
      <c r="DE26" s="750"/>
      <c r="DF26" s="751"/>
      <c r="DG26" s="749"/>
      <c r="DH26" s="750"/>
      <c r="DI26" s="750"/>
      <c r="DJ26" s="750"/>
      <c r="DK26" s="751"/>
      <c r="DL26" s="749"/>
      <c r="DM26" s="750"/>
      <c r="DN26" s="750"/>
      <c r="DO26" s="750"/>
      <c r="DP26" s="751"/>
      <c r="DQ26" s="749"/>
      <c r="DR26" s="750"/>
      <c r="DS26" s="750"/>
      <c r="DT26" s="750"/>
      <c r="DU26" s="751"/>
      <c r="DV26" s="776"/>
      <c r="DW26" s="777"/>
      <c r="DX26" s="777"/>
      <c r="DY26" s="777"/>
      <c r="DZ26" s="779"/>
      <c r="EA26" s="230"/>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6"/>
      <c r="BT27" s="777"/>
      <c r="BU27" s="777"/>
      <c r="BV27" s="777"/>
      <c r="BW27" s="777"/>
      <c r="BX27" s="777"/>
      <c r="BY27" s="777"/>
      <c r="BZ27" s="777"/>
      <c r="CA27" s="777"/>
      <c r="CB27" s="777"/>
      <c r="CC27" s="777"/>
      <c r="CD27" s="777"/>
      <c r="CE27" s="777"/>
      <c r="CF27" s="777"/>
      <c r="CG27" s="778"/>
      <c r="CH27" s="749"/>
      <c r="CI27" s="750"/>
      <c r="CJ27" s="750"/>
      <c r="CK27" s="750"/>
      <c r="CL27" s="751"/>
      <c r="CM27" s="749"/>
      <c r="CN27" s="750"/>
      <c r="CO27" s="750"/>
      <c r="CP27" s="750"/>
      <c r="CQ27" s="751"/>
      <c r="CR27" s="749"/>
      <c r="CS27" s="750"/>
      <c r="CT27" s="750"/>
      <c r="CU27" s="750"/>
      <c r="CV27" s="751"/>
      <c r="CW27" s="749"/>
      <c r="CX27" s="750"/>
      <c r="CY27" s="750"/>
      <c r="CZ27" s="750"/>
      <c r="DA27" s="751"/>
      <c r="DB27" s="749"/>
      <c r="DC27" s="750"/>
      <c r="DD27" s="750"/>
      <c r="DE27" s="750"/>
      <c r="DF27" s="751"/>
      <c r="DG27" s="749"/>
      <c r="DH27" s="750"/>
      <c r="DI27" s="750"/>
      <c r="DJ27" s="750"/>
      <c r="DK27" s="751"/>
      <c r="DL27" s="749"/>
      <c r="DM27" s="750"/>
      <c r="DN27" s="750"/>
      <c r="DO27" s="750"/>
      <c r="DP27" s="751"/>
      <c r="DQ27" s="749"/>
      <c r="DR27" s="750"/>
      <c r="DS27" s="750"/>
      <c r="DT27" s="750"/>
      <c r="DU27" s="751"/>
      <c r="DV27" s="776"/>
      <c r="DW27" s="777"/>
      <c r="DX27" s="777"/>
      <c r="DY27" s="777"/>
      <c r="DZ27" s="779"/>
      <c r="EA27" s="230"/>
    </row>
    <row r="28" spans="1:131" ht="26.25" customHeight="1" thickTop="1">
      <c r="A28" s="242">
        <v>1</v>
      </c>
      <c r="B28" s="752" t="s">
        <v>389</v>
      </c>
      <c r="C28" s="753"/>
      <c r="D28" s="753"/>
      <c r="E28" s="753"/>
      <c r="F28" s="753"/>
      <c r="G28" s="753"/>
      <c r="H28" s="753"/>
      <c r="I28" s="753"/>
      <c r="J28" s="753"/>
      <c r="K28" s="753"/>
      <c r="L28" s="753"/>
      <c r="M28" s="753"/>
      <c r="N28" s="753"/>
      <c r="O28" s="753"/>
      <c r="P28" s="754"/>
      <c r="Q28" s="822">
        <v>7505</v>
      </c>
      <c r="R28" s="823"/>
      <c r="S28" s="823"/>
      <c r="T28" s="823"/>
      <c r="U28" s="823"/>
      <c r="V28" s="823">
        <v>6927</v>
      </c>
      <c r="W28" s="823"/>
      <c r="X28" s="823"/>
      <c r="Y28" s="823"/>
      <c r="Z28" s="823"/>
      <c r="AA28" s="823">
        <v>578</v>
      </c>
      <c r="AB28" s="823"/>
      <c r="AC28" s="823"/>
      <c r="AD28" s="823"/>
      <c r="AE28" s="824"/>
      <c r="AF28" s="825">
        <v>578</v>
      </c>
      <c r="AG28" s="823"/>
      <c r="AH28" s="823"/>
      <c r="AI28" s="823"/>
      <c r="AJ28" s="826"/>
      <c r="AK28" s="827">
        <v>808</v>
      </c>
      <c r="AL28" s="828"/>
      <c r="AM28" s="828"/>
      <c r="AN28" s="828"/>
      <c r="AO28" s="828"/>
      <c r="AP28" s="828" t="s">
        <v>122</v>
      </c>
      <c r="AQ28" s="828"/>
      <c r="AR28" s="828"/>
      <c r="AS28" s="828"/>
      <c r="AT28" s="828"/>
      <c r="AU28" s="828" t="s">
        <v>122</v>
      </c>
      <c r="AV28" s="828"/>
      <c r="AW28" s="828"/>
      <c r="AX28" s="828"/>
      <c r="AY28" s="828"/>
      <c r="AZ28" s="829" t="s">
        <v>122</v>
      </c>
      <c r="BA28" s="829"/>
      <c r="BB28" s="829"/>
      <c r="BC28" s="829"/>
      <c r="BD28" s="829"/>
      <c r="BE28" s="820"/>
      <c r="BF28" s="820"/>
      <c r="BG28" s="820"/>
      <c r="BH28" s="820"/>
      <c r="BI28" s="821"/>
      <c r="BJ28" s="232"/>
      <c r="BK28" s="232"/>
      <c r="BL28" s="232"/>
      <c r="BM28" s="232"/>
      <c r="BN28" s="232"/>
      <c r="BO28" s="241"/>
      <c r="BP28" s="241"/>
      <c r="BQ28" s="238">
        <v>22</v>
      </c>
      <c r="BR28" s="239"/>
      <c r="BS28" s="776"/>
      <c r="BT28" s="777"/>
      <c r="BU28" s="777"/>
      <c r="BV28" s="777"/>
      <c r="BW28" s="777"/>
      <c r="BX28" s="777"/>
      <c r="BY28" s="777"/>
      <c r="BZ28" s="777"/>
      <c r="CA28" s="777"/>
      <c r="CB28" s="777"/>
      <c r="CC28" s="777"/>
      <c r="CD28" s="777"/>
      <c r="CE28" s="777"/>
      <c r="CF28" s="777"/>
      <c r="CG28" s="778"/>
      <c r="CH28" s="749"/>
      <c r="CI28" s="750"/>
      <c r="CJ28" s="750"/>
      <c r="CK28" s="750"/>
      <c r="CL28" s="751"/>
      <c r="CM28" s="749"/>
      <c r="CN28" s="750"/>
      <c r="CO28" s="750"/>
      <c r="CP28" s="750"/>
      <c r="CQ28" s="751"/>
      <c r="CR28" s="749"/>
      <c r="CS28" s="750"/>
      <c r="CT28" s="750"/>
      <c r="CU28" s="750"/>
      <c r="CV28" s="751"/>
      <c r="CW28" s="749"/>
      <c r="CX28" s="750"/>
      <c r="CY28" s="750"/>
      <c r="CZ28" s="750"/>
      <c r="DA28" s="751"/>
      <c r="DB28" s="749"/>
      <c r="DC28" s="750"/>
      <c r="DD28" s="750"/>
      <c r="DE28" s="750"/>
      <c r="DF28" s="751"/>
      <c r="DG28" s="749"/>
      <c r="DH28" s="750"/>
      <c r="DI28" s="750"/>
      <c r="DJ28" s="750"/>
      <c r="DK28" s="751"/>
      <c r="DL28" s="749"/>
      <c r="DM28" s="750"/>
      <c r="DN28" s="750"/>
      <c r="DO28" s="750"/>
      <c r="DP28" s="751"/>
      <c r="DQ28" s="749"/>
      <c r="DR28" s="750"/>
      <c r="DS28" s="750"/>
      <c r="DT28" s="750"/>
      <c r="DU28" s="751"/>
      <c r="DV28" s="776"/>
      <c r="DW28" s="777"/>
      <c r="DX28" s="777"/>
      <c r="DY28" s="777"/>
      <c r="DZ28" s="779"/>
      <c r="EA28" s="230"/>
    </row>
    <row r="29" spans="1:131" ht="26.25" customHeight="1">
      <c r="A29" s="242">
        <v>2</v>
      </c>
      <c r="B29" s="780" t="s">
        <v>390</v>
      </c>
      <c r="C29" s="781"/>
      <c r="D29" s="781"/>
      <c r="E29" s="781"/>
      <c r="F29" s="781"/>
      <c r="G29" s="781"/>
      <c r="H29" s="781"/>
      <c r="I29" s="781"/>
      <c r="J29" s="781"/>
      <c r="K29" s="781"/>
      <c r="L29" s="781"/>
      <c r="M29" s="781"/>
      <c r="N29" s="781"/>
      <c r="O29" s="781"/>
      <c r="P29" s="782"/>
      <c r="Q29" s="783">
        <v>6643</v>
      </c>
      <c r="R29" s="784"/>
      <c r="S29" s="784"/>
      <c r="T29" s="784"/>
      <c r="U29" s="784"/>
      <c r="V29" s="784">
        <v>6564</v>
      </c>
      <c r="W29" s="784"/>
      <c r="X29" s="784"/>
      <c r="Y29" s="784"/>
      <c r="Z29" s="784"/>
      <c r="AA29" s="784">
        <v>79</v>
      </c>
      <c r="AB29" s="784"/>
      <c r="AC29" s="784"/>
      <c r="AD29" s="784"/>
      <c r="AE29" s="785"/>
      <c r="AF29" s="786">
        <v>79</v>
      </c>
      <c r="AG29" s="787"/>
      <c r="AH29" s="787"/>
      <c r="AI29" s="787"/>
      <c r="AJ29" s="788"/>
      <c r="AK29" s="834">
        <v>1067</v>
      </c>
      <c r="AL29" s="830"/>
      <c r="AM29" s="830"/>
      <c r="AN29" s="830"/>
      <c r="AO29" s="830"/>
      <c r="AP29" s="830" t="s">
        <v>122</v>
      </c>
      <c r="AQ29" s="830"/>
      <c r="AR29" s="830"/>
      <c r="AS29" s="830"/>
      <c r="AT29" s="830"/>
      <c r="AU29" s="830" t="s">
        <v>122</v>
      </c>
      <c r="AV29" s="830"/>
      <c r="AW29" s="830"/>
      <c r="AX29" s="830"/>
      <c r="AY29" s="830"/>
      <c r="AZ29" s="831" t="s">
        <v>122</v>
      </c>
      <c r="BA29" s="831"/>
      <c r="BB29" s="831"/>
      <c r="BC29" s="831"/>
      <c r="BD29" s="831"/>
      <c r="BE29" s="832"/>
      <c r="BF29" s="832"/>
      <c r="BG29" s="832"/>
      <c r="BH29" s="832"/>
      <c r="BI29" s="833"/>
      <c r="BJ29" s="232"/>
      <c r="BK29" s="232"/>
      <c r="BL29" s="232"/>
      <c r="BM29" s="232"/>
      <c r="BN29" s="232"/>
      <c r="BO29" s="241"/>
      <c r="BP29" s="241"/>
      <c r="BQ29" s="238">
        <v>23</v>
      </c>
      <c r="BR29" s="239"/>
      <c r="BS29" s="776"/>
      <c r="BT29" s="777"/>
      <c r="BU29" s="777"/>
      <c r="BV29" s="777"/>
      <c r="BW29" s="777"/>
      <c r="BX29" s="777"/>
      <c r="BY29" s="777"/>
      <c r="BZ29" s="777"/>
      <c r="CA29" s="777"/>
      <c r="CB29" s="777"/>
      <c r="CC29" s="777"/>
      <c r="CD29" s="777"/>
      <c r="CE29" s="777"/>
      <c r="CF29" s="777"/>
      <c r="CG29" s="778"/>
      <c r="CH29" s="749"/>
      <c r="CI29" s="750"/>
      <c r="CJ29" s="750"/>
      <c r="CK29" s="750"/>
      <c r="CL29" s="751"/>
      <c r="CM29" s="749"/>
      <c r="CN29" s="750"/>
      <c r="CO29" s="750"/>
      <c r="CP29" s="750"/>
      <c r="CQ29" s="751"/>
      <c r="CR29" s="749"/>
      <c r="CS29" s="750"/>
      <c r="CT29" s="750"/>
      <c r="CU29" s="750"/>
      <c r="CV29" s="751"/>
      <c r="CW29" s="749"/>
      <c r="CX29" s="750"/>
      <c r="CY29" s="750"/>
      <c r="CZ29" s="750"/>
      <c r="DA29" s="751"/>
      <c r="DB29" s="749"/>
      <c r="DC29" s="750"/>
      <c r="DD29" s="750"/>
      <c r="DE29" s="750"/>
      <c r="DF29" s="751"/>
      <c r="DG29" s="749"/>
      <c r="DH29" s="750"/>
      <c r="DI29" s="750"/>
      <c r="DJ29" s="750"/>
      <c r="DK29" s="751"/>
      <c r="DL29" s="749"/>
      <c r="DM29" s="750"/>
      <c r="DN29" s="750"/>
      <c r="DO29" s="750"/>
      <c r="DP29" s="751"/>
      <c r="DQ29" s="749"/>
      <c r="DR29" s="750"/>
      <c r="DS29" s="750"/>
      <c r="DT29" s="750"/>
      <c r="DU29" s="751"/>
      <c r="DV29" s="776"/>
      <c r="DW29" s="777"/>
      <c r="DX29" s="777"/>
      <c r="DY29" s="777"/>
      <c r="DZ29" s="779"/>
      <c r="EA29" s="230"/>
    </row>
    <row r="30" spans="1:131" ht="26.25" customHeight="1">
      <c r="A30" s="242">
        <v>3</v>
      </c>
      <c r="B30" s="780" t="s">
        <v>391</v>
      </c>
      <c r="C30" s="781"/>
      <c r="D30" s="781"/>
      <c r="E30" s="781"/>
      <c r="F30" s="781"/>
      <c r="G30" s="781"/>
      <c r="H30" s="781"/>
      <c r="I30" s="781"/>
      <c r="J30" s="781"/>
      <c r="K30" s="781"/>
      <c r="L30" s="781"/>
      <c r="M30" s="781"/>
      <c r="N30" s="781"/>
      <c r="O30" s="781"/>
      <c r="P30" s="782"/>
      <c r="Q30" s="783">
        <v>1209</v>
      </c>
      <c r="R30" s="784"/>
      <c r="S30" s="784"/>
      <c r="T30" s="784"/>
      <c r="U30" s="784"/>
      <c r="V30" s="784">
        <v>1161</v>
      </c>
      <c r="W30" s="784"/>
      <c r="X30" s="784"/>
      <c r="Y30" s="784"/>
      <c r="Z30" s="784"/>
      <c r="AA30" s="784">
        <v>48</v>
      </c>
      <c r="AB30" s="784"/>
      <c r="AC30" s="784"/>
      <c r="AD30" s="784"/>
      <c r="AE30" s="785"/>
      <c r="AF30" s="786">
        <v>48</v>
      </c>
      <c r="AG30" s="787"/>
      <c r="AH30" s="787"/>
      <c r="AI30" s="787"/>
      <c r="AJ30" s="788"/>
      <c r="AK30" s="834">
        <v>218</v>
      </c>
      <c r="AL30" s="830"/>
      <c r="AM30" s="830"/>
      <c r="AN30" s="830"/>
      <c r="AO30" s="830"/>
      <c r="AP30" s="830" t="s">
        <v>122</v>
      </c>
      <c r="AQ30" s="830"/>
      <c r="AR30" s="830"/>
      <c r="AS30" s="830"/>
      <c r="AT30" s="830"/>
      <c r="AU30" s="830" t="s">
        <v>122</v>
      </c>
      <c r="AV30" s="830"/>
      <c r="AW30" s="830"/>
      <c r="AX30" s="830"/>
      <c r="AY30" s="830"/>
      <c r="AZ30" s="831" t="s">
        <v>122</v>
      </c>
      <c r="BA30" s="831"/>
      <c r="BB30" s="831"/>
      <c r="BC30" s="831"/>
      <c r="BD30" s="831"/>
      <c r="BE30" s="832"/>
      <c r="BF30" s="832"/>
      <c r="BG30" s="832"/>
      <c r="BH30" s="832"/>
      <c r="BI30" s="833"/>
      <c r="BJ30" s="232"/>
      <c r="BK30" s="232"/>
      <c r="BL30" s="232"/>
      <c r="BM30" s="232"/>
      <c r="BN30" s="232"/>
      <c r="BO30" s="241"/>
      <c r="BP30" s="241"/>
      <c r="BQ30" s="238">
        <v>24</v>
      </c>
      <c r="BR30" s="239"/>
      <c r="BS30" s="776"/>
      <c r="BT30" s="777"/>
      <c r="BU30" s="777"/>
      <c r="BV30" s="777"/>
      <c r="BW30" s="777"/>
      <c r="BX30" s="777"/>
      <c r="BY30" s="777"/>
      <c r="BZ30" s="777"/>
      <c r="CA30" s="777"/>
      <c r="CB30" s="777"/>
      <c r="CC30" s="777"/>
      <c r="CD30" s="777"/>
      <c r="CE30" s="777"/>
      <c r="CF30" s="777"/>
      <c r="CG30" s="778"/>
      <c r="CH30" s="749"/>
      <c r="CI30" s="750"/>
      <c r="CJ30" s="750"/>
      <c r="CK30" s="750"/>
      <c r="CL30" s="751"/>
      <c r="CM30" s="749"/>
      <c r="CN30" s="750"/>
      <c r="CO30" s="750"/>
      <c r="CP30" s="750"/>
      <c r="CQ30" s="751"/>
      <c r="CR30" s="749"/>
      <c r="CS30" s="750"/>
      <c r="CT30" s="750"/>
      <c r="CU30" s="750"/>
      <c r="CV30" s="751"/>
      <c r="CW30" s="749"/>
      <c r="CX30" s="750"/>
      <c r="CY30" s="750"/>
      <c r="CZ30" s="750"/>
      <c r="DA30" s="751"/>
      <c r="DB30" s="749"/>
      <c r="DC30" s="750"/>
      <c r="DD30" s="750"/>
      <c r="DE30" s="750"/>
      <c r="DF30" s="751"/>
      <c r="DG30" s="749"/>
      <c r="DH30" s="750"/>
      <c r="DI30" s="750"/>
      <c r="DJ30" s="750"/>
      <c r="DK30" s="751"/>
      <c r="DL30" s="749"/>
      <c r="DM30" s="750"/>
      <c r="DN30" s="750"/>
      <c r="DO30" s="750"/>
      <c r="DP30" s="751"/>
      <c r="DQ30" s="749"/>
      <c r="DR30" s="750"/>
      <c r="DS30" s="750"/>
      <c r="DT30" s="750"/>
      <c r="DU30" s="751"/>
      <c r="DV30" s="776"/>
      <c r="DW30" s="777"/>
      <c r="DX30" s="777"/>
      <c r="DY30" s="777"/>
      <c r="DZ30" s="779"/>
      <c r="EA30" s="230"/>
    </row>
    <row r="31" spans="1:131" ht="26.25" customHeight="1">
      <c r="A31" s="242">
        <v>4</v>
      </c>
      <c r="B31" s="780" t="s">
        <v>143</v>
      </c>
      <c r="C31" s="781"/>
      <c r="D31" s="781"/>
      <c r="E31" s="781"/>
      <c r="F31" s="781"/>
      <c r="G31" s="781"/>
      <c r="H31" s="781"/>
      <c r="I31" s="781"/>
      <c r="J31" s="781"/>
      <c r="K31" s="781"/>
      <c r="L31" s="781"/>
      <c r="M31" s="781"/>
      <c r="N31" s="781"/>
      <c r="O31" s="781"/>
      <c r="P31" s="782"/>
      <c r="Q31" s="783">
        <v>1138</v>
      </c>
      <c r="R31" s="784"/>
      <c r="S31" s="784"/>
      <c r="T31" s="784"/>
      <c r="U31" s="784"/>
      <c r="V31" s="784">
        <v>2071</v>
      </c>
      <c r="W31" s="784"/>
      <c r="X31" s="784"/>
      <c r="Y31" s="784"/>
      <c r="Z31" s="784"/>
      <c r="AA31" s="784">
        <v>-933</v>
      </c>
      <c r="AB31" s="784"/>
      <c r="AC31" s="784"/>
      <c r="AD31" s="784"/>
      <c r="AE31" s="785"/>
      <c r="AF31" s="786">
        <v>-4</v>
      </c>
      <c r="AG31" s="787"/>
      <c r="AH31" s="787"/>
      <c r="AI31" s="787"/>
      <c r="AJ31" s="788"/>
      <c r="AK31" s="834">
        <v>161</v>
      </c>
      <c r="AL31" s="830"/>
      <c r="AM31" s="830"/>
      <c r="AN31" s="830"/>
      <c r="AO31" s="830"/>
      <c r="AP31" s="830">
        <v>739</v>
      </c>
      <c r="AQ31" s="830"/>
      <c r="AR31" s="830"/>
      <c r="AS31" s="830"/>
      <c r="AT31" s="830"/>
      <c r="AU31" s="830">
        <v>290</v>
      </c>
      <c r="AV31" s="830"/>
      <c r="AW31" s="830"/>
      <c r="AX31" s="830"/>
      <c r="AY31" s="830"/>
      <c r="AZ31" s="831">
        <v>0.5</v>
      </c>
      <c r="BA31" s="831"/>
      <c r="BB31" s="831"/>
      <c r="BC31" s="831"/>
      <c r="BD31" s="831"/>
      <c r="BE31" s="832" t="s">
        <v>392</v>
      </c>
      <c r="BF31" s="832"/>
      <c r="BG31" s="832"/>
      <c r="BH31" s="832"/>
      <c r="BI31" s="833"/>
      <c r="BJ31" s="232"/>
      <c r="BK31" s="232"/>
      <c r="BL31" s="232"/>
      <c r="BM31" s="232"/>
      <c r="BN31" s="232"/>
      <c r="BO31" s="241"/>
      <c r="BP31" s="241"/>
      <c r="BQ31" s="238">
        <v>25</v>
      </c>
      <c r="BR31" s="239"/>
      <c r="BS31" s="776"/>
      <c r="BT31" s="777"/>
      <c r="BU31" s="777"/>
      <c r="BV31" s="777"/>
      <c r="BW31" s="777"/>
      <c r="BX31" s="777"/>
      <c r="BY31" s="777"/>
      <c r="BZ31" s="777"/>
      <c r="CA31" s="777"/>
      <c r="CB31" s="777"/>
      <c r="CC31" s="777"/>
      <c r="CD31" s="777"/>
      <c r="CE31" s="777"/>
      <c r="CF31" s="777"/>
      <c r="CG31" s="778"/>
      <c r="CH31" s="749"/>
      <c r="CI31" s="750"/>
      <c r="CJ31" s="750"/>
      <c r="CK31" s="750"/>
      <c r="CL31" s="751"/>
      <c r="CM31" s="749"/>
      <c r="CN31" s="750"/>
      <c r="CO31" s="750"/>
      <c r="CP31" s="750"/>
      <c r="CQ31" s="751"/>
      <c r="CR31" s="749"/>
      <c r="CS31" s="750"/>
      <c r="CT31" s="750"/>
      <c r="CU31" s="750"/>
      <c r="CV31" s="751"/>
      <c r="CW31" s="749"/>
      <c r="CX31" s="750"/>
      <c r="CY31" s="750"/>
      <c r="CZ31" s="750"/>
      <c r="DA31" s="751"/>
      <c r="DB31" s="749"/>
      <c r="DC31" s="750"/>
      <c r="DD31" s="750"/>
      <c r="DE31" s="750"/>
      <c r="DF31" s="751"/>
      <c r="DG31" s="749"/>
      <c r="DH31" s="750"/>
      <c r="DI31" s="750"/>
      <c r="DJ31" s="750"/>
      <c r="DK31" s="751"/>
      <c r="DL31" s="749"/>
      <c r="DM31" s="750"/>
      <c r="DN31" s="750"/>
      <c r="DO31" s="750"/>
      <c r="DP31" s="751"/>
      <c r="DQ31" s="749"/>
      <c r="DR31" s="750"/>
      <c r="DS31" s="750"/>
      <c r="DT31" s="750"/>
      <c r="DU31" s="751"/>
      <c r="DV31" s="776"/>
      <c r="DW31" s="777"/>
      <c r="DX31" s="777"/>
      <c r="DY31" s="777"/>
      <c r="DZ31" s="779"/>
      <c r="EA31" s="230"/>
    </row>
    <row r="32" spans="1:131" ht="26.25" customHeight="1">
      <c r="A32" s="242">
        <v>5</v>
      </c>
      <c r="B32" s="780" t="s">
        <v>393</v>
      </c>
      <c r="C32" s="781"/>
      <c r="D32" s="781"/>
      <c r="E32" s="781"/>
      <c r="F32" s="781"/>
      <c r="G32" s="781"/>
      <c r="H32" s="781"/>
      <c r="I32" s="781"/>
      <c r="J32" s="781"/>
      <c r="K32" s="781"/>
      <c r="L32" s="781"/>
      <c r="M32" s="781"/>
      <c r="N32" s="781"/>
      <c r="O32" s="781"/>
      <c r="P32" s="782"/>
      <c r="Q32" s="783">
        <v>1958</v>
      </c>
      <c r="R32" s="784"/>
      <c r="S32" s="784"/>
      <c r="T32" s="784"/>
      <c r="U32" s="784"/>
      <c r="V32" s="784">
        <v>1886</v>
      </c>
      <c r="W32" s="784"/>
      <c r="X32" s="784"/>
      <c r="Y32" s="784"/>
      <c r="Z32" s="784"/>
      <c r="AA32" s="784">
        <v>72</v>
      </c>
      <c r="AB32" s="784"/>
      <c r="AC32" s="784"/>
      <c r="AD32" s="784"/>
      <c r="AE32" s="785"/>
      <c r="AF32" s="786">
        <v>503</v>
      </c>
      <c r="AG32" s="787"/>
      <c r="AH32" s="787"/>
      <c r="AI32" s="787"/>
      <c r="AJ32" s="788"/>
      <c r="AK32" s="834">
        <v>1189</v>
      </c>
      <c r="AL32" s="830"/>
      <c r="AM32" s="830"/>
      <c r="AN32" s="830"/>
      <c r="AO32" s="830"/>
      <c r="AP32" s="830">
        <v>16092</v>
      </c>
      <c r="AQ32" s="830"/>
      <c r="AR32" s="830"/>
      <c r="AS32" s="830"/>
      <c r="AT32" s="830"/>
      <c r="AU32" s="830">
        <v>11924</v>
      </c>
      <c r="AV32" s="830"/>
      <c r="AW32" s="830"/>
      <c r="AX32" s="830"/>
      <c r="AY32" s="830"/>
      <c r="AZ32" s="831" t="s">
        <v>122</v>
      </c>
      <c r="BA32" s="831"/>
      <c r="BB32" s="831"/>
      <c r="BC32" s="831"/>
      <c r="BD32" s="831"/>
      <c r="BE32" s="832" t="s">
        <v>392</v>
      </c>
      <c r="BF32" s="832"/>
      <c r="BG32" s="832"/>
      <c r="BH32" s="832"/>
      <c r="BI32" s="833"/>
      <c r="BJ32" s="232"/>
      <c r="BK32" s="232"/>
      <c r="BL32" s="232"/>
      <c r="BM32" s="232"/>
      <c r="BN32" s="232"/>
      <c r="BO32" s="241"/>
      <c r="BP32" s="241"/>
      <c r="BQ32" s="238">
        <v>26</v>
      </c>
      <c r="BR32" s="239"/>
      <c r="BS32" s="776"/>
      <c r="BT32" s="777"/>
      <c r="BU32" s="777"/>
      <c r="BV32" s="777"/>
      <c r="BW32" s="777"/>
      <c r="BX32" s="777"/>
      <c r="BY32" s="777"/>
      <c r="BZ32" s="777"/>
      <c r="CA32" s="777"/>
      <c r="CB32" s="777"/>
      <c r="CC32" s="777"/>
      <c r="CD32" s="777"/>
      <c r="CE32" s="777"/>
      <c r="CF32" s="777"/>
      <c r="CG32" s="778"/>
      <c r="CH32" s="749"/>
      <c r="CI32" s="750"/>
      <c r="CJ32" s="750"/>
      <c r="CK32" s="750"/>
      <c r="CL32" s="751"/>
      <c r="CM32" s="749"/>
      <c r="CN32" s="750"/>
      <c r="CO32" s="750"/>
      <c r="CP32" s="750"/>
      <c r="CQ32" s="751"/>
      <c r="CR32" s="749"/>
      <c r="CS32" s="750"/>
      <c r="CT32" s="750"/>
      <c r="CU32" s="750"/>
      <c r="CV32" s="751"/>
      <c r="CW32" s="749"/>
      <c r="CX32" s="750"/>
      <c r="CY32" s="750"/>
      <c r="CZ32" s="750"/>
      <c r="DA32" s="751"/>
      <c r="DB32" s="749"/>
      <c r="DC32" s="750"/>
      <c r="DD32" s="750"/>
      <c r="DE32" s="750"/>
      <c r="DF32" s="751"/>
      <c r="DG32" s="749"/>
      <c r="DH32" s="750"/>
      <c r="DI32" s="750"/>
      <c r="DJ32" s="750"/>
      <c r="DK32" s="751"/>
      <c r="DL32" s="749"/>
      <c r="DM32" s="750"/>
      <c r="DN32" s="750"/>
      <c r="DO32" s="750"/>
      <c r="DP32" s="751"/>
      <c r="DQ32" s="749"/>
      <c r="DR32" s="750"/>
      <c r="DS32" s="750"/>
      <c r="DT32" s="750"/>
      <c r="DU32" s="751"/>
      <c r="DV32" s="776"/>
      <c r="DW32" s="777"/>
      <c r="DX32" s="777"/>
      <c r="DY32" s="777"/>
      <c r="DZ32" s="779"/>
      <c r="EA32" s="230"/>
    </row>
    <row r="33" spans="1:131" ht="26.25" customHeight="1">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6"/>
      <c r="BT33" s="777"/>
      <c r="BU33" s="777"/>
      <c r="BV33" s="777"/>
      <c r="BW33" s="777"/>
      <c r="BX33" s="777"/>
      <c r="BY33" s="777"/>
      <c r="BZ33" s="777"/>
      <c r="CA33" s="777"/>
      <c r="CB33" s="777"/>
      <c r="CC33" s="777"/>
      <c r="CD33" s="777"/>
      <c r="CE33" s="777"/>
      <c r="CF33" s="777"/>
      <c r="CG33" s="778"/>
      <c r="CH33" s="749"/>
      <c r="CI33" s="750"/>
      <c r="CJ33" s="750"/>
      <c r="CK33" s="750"/>
      <c r="CL33" s="751"/>
      <c r="CM33" s="749"/>
      <c r="CN33" s="750"/>
      <c r="CO33" s="750"/>
      <c r="CP33" s="750"/>
      <c r="CQ33" s="751"/>
      <c r="CR33" s="749"/>
      <c r="CS33" s="750"/>
      <c r="CT33" s="750"/>
      <c r="CU33" s="750"/>
      <c r="CV33" s="751"/>
      <c r="CW33" s="749"/>
      <c r="CX33" s="750"/>
      <c r="CY33" s="750"/>
      <c r="CZ33" s="750"/>
      <c r="DA33" s="751"/>
      <c r="DB33" s="749"/>
      <c r="DC33" s="750"/>
      <c r="DD33" s="750"/>
      <c r="DE33" s="750"/>
      <c r="DF33" s="751"/>
      <c r="DG33" s="749"/>
      <c r="DH33" s="750"/>
      <c r="DI33" s="750"/>
      <c r="DJ33" s="750"/>
      <c r="DK33" s="751"/>
      <c r="DL33" s="749"/>
      <c r="DM33" s="750"/>
      <c r="DN33" s="750"/>
      <c r="DO33" s="750"/>
      <c r="DP33" s="751"/>
      <c r="DQ33" s="749"/>
      <c r="DR33" s="750"/>
      <c r="DS33" s="750"/>
      <c r="DT33" s="750"/>
      <c r="DU33" s="751"/>
      <c r="DV33" s="776"/>
      <c r="DW33" s="777"/>
      <c r="DX33" s="777"/>
      <c r="DY33" s="777"/>
      <c r="DZ33" s="779"/>
      <c r="EA33" s="230"/>
    </row>
    <row r="34" spans="1:131" ht="26.25" customHeight="1">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6"/>
      <c r="BT34" s="777"/>
      <c r="BU34" s="777"/>
      <c r="BV34" s="777"/>
      <c r="BW34" s="777"/>
      <c r="BX34" s="777"/>
      <c r="BY34" s="777"/>
      <c r="BZ34" s="777"/>
      <c r="CA34" s="777"/>
      <c r="CB34" s="777"/>
      <c r="CC34" s="777"/>
      <c r="CD34" s="777"/>
      <c r="CE34" s="777"/>
      <c r="CF34" s="777"/>
      <c r="CG34" s="778"/>
      <c r="CH34" s="749"/>
      <c r="CI34" s="750"/>
      <c r="CJ34" s="750"/>
      <c r="CK34" s="750"/>
      <c r="CL34" s="751"/>
      <c r="CM34" s="749"/>
      <c r="CN34" s="750"/>
      <c r="CO34" s="750"/>
      <c r="CP34" s="750"/>
      <c r="CQ34" s="751"/>
      <c r="CR34" s="749"/>
      <c r="CS34" s="750"/>
      <c r="CT34" s="750"/>
      <c r="CU34" s="750"/>
      <c r="CV34" s="751"/>
      <c r="CW34" s="749"/>
      <c r="CX34" s="750"/>
      <c r="CY34" s="750"/>
      <c r="CZ34" s="750"/>
      <c r="DA34" s="751"/>
      <c r="DB34" s="749"/>
      <c r="DC34" s="750"/>
      <c r="DD34" s="750"/>
      <c r="DE34" s="750"/>
      <c r="DF34" s="751"/>
      <c r="DG34" s="749"/>
      <c r="DH34" s="750"/>
      <c r="DI34" s="750"/>
      <c r="DJ34" s="750"/>
      <c r="DK34" s="751"/>
      <c r="DL34" s="749"/>
      <c r="DM34" s="750"/>
      <c r="DN34" s="750"/>
      <c r="DO34" s="750"/>
      <c r="DP34" s="751"/>
      <c r="DQ34" s="749"/>
      <c r="DR34" s="750"/>
      <c r="DS34" s="750"/>
      <c r="DT34" s="750"/>
      <c r="DU34" s="751"/>
      <c r="DV34" s="776"/>
      <c r="DW34" s="777"/>
      <c r="DX34" s="777"/>
      <c r="DY34" s="777"/>
      <c r="DZ34" s="779"/>
      <c r="EA34" s="230"/>
    </row>
    <row r="35" spans="1:131" ht="26.25" customHeight="1">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6"/>
      <c r="BT35" s="777"/>
      <c r="BU35" s="777"/>
      <c r="BV35" s="777"/>
      <c r="BW35" s="777"/>
      <c r="BX35" s="777"/>
      <c r="BY35" s="777"/>
      <c r="BZ35" s="777"/>
      <c r="CA35" s="777"/>
      <c r="CB35" s="777"/>
      <c r="CC35" s="777"/>
      <c r="CD35" s="777"/>
      <c r="CE35" s="777"/>
      <c r="CF35" s="777"/>
      <c r="CG35" s="778"/>
      <c r="CH35" s="749"/>
      <c r="CI35" s="750"/>
      <c r="CJ35" s="750"/>
      <c r="CK35" s="750"/>
      <c r="CL35" s="751"/>
      <c r="CM35" s="749"/>
      <c r="CN35" s="750"/>
      <c r="CO35" s="750"/>
      <c r="CP35" s="750"/>
      <c r="CQ35" s="751"/>
      <c r="CR35" s="749"/>
      <c r="CS35" s="750"/>
      <c r="CT35" s="750"/>
      <c r="CU35" s="750"/>
      <c r="CV35" s="751"/>
      <c r="CW35" s="749"/>
      <c r="CX35" s="750"/>
      <c r="CY35" s="750"/>
      <c r="CZ35" s="750"/>
      <c r="DA35" s="751"/>
      <c r="DB35" s="749"/>
      <c r="DC35" s="750"/>
      <c r="DD35" s="750"/>
      <c r="DE35" s="750"/>
      <c r="DF35" s="751"/>
      <c r="DG35" s="749"/>
      <c r="DH35" s="750"/>
      <c r="DI35" s="750"/>
      <c r="DJ35" s="750"/>
      <c r="DK35" s="751"/>
      <c r="DL35" s="749"/>
      <c r="DM35" s="750"/>
      <c r="DN35" s="750"/>
      <c r="DO35" s="750"/>
      <c r="DP35" s="751"/>
      <c r="DQ35" s="749"/>
      <c r="DR35" s="750"/>
      <c r="DS35" s="750"/>
      <c r="DT35" s="750"/>
      <c r="DU35" s="751"/>
      <c r="DV35" s="776"/>
      <c r="DW35" s="777"/>
      <c r="DX35" s="777"/>
      <c r="DY35" s="777"/>
      <c r="DZ35" s="779"/>
      <c r="EA35" s="230"/>
    </row>
    <row r="36" spans="1:131" ht="26.25" customHeight="1">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6"/>
      <c r="BT36" s="777"/>
      <c r="BU36" s="777"/>
      <c r="BV36" s="777"/>
      <c r="BW36" s="777"/>
      <c r="BX36" s="777"/>
      <c r="BY36" s="777"/>
      <c r="BZ36" s="777"/>
      <c r="CA36" s="777"/>
      <c r="CB36" s="777"/>
      <c r="CC36" s="777"/>
      <c r="CD36" s="777"/>
      <c r="CE36" s="777"/>
      <c r="CF36" s="777"/>
      <c r="CG36" s="778"/>
      <c r="CH36" s="749"/>
      <c r="CI36" s="750"/>
      <c r="CJ36" s="750"/>
      <c r="CK36" s="750"/>
      <c r="CL36" s="751"/>
      <c r="CM36" s="749"/>
      <c r="CN36" s="750"/>
      <c r="CO36" s="750"/>
      <c r="CP36" s="750"/>
      <c r="CQ36" s="751"/>
      <c r="CR36" s="749"/>
      <c r="CS36" s="750"/>
      <c r="CT36" s="750"/>
      <c r="CU36" s="750"/>
      <c r="CV36" s="751"/>
      <c r="CW36" s="749"/>
      <c r="CX36" s="750"/>
      <c r="CY36" s="750"/>
      <c r="CZ36" s="750"/>
      <c r="DA36" s="751"/>
      <c r="DB36" s="749"/>
      <c r="DC36" s="750"/>
      <c r="DD36" s="750"/>
      <c r="DE36" s="750"/>
      <c r="DF36" s="751"/>
      <c r="DG36" s="749"/>
      <c r="DH36" s="750"/>
      <c r="DI36" s="750"/>
      <c r="DJ36" s="750"/>
      <c r="DK36" s="751"/>
      <c r="DL36" s="749"/>
      <c r="DM36" s="750"/>
      <c r="DN36" s="750"/>
      <c r="DO36" s="750"/>
      <c r="DP36" s="751"/>
      <c r="DQ36" s="749"/>
      <c r="DR36" s="750"/>
      <c r="DS36" s="750"/>
      <c r="DT36" s="750"/>
      <c r="DU36" s="751"/>
      <c r="DV36" s="776"/>
      <c r="DW36" s="777"/>
      <c r="DX36" s="777"/>
      <c r="DY36" s="777"/>
      <c r="DZ36" s="779"/>
      <c r="EA36" s="230"/>
    </row>
    <row r="37" spans="1:131" ht="26.25" customHeight="1">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6"/>
      <c r="BT37" s="777"/>
      <c r="BU37" s="777"/>
      <c r="BV37" s="777"/>
      <c r="BW37" s="777"/>
      <c r="BX37" s="777"/>
      <c r="BY37" s="777"/>
      <c r="BZ37" s="777"/>
      <c r="CA37" s="777"/>
      <c r="CB37" s="777"/>
      <c r="CC37" s="777"/>
      <c r="CD37" s="777"/>
      <c r="CE37" s="777"/>
      <c r="CF37" s="777"/>
      <c r="CG37" s="778"/>
      <c r="CH37" s="749"/>
      <c r="CI37" s="750"/>
      <c r="CJ37" s="750"/>
      <c r="CK37" s="750"/>
      <c r="CL37" s="751"/>
      <c r="CM37" s="749"/>
      <c r="CN37" s="750"/>
      <c r="CO37" s="750"/>
      <c r="CP37" s="750"/>
      <c r="CQ37" s="751"/>
      <c r="CR37" s="749"/>
      <c r="CS37" s="750"/>
      <c r="CT37" s="750"/>
      <c r="CU37" s="750"/>
      <c r="CV37" s="751"/>
      <c r="CW37" s="749"/>
      <c r="CX37" s="750"/>
      <c r="CY37" s="750"/>
      <c r="CZ37" s="750"/>
      <c r="DA37" s="751"/>
      <c r="DB37" s="749"/>
      <c r="DC37" s="750"/>
      <c r="DD37" s="750"/>
      <c r="DE37" s="750"/>
      <c r="DF37" s="751"/>
      <c r="DG37" s="749"/>
      <c r="DH37" s="750"/>
      <c r="DI37" s="750"/>
      <c r="DJ37" s="750"/>
      <c r="DK37" s="751"/>
      <c r="DL37" s="749"/>
      <c r="DM37" s="750"/>
      <c r="DN37" s="750"/>
      <c r="DO37" s="750"/>
      <c r="DP37" s="751"/>
      <c r="DQ37" s="749"/>
      <c r="DR37" s="750"/>
      <c r="DS37" s="750"/>
      <c r="DT37" s="750"/>
      <c r="DU37" s="751"/>
      <c r="DV37" s="776"/>
      <c r="DW37" s="777"/>
      <c r="DX37" s="777"/>
      <c r="DY37" s="777"/>
      <c r="DZ37" s="779"/>
      <c r="EA37" s="230"/>
    </row>
    <row r="38" spans="1:131" ht="26.25" customHeight="1">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6"/>
      <c r="BT38" s="777"/>
      <c r="BU38" s="777"/>
      <c r="BV38" s="777"/>
      <c r="BW38" s="777"/>
      <c r="BX38" s="777"/>
      <c r="BY38" s="777"/>
      <c r="BZ38" s="777"/>
      <c r="CA38" s="777"/>
      <c r="CB38" s="777"/>
      <c r="CC38" s="777"/>
      <c r="CD38" s="777"/>
      <c r="CE38" s="777"/>
      <c r="CF38" s="777"/>
      <c r="CG38" s="778"/>
      <c r="CH38" s="749"/>
      <c r="CI38" s="750"/>
      <c r="CJ38" s="750"/>
      <c r="CK38" s="750"/>
      <c r="CL38" s="751"/>
      <c r="CM38" s="749"/>
      <c r="CN38" s="750"/>
      <c r="CO38" s="750"/>
      <c r="CP38" s="750"/>
      <c r="CQ38" s="751"/>
      <c r="CR38" s="749"/>
      <c r="CS38" s="750"/>
      <c r="CT38" s="750"/>
      <c r="CU38" s="750"/>
      <c r="CV38" s="751"/>
      <c r="CW38" s="749"/>
      <c r="CX38" s="750"/>
      <c r="CY38" s="750"/>
      <c r="CZ38" s="750"/>
      <c r="DA38" s="751"/>
      <c r="DB38" s="749"/>
      <c r="DC38" s="750"/>
      <c r="DD38" s="750"/>
      <c r="DE38" s="750"/>
      <c r="DF38" s="751"/>
      <c r="DG38" s="749"/>
      <c r="DH38" s="750"/>
      <c r="DI38" s="750"/>
      <c r="DJ38" s="750"/>
      <c r="DK38" s="751"/>
      <c r="DL38" s="749"/>
      <c r="DM38" s="750"/>
      <c r="DN38" s="750"/>
      <c r="DO38" s="750"/>
      <c r="DP38" s="751"/>
      <c r="DQ38" s="749"/>
      <c r="DR38" s="750"/>
      <c r="DS38" s="750"/>
      <c r="DT38" s="750"/>
      <c r="DU38" s="751"/>
      <c r="DV38" s="776"/>
      <c r="DW38" s="777"/>
      <c r="DX38" s="777"/>
      <c r="DY38" s="777"/>
      <c r="DZ38" s="779"/>
      <c r="EA38" s="230"/>
    </row>
    <row r="39" spans="1:131" ht="26.25" customHeight="1">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6"/>
      <c r="BT39" s="777"/>
      <c r="BU39" s="777"/>
      <c r="BV39" s="777"/>
      <c r="BW39" s="777"/>
      <c r="BX39" s="777"/>
      <c r="BY39" s="777"/>
      <c r="BZ39" s="777"/>
      <c r="CA39" s="777"/>
      <c r="CB39" s="777"/>
      <c r="CC39" s="777"/>
      <c r="CD39" s="777"/>
      <c r="CE39" s="777"/>
      <c r="CF39" s="777"/>
      <c r="CG39" s="778"/>
      <c r="CH39" s="749"/>
      <c r="CI39" s="750"/>
      <c r="CJ39" s="750"/>
      <c r="CK39" s="750"/>
      <c r="CL39" s="751"/>
      <c r="CM39" s="749"/>
      <c r="CN39" s="750"/>
      <c r="CO39" s="750"/>
      <c r="CP39" s="750"/>
      <c r="CQ39" s="751"/>
      <c r="CR39" s="749"/>
      <c r="CS39" s="750"/>
      <c r="CT39" s="750"/>
      <c r="CU39" s="750"/>
      <c r="CV39" s="751"/>
      <c r="CW39" s="749"/>
      <c r="CX39" s="750"/>
      <c r="CY39" s="750"/>
      <c r="CZ39" s="750"/>
      <c r="DA39" s="751"/>
      <c r="DB39" s="749"/>
      <c r="DC39" s="750"/>
      <c r="DD39" s="750"/>
      <c r="DE39" s="750"/>
      <c r="DF39" s="751"/>
      <c r="DG39" s="749"/>
      <c r="DH39" s="750"/>
      <c r="DI39" s="750"/>
      <c r="DJ39" s="750"/>
      <c r="DK39" s="751"/>
      <c r="DL39" s="749"/>
      <c r="DM39" s="750"/>
      <c r="DN39" s="750"/>
      <c r="DO39" s="750"/>
      <c r="DP39" s="751"/>
      <c r="DQ39" s="749"/>
      <c r="DR39" s="750"/>
      <c r="DS39" s="750"/>
      <c r="DT39" s="750"/>
      <c r="DU39" s="751"/>
      <c r="DV39" s="776"/>
      <c r="DW39" s="777"/>
      <c r="DX39" s="777"/>
      <c r="DY39" s="777"/>
      <c r="DZ39" s="779"/>
      <c r="EA39" s="230"/>
    </row>
    <row r="40" spans="1:131" ht="26.25" customHeight="1">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6"/>
      <c r="BT40" s="777"/>
      <c r="BU40" s="777"/>
      <c r="BV40" s="777"/>
      <c r="BW40" s="777"/>
      <c r="BX40" s="777"/>
      <c r="BY40" s="777"/>
      <c r="BZ40" s="777"/>
      <c r="CA40" s="777"/>
      <c r="CB40" s="777"/>
      <c r="CC40" s="777"/>
      <c r="CD40" s="777"/>
      <c r="CE40" s="777"/>
      <c r="CF40" s="777"/>
      <c r="CG40" s="778"/>
      <c r="CH40" s="749"/>
      <c r="CI40" s="750"/>
      <c r="CJ40" s="750"/>
      <c r="CK40" s="750"/>
      <c r="CL40" s="751"/>
      <c r="CM40" s="749"/>
      <c r="CN40" s="750"/>
      <c r="CO40" s="750"/>
      <c r="CP40" s="750"/>
      <c r="CQ40" s="751"/>
      <c r="CR40" s="749"/>
      <c r="CS40" s="750"/>
      <c r="CT40" s="750"/>
      <c r="CU40" s="750"/>
      <c r="CV40" s="751"/>
      <c r="CW40" s="749"/>
      <c r="CX40" s="750"/>
      <c r="CY40" s="750"/>
      <c r="CZ40" s="750"/>
      <c r="DA40" s="751"/>
      <c r="DB40" s="749"/>
      <c r="DC40" s="750"/>
      <c r="DD40" s="750"/>
      <c r="DE40" s="750"/>
      <c r="DF40" s="751"/>
      <c r="DG40" s="749"/>
      <c r="DH40" s="750"/>
      <c r="DI40" s="750"/>
      <c r="DJ40" s="750"/>
      <c r="DK40" s="751"/>
      <c r="DL40" s="749"/>
      <c r="DM40" s="750"/>
      <c r="DN40" s="750"/>
      <c r="DO40" s="750"/>
      <c r="DP40" s="751"/>
      <c r="DQ40" s="749"/>
      <c r="DR40" s="750"/>
      <c r="DS40" s="750"/>
      <c r="DT40" s="750"/>
      <c r="DU40" s="751"/>
      <c r="DV40" s="776"/>
      <c r="DW40" s="777"/>
      <c r="DX40" s="777"/>
      <c r="DY40" s="777"/>
      <c r="DZ40" s="779"/>
      <c r="EA40" s="230"/>
    </row>
    <row r="41" spans="1:131" ht="26.25" customHeight="1">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6"/>
      <c r="BT41" s="777"/>
      <c r="BU41" s="777"/>
      <c r="BV41" s="777"/>
      <c r="BW41" s="777"/>
      <c r="BX41" s="777"/>
      <c r="BY41" s="777"/>
      <c r="BZ41" s="777"/>
      <c r="CA41" s="777"/>
      <c r="CB41" s="777"/>
      <c r="CC41" s="777"/>
      <c r="CD41" s="777"/>
      <c r="CE41" s="777"/>
      <c r="CF41" s="777"/>
      <c r="CG41" s="778"/>
      <c r="CH41" s="749"/>
      <c r="CI41" s="750"/>
      <c r="CJ41" s="750"/>
      <c r="CK41" s="750"/>
      <c r="CL41" s="751"/>
      <c r="CM41" s="749"/>
      <c r="CN41" s="750"/>
      <c r="CO41" s="750"/>
      <c r="CP41" s="750"/>
      <c r="CQ41" s="751"/>
      <c r="CR41" s="749"/>
      <c r="CS41" s="750"/>
      <c r="CT41" s="750"/>
      <c r="CU41" s="750"/>
      <c r="CV41" s="751"/>
      <c r="CW41" s="749"/>
      <c r="CX41" s="750"/>
      <c r="CY41" s="750"/>
      <c r="CZ41" s="750"/>
      <c r="DA41" s="751"/>
      <c r="DB41" s="749"/>
      <c r="DC41" s="750"/>
      <c r="DD41" s="750"/>
      <c r="DE41" s="750"/>
      <c r="DF41" s="751"/>
      <c r="DG41" s="749"/>
      <c r="DH41" s="750"/>
      <c r="DI41" s="750"/>
      <c r="DJ41" s="750"/>
      <c r="DK41" s="751"/>
      <c r="DL41" s="749"/>
      <c r="DM41" s="750"/>
      <c r="DN41" s="750"/>
      <c r="DO41" s="750"/>
      <c r="DP41" s="751"/>
      <c r="DQ41" s="749"/>
      <c r="DR41" s="750"/>
      <c r="DS41" s="750"/>
      <c r="DT41" s="750"/>
      <c r="DU41" s="751"/>
      <c r="DV41" s="776"/>
      <c r="DW41" s="777"/>
      <c r="DX41" s="777"/>
      <c r="DY41" s="777"/>
      <c r="DZ41" s="779"/>
      <c r="EA41" s="230"/>
    </row>
    <row r="42" spans="1:131" ht="26.25" customHeight="1">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6"/>
      <c r="BT42" s="777"/>
      <c r="BU42" s="777"/>
      <c r="BV42" s="777"/>
      <c r="BW42" s="777"/>
      <c r="BX42" s="777"/>
      <c r="BY42" s="777"/>
      <c r="BZ42" s="777"/>
      <c r="CA42" s="777"/>
      <c r="CB42" s="777"/>
      <c r="CC42" s="777"/>
      <c r="CD42" s="777"/>
      <c r="CE42" s="777"/>
      <c r="CF42" s="777"/>
      <c r="CG42" s="778"/>
      <c r="CH42" s="749"/>
      <c r="CI42" s="750"/>
      <c r="CJ42" s="750"/>
      <c r="CK42" s="750"/>
      <c r="CL42" s="751"/>
      <c r="CM42" s="749"/>
      <c r="CN42" s="750"/>
      <c r="CO42" s="750"/>
      <c r="CP42" s="750"/>
      <c r="CQ42" s="751"/>
      <c r="CR42" s="749"/>
      <c r="CS42" s="750"/>
      <c r="CT42" s="750"/>
      <c r="CU42" s="750"/>
      <c r="CV42" s="751"/>
      <c r="CW42" s="749"/>
      <c r="CX42" s="750"/>
      <c r="CY42" s="750"/>
      <c r="CZ42" s="750"/>
      <c r="DA42" s="751"/>
      <c r="DB42" s="749"/>
      <c r="DC42" s="750"/>
      <c r="DD42" s="750"/>
      <c r="DE42" s="750"/>
      <c r="DF42" s="751"/>
      <c r="DG42" s="749"/>
      <c r="DH42" s="750"/>
      <c r="DI42" s="750"/>
      <c r="DJ42" s="750"/>
      <c r="DK42" s="751"/>
      <c r="DL42" s="749"/>
      <c r="DM42" s="750"/>
      <c r="DN42" s="750"/>
      <c r="DO42" s="750"/>
      <c r="DP42" s="751"/>
      <c r="DQ42" s="749"/>
      <c r="DR42" s="750"/>
      <c r="DS42" s="750"/>
      <c r="DT42" s="750"/>
      <c r="DU42" s="751"/>
      <c r="DV42" s="776"/>
      <c r="DW42" s="777"/>
      <c r="DX42" s="777"/>
      <c r="DY42" s="777"/>
      <c r="DZ42" s="779"/>
      <c r="EA42" s="230"/>
    </row>
    <row r="43" spans="1:131" ht="26.25" customHeight="1">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6"/>
      <c r="BT43" s="777"/>
      <c r="BU43" s="777"/>
      <c r="BV43" s="777"/>
      <c r="BW43" s="777"/>
      <c r="BX43" s="777"/>
      <c r="BY43" s="777"/>
      <c r="BZ43" s="777"/>
      <c r="CA43" s="777"/>
      <c r="CB43" s="777"/>
      <c r="CC43" s="777"/>
      <c r="CD43" s="777"/>
      <c r="CE43" s="777"/>
      <c r="CF43" s="777"/>
      <c r="CG43" s="778"/>
      <c r="CH43" s="749"/>
      <c r="CI43" s="750"/>
      <c r="CJ43" s="750"/>
      <c r="CK43" s="750"/>
      <c r="CL43" s="751"/>
      <c r="CM43" s="749"/>
      <c r="CN43" s="750"/>
      <c r="CO43" s="750"/>
      <c r="CP43" s="750"/>
      <c r="CQ43" s="751"/>
      <c r="CR43" s="749"/>
      <c r="CS43" s="750"/>
      <c r="CT43" s="750"/>
      <c r="CU43" s="750"/>
      <c r="CV43" s="751"/>
      <c r="CW43" s="749"/>
      <c r="CX43" s="750"/>
      <c r="CY43" s="750"/>
      <c r="CZ43" s="750"/>
      <c r="DA43" s="751"/>
      <c r="DB43" s="749"/>
      <c r="DC43" s="750"/>
      <c r="DD43" s="750"/>
      <c r="DE43" s="750"/>
      <c r="DF43" s="751"/>
      <c r="DG43" s="749"/>
      <c r="DH43" s="750"/>
      <c r="DI43" s="750"/>
      <c r="DJ43" s="750"/>
      <c r="DK43" s="751"/>
      <c r="DL43" s="749"/>
      <c r="DM43" s="750"/>
      <c r="DN43" s="750"/>
      <c r="DO43" s="750"/>
      <c r="DP43" s="751"/>
      <c r="DQ43" s="749"/>
      <c r="DR43" s="750"/>
      <c r="DS43" s="750"/>
      <c r="DT43" s="750"/>
      <c r="DU43" s="751"/>
      <c r="DV43" s="776"/>
      <c r="DW43" s="777"/>
      <c r="DX43" s="777"/>
      <c r="DY43" s="777"/>
      <c r="DZ43" s="779"/>
      <c r="EA43" s="230"/>
    </row>
    <row r="44" spans="1:131" ht="26.25" customHeight="1">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6"/>
      <c r="BT44" s="777"/>
      <c r="BU44" s="777"/>
      <c r="BV44" s="777"/>
      <c r="BW44" s="777"/>
      <c r="BX44" s="777"/>
      <c r="BY44" s="777"/>
      <c r="BZ44" s="777"/>
      <c r="CA44" s="777"/>
      <c r="CB44" s="777"/>
      <c r="CC44" s="777"/>
      <c r="CD44" s="777"/>
      <c r="CE44" s="777"/>
      <c r="CF44" s="777"/>
      <c r="CG44" s="778"/>
      <c r="CH44" s="749"/>
      <c r="CI44" s="750"/>
      <c r="CJ44" s="750"/>
      <c r="CK44" s="750"/>
      <c r="CL44" s="751"/>
      <c r="CM44" s="749"/>
      <c r="CN44" s="750"/>
      <c r="CO44" s="750"/>
      <c r="CP44" s="750"/>
      <c r="CQ44" s="751"/>
      <c r="CR44" s="749"/>
      <c r="CS44" s="750"/>
      <c r="CT44" s="750"/>
      <c r="CU44" s="750"/>
      <c r="CV44" s="751"/>
      <c r="CW44" s="749"/>
      <c r="CX44" s="750"/>
      <c r="CY44" s="750"/>
      <c r="CZ44" s="750"/>
      <c r="DA44" s="751"/>
      <c r="DB44" s="749"/>
      <c r="DC44" s="750"/>
      <c r="DD44" s="750"/>
      <c r="DE44" s="750"/>
      <c r="DF44" s="751"/>
      <c r="DG44" s="749"/>
      <c r="DH44" s="750"/>
      <c r="DI44" s="750"/>
      <c r="DJ44" s="750"/>
      <c r="DK44" s="751"/>
      <c r="DL44" s="749"/>
      <c r="DM44" s="750"/>
      <c r="DN44" s="750"/>
      <c r="DO44" s="750"/>
      <c r="DP44" s="751"/>
      <c r="DQ44" s="749"/>
      <c r="DR44" s="750"/>
      <c r="DS44" s="750"/>
      <c r="DT44" s="750"/>
      <c r="DU44" s="751"/>
      <c r="DV44" s="776"/>
      <c r="DW44" s="777"/>
      <c r="DX44" s="777"/>
      <c r="DY44" s="777"/>
      <c r="DZ44" s="779"/>
      <c r="EA44" s="230"/>
    </row>
    <row r="45" spans="1:131" ht="26.25" customHeight="1">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6"/>
      <c r="BT45" s="777"/>
      <c r="BU45" s="777"/>
      <c r="BV45" s="777"/>
      <c r="BW45" s="777"/>
      <c r="BX45" s="777"/>
      <c r="BY45" s="777"/>
      <c r="BZ45" s="777"/>
      <c r="CA45" s="777"/>
      <c r="CB45" s="777"/>
      <c r="CC45" s="777"/>
      <c r="CD45" s="777"/>
      <c r="CE45" s="777"/>
      <c r="CF45" s="777"/>
      <c r="CG45" s="778"/>
      <c r="CH45" s="749"/>
      <c r="CI45" s="750"/>
      <c r="CJ45" s="750"/>
      <c r="CK45" s="750"/>
      <c r="CL45" s="751"/>
      <c r="CM45" s="749"/>
      <c r="CN45" s="750"/>
      <c r="CO45" s="750"/>
      <c r="CP45" s="750"/>
      <c r="CQ45" s="751"/>
      <c r="CR45" s="749"/>
      <c r="CS45" s="750"/>
      <c r="CT45" s="750"/>
      <c r="CU45" s="750"/>
      <c r="CV45" s="751"/>
      <c r="CW45" s="749"/>
      <c r="CX45" s="750"/>
      <c r="CY45" s="750"/>
      <c r="CZ45" s="750"/>
      <c r="DA45" s="751"/>
      <c r="DB45" s="749"/>
      <c r="DC45" s="750"/>
      <c r="DD45" s="750"/>
      <c r="DE45" s="750"/>
      <c r="DF45" s="751"/>
      <c r="DG45" s="749"/>
      <c r="DH45" s="750"/>
      <c r="DI45" s="750"/>
      <c r="DJ45" s="750"/>
      <c r="DK45" s="751"/>
      <c r="DL45" s="749"/>
      <c r="DM45" s="750"/>
      <c r="DN45" s="750"/>
      <c r="DO45" s="750"/>
      <c r="DP45" s="751"/>
      <c r="DQ45" s="749"/>
      <c r="DR45" s="750"/>
      <c r="DS45" s="750"/>
      <c r="DT45" s="750"/>
      <c r="DU45" s="751"/>
      <c r="DV45" s="776"/>
      <c r="DW45" s="777"/>
      <c r="DX45" s="777"/>
      <c r="DY45" s="777"/>
      <c r="DZ45" s="779"/>
      <c r="EA45" s="230"/>
    </row>
    <row r="46" spans="1:131" ht="26.25" customHeight="1">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6"/>
      <c r="BT46" s="777"/>
      <c r="BU46" s="777"/>
      <c r="BV46" s="777"/>
      <c r="BW46" s="777"/>
      <c r="BX46" s="777"/>
      <c r="BY46" s="777"/>
      <c r="BZ46" s="777"/>
      <c r="CA46" s="777"/>
      <c r="CB46" s="777"/>
      <c r="CC46" s="777"/>
      <c r="CD46" s="777"/>
      <c r="CE46" s="777"/>
      <c r="CF46" s="777"/>
      <c r="CG46" s="778"/>
      <c r="CH46" s="749"/>
      <c r="CI46" s="750"/>
      <c r="CJ46" s="750"/>
      <c r="CK46" s="750"/>
      <c r="CL46" s="751"/>
      <c r="CM46" s="749"/>
      <c r="CN46" s="750"/>
      <c r="CO46" s="750"/>
      <c r="CP46" s="750"/>
      <c r="CQ46" s="751"/>
      <c r="CR46" s="749"/>
      <c r="CS46" s="750"/>
      <c r="CT46" s="750"/>
      <c r="CU46" s="750"/>
      <c r="CV46" s="751"/>
      <c r="CW46" s="749"/>
      <c r="CX46" s="750"/>
      <c r="CY46" s="750"/>
      <c r="CZ46" s="750"/>
      <c r="DA46" s="751"/>
      <c r="DB46" s="749"/>
      <c r="DC46" s="750"/>
      <c r="DD46" s="750"/>
      <c r="DE46" s="750"/>
      <c r="DF46" s="751"/>
      <c r="DG46" s="749"/>
      <c r="DH46" s="750"/>
      <c r="DI46" s="750"/>
      <c r="DJ46" s="750"/>
      <c r="DK46" s="751"/>
      <c r="DL46" s="749"/>
      <c r="DM46" s="750"/>
      <c r="DN46" s="750"/>
      <c r="DO46" s="750"/>
      <c r="DP46" s="751"/>
      <c r="DQ46" s="749"/>
      <c r="DR46" s="750"/>
      <c r="DS46" s="750"/>
      <c r="DT46" s="750"/>
      <c r="DU46" s="751"/>
      <c r="DV46" s="776"/>
      <c r="DW46" s="777"/>
      <c r="DX46" s="777"/>
      <c r="DY46" s="777"/>
      <c r="DZ46" s="779"/>
      <c r="EA46" s="230"/>
    </row>
    <row r="47" spans="1:131" ht="26.25" customHeight="1">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6"/>
      <c r="BT47" s="777"/>
      <c r="BU47" s="777"/>
      <c r="BV47" s="777"/>
      <c r="BW47" s="777"/>
      <c r="BX47" s="777"/>
      <c r="BY47" s="777"/>
      <c r="BZ47" s="777"/>
      <c r="CA47" s="777"/>
      <c r="CB47" s="777"/>
      <c r="CC47" s="777"/>
      <c r="CD47" s="777"/>
      <c r="CE47" s="777"/>
      <c r="CF47" s="777"/>
      <c r="CG47" s="778"/>
      <c r="CH47" s="749"/>
      <c r="CI47" s="750"/>
      <c r="CJ47" s="750"/>
      <c r="CK47" s="750"/>
      <c r="CL47" s="751"/>
      <c r="CM47" s="749"/>
      <c r="CN47" s="750"/>
      <c r="CO47" s="750"/>
      <c r="CP47" s="750"/>
      <c r="CQ47" s="751"/>
      <c r="CR47" s="749"/>
      <c r="CS47" s="750"/>
      <c r="CT47" s="750"/>
      <c r="CU47" s="750"/>
      <c r="CV47" s="751"/>
      <c r="CW47" s="749"/>
      <c r="CX47" s="750"/>
      <c r="CY47" s="750"/>
      <c r="CZ47" s="750"/>
      <c r="DA47" s="751"/>
      <c r="DB47" s="749"/>
      <c r="DC47" s="750"/>
      <c r="DD47" s="750"/>
      <c r="DE47" s="750"/>
      <c r="DF47" s="751"/>
      <c r="DG47" s="749"/>
      <c r="DH47" s="750"/>
      <c r="DI47" s="750"/>
      <c r="DJ47" s="750"/>
      <c r="DK47" s="751"/>
      <c r="DL47" s="749"/>
      <c r="DM47" s="750"/>
      <c r="DN47" s="750"/>
      <c r="DO47" s="750"/>
      <c r="DP47" s="751"/>
      <c r="DQ47" s="749"/>
      <c r="DR47" s="750"/>
      <c r="DS47" s="750"/>
      <c r="DT47" s="750"/>
      <c r="DU47" s="751"/>
      <c r="DV47" s="776"/>
      <c r="DW47" s="777"/>
      <c r="DX47" s="777"/>
      <c r="DY47" s="777"/>
      <c r="DZ47" s="779"/>
      <c r="EA47" s="230"/>
    </row>
    <row r="48" spans="1:131" ht="26.25" customHeight="1">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6"/>
      <c r="BT48" s="777"/>
      <c r="BU48" s="777"/>
      <c r="BV48" s="777"/>
      <c r="BW48" s="777"/>
      <c r="BX48" s="777"/>
      <c r="BY48" s="777"/>
      <c r="BZ48" s="777"/>
      <c r="CA48" s="777"/>
      <c r="CB48" s="777"/>
      <c r="CC48" s="777"/>
      <c r="CD48" s="777"/>
      <c r="CE48" s="777"/>
      <c r="CF48" s="777"/>
      <c r="CG48" s="778"/>
      <c r="CH48" s="749"/>
      <c r="CI48" s="750"/>
      <c r="CJ48" s="750"/>
      <c r="CK48" s="750"/>
      <c r="CL48" s="751"/>
      <c r="CM48" s="749"/>
      <c r="CN48" s="750"/>
      <c r="CO48" s="750"/>
      <c r="CP48" s="750"/>
      <c r="CQ48" s="751"/>
      <c r="CR48" s="749"/>
      <c r="CS48" s="750"/>
      <c r="CT48" s="750"/>
      <c r="CU48" s="750"/>
      <c r="CV48" s="751"/>
      <c r="CW48" s="749"/>
      <c r="CX48" s="750"/>
      <c r="CY48" s="750"/>
      <c r="CZ48" s="750"/>
      <c r="DA48" s="751"/>
      <c r="DB48" s="749"/>
      <c r="DC48" s="750"/>
      <c r="DD48" s="750"/>
      <c r="DE48" s="750"/>
      <c r="DF48" s="751"/>
      <c r="DG48" s="749"/>
      <c r="DH48" s="750"/>
      <c r="DI48" s="750"/>
      <c r="DJ48" s="750"/>
      <c r="DK48" s="751"/>
      <c r="DL48" s="749"/>
      <c r="DM48" s="750"/>
      <c r="DN48" s="750"/>
      <c r="DO48" s="750"/>
      <c r="DP48" s="751"/>
      <c r="DQ48" s="749"/>
      <c r="DR48" s="750"/>
      <c r="DS48" s="750"/>
      <c r="DT48" s="750"/>
      <c r="DU48" s="751"/>
      <c r="DV48" s="776"/>
      <c r="DW48" s="777"/>
      <c r="DX48" s="777"/>
      <c r="DY48" s="777"/>
      <c r="DZ48" s="779"/>
      <c r="EA48" s="230"/>
    </row>
    <row r="49" spans="1:131" ht="26.25" customHeight="1">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6"/>
      <c r="BT49" s="777"/>
      <c r="BU49" s="777"/>
      <c r="BV49" s="777"/>
      <c r="BW49" s="777"/>
      <c r="BX49" s="777"/>
      <c r="BY49" s="777"/>
      <c r="BZ49" s="777"/>
      <c r="CA49" s="777"/>
      <c r="CB49" s="777"/>
      <c r="CC49" s="777"/>
      <c r="CD49" s="777"/>
      <c r="CE49" s="777"/>
      <c r="CF49" s="777"/>
      <c r="CG49" s="778"/>
      <c r="CH49" s="749"/>
      <c r="CI49" s="750"/>
      <c r="CJ49" s="750"/>
      <c r="CK49" s="750"/>
      <c r="CL49" s="751"/>
      <c r="CM49" s="749"/>
      <c r="CN49" s="750"/>
      <c r="CO49" s="750"/>
      <c r="CP49" s="750"/>
      <c r="CQ49" s="751"/>
      <c r="CR49" s="749"/>
      <c r="CS49" s="750"/>
      <c r="CT49" s="750"/>
      <c r="CU49" s="750"/>
      <c r="CV49" s="751"/>
      <c r="CW49" s="749"/>
      <c r="CX49" s="750"/>
      <c r="CY49" s="750"/>
      <c r="CZ49" s="750"/>
      <c r="DA49" s="751"/>
      <c r="DB49" s="749"/>
      <c r="DC49" s="750"/>
      <c r="DD49" s="750"/>
      <c r="DE49" s="750"/>
      <c r="DF49" s="751"/>
      <c r="DG49" s="749"/>
      <c r="DH49" s="750"/>
      <c r="DI49" s="750"/>
      <c r="DJ49" s="750"/>
      <c r="DK49" s="751"/>
      <c r="DL49" s="749"/>
      <c r="DM49" s="750"/>
      <c r="DN49" s="750"/>
      <c r="DO49" s="750"/>
      <c r="DP49" s="751"/>
      <c r="DQ49" s="749"/>
      <c r="DR49" s="750"/>
      <c r="DS49" s="750"/>
      <c r="DT49" s="750"/>
      <c r="DU49" s="751"/>
      <c r="DV49" s="776"/>
      <c r="DW49" s="777"/>
      <c r="DX49" s="777"/>
      <c r="DY49" s="777"/>
      <c r="DZ49" s="779"/>
      <c r="EA49" s="230"/>
    </row>
    <row r="50" spans="1:131" ht="26.25" customHeight="1">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6"/>
      <c r="BT50" s="777"/>
      <c r="BU50" s="777"/>
      <c r="BV50" s="777"/>
      <c r="BW50" s="777"/>
      <c r="BX50" s="777"/>
      <c r="BY50" s="777"/>
      <c r="BZ50" s="777"/>
      <c r="CA50" s="777"/>
      <c r="CB50" s="777"/>
      <c r="CC50" s="777"/>
      <c r="CD50" s="777"/>
      <c r="CE50" s="777"/>
      <c r="CF50" s="777"/>
      <c r="CG50" s="778"/>
      <c r="CH50" s="749"/>
      <c r="CI50" s="750"/>
      <c r="CJ50" s="750"/>
      <c r="CK50" s="750"/>
      <c r="CL50" s="751"/>
      <c r="CM50" s="749"/>
      <c r="CN50" s="750"/>
      <c r="CO50" s="750"/>
      <c r="CP50" s="750"/>
      <c r="CQ50" s="751"/>
      <c r="CR50" s="749"/>
      <c r="CS50" s="750"/>
      <c r="CT50" s="750"/>
      <c r="CU50" s="750"/>
      <c r="CV50" s="751"/>
      <c r="CW50" s="749"/>
      <c r="CX50" s="750"/>
      <c r="CY50" s="750"/>
      <c r="CZ50" s="750"/>
      <c r="DA50" s="751"/>
      <c r="DB50" s="749"/>
      <c r="DC50" s="750"/>
      <c r="DD50" s="750"/>
      <c r="DE50" s="750"/>
      <c r="DF50" s="751"/>
      <c r="DG50" s="749"/>
      <c r="DH50" s="750"/>
      <c r="DI50" s="750"/>
      <c r="DJ50" s="750"/>
      <c r="DK50" s="751"/>
      <c r="DL50" s="749"/>
      <c r="DM50" s="750"/>
      <c r="DN50" s="750"/>
      <c r="DO50" s="750"/>
      <c r="DP50" s="751"/>
      <c r="DQ50" s="749"/>
      <c r="DR50" s="750"/>
      <c r="DS50" s="750"/>
      <c r="DT50" s="750"/>
      <c r="DU50" s="751"/>
      <c r="DV50" s="776"/>
      <c r="DW50" s="777"/>
      <c r="DX50" s="777"/>
      <c r="DY50" s="777"/>
      <c r="DZ50" s="779"/>
      <c r="EA50" s="230"/>
    </row>
    <row r="51" spans="1:131" ht="26.25" customHeight="1">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6"/>
      <c r="BT51" s="777"/>
      <c r="BU51" s="777"/>
      <c r="BV51" s="777"/>
      <c r="BW51" s="777"/>
      <c r="BX51" s="777"/>
      <c r="BY51" s="777"/>
      <c r="BZ51" s="777"/>
      <c r="CA51" s="777"/>
      <c r="CB51" s="777"/>
      <c r="CC51" s="777"/>
      <c r="CD51" s="777"/>
      <c r="CE51" s="777"/>
      <c r="CF51" s="777"/>
      <c r="CG51" s="778"/>
      <c r="CH51" s="749"/>
      <c r="CI51" s="750"/>
      <c r="CJ51" s="750"/>
      <c r="CK51" s="750"/>
      <c r="CL51" s="751"/>
      <c r="CM51" s="749"/>
      <c r="CN51" s="750"/>
      <c r="CO51" s="750"/>
      <c r="CP51" s="750"/>
      <c r="CQ51" s="751"/>
      <c r="CR51" s="749"/>
      <c r="CS51" s="750"/>
      <c r="CT51" s="750"/>
      <c r="CU51" s="750"/>
      <c r="CV51" s="751"/>
      <c r="CW51" s="749"/>
      <c r="CX51" s="750"/>
      <c r="CY51" s="750"/>
      <c r="CZ51" s="750"/>
      <c r="DA51" s="751"/>
      <c r="DB51" s="749"/>
      <c r="DC51" s="750"/>
      <c r="DD51" s="750"/>
      <c r="DE51" s="750"/>
      <c r="DF51" s="751"/>
      <c r="DG51" s="749"/>
      <c r="DH51" s="750"/>
      <c r="DI51" s="750"/>
      <c r="DJ51" s="750"/>
      <c r="DK51" s="751"/>
      <c r="DL51" s="749"/>
      <c r="DM51" s="750"/>
      <c r="DN51" s="750"/>
      <c r="DO51" s="750"/>
      <c r="DP51" s="751"/>
      <c r="DQ51" s="749"/>
      <c r="DR51" s="750"/>
      <c r="DS51" s="750"/>
      <c r="DT51" s="750"/>
      <c r="DU51" s="751"/>
      <c r="DV51" s="776"/>
      <c r="DW51" s="777"/>
      <c r="DX51" s="777"/>
      <c r="DY51" s="777"/>
      <c r="DZ51" s="779"/>
      <c r="EA51" s="230"/>
    </row>
    <row r="52" spans="1:131" ht="26.25" customHeight="1">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6"/>
      <c r="BT52" s="777"/>
      <c r="BU52" s="777"/>
      <c r="BV52" s="777"/>
      <c r="BW52" s="777"/>
      <c r="BX52" s="777"/>
      <c r="BY52" s="777"/>
      <c r="BZ52" s="777"/>
      <c r="CA52" s="777"/>
      <c r="CB52" s="777"/>
      <c r="CC52" s="777"/>
      <c r="CD52" s="777"/>
      <c r="CE52" s="777"/>
      <c r="CF52" s="777"/>
      <c r="CG52" s="778"/>
      <c r="CH52" s="749"/>
      <c r="CI52" s="750"/>
      <c r="CJ52" s="750"/>
      <c r="CK52" s="750"/>
      <c r="CL52" s="751"/>
      <c r="CM52" s="749"/>
      <c r="CN52" s="750"/>
      <c r="CO52" s="750"/>
      <c r="CP52" s="750"/>
      <c r="CQ52" s="751"/>
      <c r="CR52" s="749"/>
      <c r="CS52" s="750"/>
      <c r="CT52" s="750"/>
      <c r="CU52" s="750"/>
      <c r="CV52" s="751"/>
      <c r="CW52" s="749"/>
      <c r="CX52" s="750"/>
      <c r="CY52" s="750"/>
      <c r="CZ52" s="750"/>
      <c r="DA52" s="751"/>
      <c r="DB52" s="749"/>
      <c r="DC52" s="750"/>
      <c r="DD52" s="750"/>
      <c r="DE52" s="750"/>
      <c r="DF52" s="751"/>
      <c r="DG52" s="749"/>
      <c r="DH52" s="750"/>
      <c r="DI52" s="750"/>
      <c r="DJ52" s="750"/>
      <c r="DK52" s="751"/>
      <c r="DL52" s="749"/>
      <c r="DM52" s="750"/>
      <c r="DN52" s="750"/>
      <c r="DO52" s="750"/>
      <c r="DP52" s="751"/>
      <c r="DQ52" s="749"/>
      <c r="DR52" s="750"/>
      <c r="DS52" s="750"/>
      <c r="DT52" s="750"/>
      <c r="DU52" s="751"/>
      <c r="DV52" s="776"/>
      <c r="DW52" s="777"/>
      <c r="DX52" s="777"/>
      <c r="DY52" s="777"/>
      <c r="DZ52" s="779"/>
      <c r="EA52" s="230"/>
    </row>
    <row r="53" spans="1:131" ht="26.25" customHeight="1">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6"/>
      <c r="BT53" s="777"/>
      <c r="BU53" s="777"/>
      <c r="BV53" s="777"/>
      <c r="BW53" s="777"/>
      <c r="BX53" s="777"/>
      <c r="BY53" s="777"/>
      <c r="BZ53" s="777"/>
      <c r="CA53" s="777"/>
      <c r="CB53" s="777"/>
      <c r="CC53" s="777"/>
      <c r="CD53" s="777"/>
      <c r="CE53" s="777"/>
      <c r="CF53" s="777"/>
      <c r="CG53" s="778"/>
      <c r="CH53" s="749"/>
      <c r="CI53" s="750"/>
      <c r="CJ53" s="750"/>
      <c r="CK53" s="750"/>
      <c r="CL53" s="751"/>
      <c r="CM53" s="749"/>
      <c r="CN53" s="750"/>
      <c r="CO53" s="750"/>
      <c r="CP53" s="750"/>
      <c r="CQ53" s="751"/>
      <c r="CR53" s="749"/>
      <c r="CS53" s="750"/>
      <c r="CT53" s="750"/>
      <c r="CU53" s="750"/>
      <c r="CV53" s="751"/>
      <c r="CW53" s="749"/>
      <c r="CX53" s="750"/>
      <c r="CY53" s="750"/>
      <c r="CZ53" s="750"/>
      <c r="DA53" s="751"/>
      <c r="DB53" s="749"/>
      <c r="DC53" s="750"/>
      <c r="DD53" s="750"/>
      <c r="DE53" s="750"/>
      <c r="DF53" s="751"/>
      <c r="DG53" s="749"/>
      <c r="DH53" s="750"/>
      <c r="DI53" s="750"/>
      <c r="DJ53" s="750"/>
      <c r="DK53" s="751"/>
      <c r="DL53" s="749"/>
      <c r="DM53" s="750"/>
      <c r="DN53" s="750"/>
      <c r="DO53" s="750"/>
      <c r="DP53" s="751"/>
      <c r="DQ53" s="749"/>
      <c r="DR53" s="750"/>
      <c r="DS53" s="750"/>
      <c r="DT53" s="750"/>
      <c r="DU53" s="751"/>
      <c r="DV53" s="776"/>
      <c r="DW53" s="777"/>
      <c r="DX53" s="777"/>
      <c r="DY53" s="777"/>
      <c r="DZ53" s="779"/>
      <c r="EA53" s="230"/>
    </row>
    <row r="54" spans="1:131" ht="26.25" customHeight="1">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6"/>
      <c r="BT54" s="777"/>
      <c r="BU54" s="777"/>
      <c r="BV54" s="777"/>
      <c r="BW54" s="777"/>
      <c r="BX54" s="777"/>
      <c r="BY54" s="777"/>
      <c r="BZ54" s="777"/>
      <c r="CA54" s="777"/>
      <c r="CB54" s="777"/>
      <c r="CC54" s="777"/>
      <c r="CD54" s="777"/>
      <c r="CE54" s="777"/>
      <c r="CF54" s="777"/>
      <c r="CG54" s="778"/>
      <c r="CH54" s="749"/>
      <c r="CI54" s="750"/>
      <c r="CJ54" s="750"/>
      <c r="CK54" s="750"/>
      <c r="CL54" s="751"/>
      <c r="CM54" s="749"/>
      <c r="CN54" s="750"/>
      <c r="CO54" s="750"/>
      <c r="CP54" s="750"/>
      <c r="CQ54" s="751"/>
      <c r="CR54" s="749"/>
      <c r="CS54" s="750"/>
      <c r="CT54" s="750"/>
      <c r="CU54" s="750"/>
      <c r="CV54" s="751"/>
      <c r="CW54" s="749"/>
      <c r="CX54" s="750"/>
      <c r="CY54" s="750"/>
      <c r="CZ54" s="750"/>
      <c r="DA54" s="751"/>
      <c r="DB54" s="749"/>
      <c r="DC54" s="750"/>
      <c r="DD54" s="750"/>
      <c r="DE54" s="750"/>
      <c r="DF54" s="751"/>
      <c r="DG54" s="749"/>
      <c r="DH54" s="750"/>
      <c r="DI54" s="750"/>
      <c r="DJ54" s="750"/>
      <c r="DK54" s="751"/>
      <c r="DL54" s="749"/>
      <c r="DM54" s="750"/>
      <c r="DN54" s="750"/>
      <c r="DO54" s="750"/>
      <c r="DP54" s="751"/>
      <c r="DQ54" s="749"/>
      <c r="DR54" s="750"/>
      <c r="DS54" s="750"/>
      <c r="DT54" s="750"/>
      <c r="DU54" s="751"/>
      <c r="DV54" s="776"/>
      <c r="DW54" s="777"/>
      <c r="DX54" s="777"/>
      <c r="DY54" s="777"/>
      <c r="DZ54" s="779"/>
      <c r="EA54" s="230"/>
    </row>
    <row r="55" spans="1:131" ht="26.25" customHeight="1">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6"/>
      <c r="BT55" s="777"/>
      <c r="BU55" s="777"/>
      <c r="BV55" s="777"/>
      <c r="BW55" s="777"/>
      <c r="BX55" s="777"/>
      <c r="BY55" s="777"/>
      <c r="BZ55" s="777"/>
      <c r="CA55" s="777"/>
      <c r="CB55" s="777"/>
      <c r="CC55" s="777"/>
      <c r="CD55" s="777"/>
      <c r="CE55" s="777"/>
      <c r="CF55" s="777"/>
      <c r="CG55" s="778"/>
      <c r="CH55" s="749"/>
      <c r="CI55" s="750"/>
      <c r="CJ55" s="750"/>
      <c r="CK55" s="750"/>
      <c r="CL55" s="751"/>
      <c r="CM55" s="749"/>
      <c r="CN55" s="750"/>
      <c r="CO55" s="750"/>
      <c r="CP55" s="750"/>
      <c r="CQ55" s="751"/>
      <c r="CR55" s="749"/>
      <c r="CS55" s="750"/>
      <c r="CT55" s="750"/>
      <c r="CU55" s="750"/>
      <c r="CV55" s="751"/>
      <c r="CW55" s="749"/>
      <c r="CX55" s="750"/>
      <c r="CY55" s="750"/>
      <c r="CZ55" s="750"/>
      <c r="DA55" s="751"/>
      <c r="DB55" s="749"/>
      <c r="DC55" s="750"/>
      <c r="DD55" s="750"/>
      <c r="DE55" s="750"/>
      <c r="DF55" s="751"/>
      <c r="DG55" s="749"/>
      <c r="DH55" s="750"/>
      <c r="DI55" s="750"/>
      <c r="DJ55" s="750"/>
      <c r="DK55" s="751"/>
      <c r="DL55" s="749"/>
      <c r="DM55" s="750"/>
      <c r="DN55" s="750"/>
      <c r="DO55" s="750"/>
      <c r="DP55" s="751"/>
      <c r="DQ55" s="749"/>
      <c r="DR55" s="750"/>
      <c r="DS55" s="750"/>
      <c r="DT55" s="750"/>
      <c r="DU55" s="751"/>
      <c r="DV55" s="776"/>
      <c r="DW55" s="777"/>
      <c r="DX55" s="777"/>
      <c r="DY55" s="777"/>
      <c r="DZ55" s="779"/>
      <c r="EA55" s="230"/>
    </row>
    <row r="56" spans="1:131" ht="26.25" customHeight="1">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6"/>
      <c r="BT56" s="777"/>
      <c r="BU56" s="777"/>
      <c r="BV56" s="777"/>
      <c r="BW56" s="777"/>
      <c r="BX56" s="777"/>
      <c r="BY56" s="777"/>
      <c r="BZ56" s="777"/>
      <c r="CA56" s="777"/>
      <c r="CB56" s="777"/>
      <c r="CC56" s="777"/>
      <c r="CD56" s="777"/>
      <c r="CE56" s="777"/>
      <c r="CF56" s="777"/>
      <c r="CG56" s="778"/>
      <c r="CH56" s="749"/>
      <c r="CI56" s="750"/>
      <c r="CJ56" s="750"/>
      <c r="CK56" s="750"/>
      <c r="CL56" s="751"/>
      <c r="CM56" s="749"/>
      <c r="CN56" s="750"/>
      <c r="CO56" s="750"/>
      <c r="CP56" s="750"/>
      <c r="CQ56" s="751"/>
      <c r="CR56" s="749"/>
      <c r="CS56" s="750"/>
      <c r="CT56" s="750"/>
      <c r="CU56" s="750"/>
      <c r="CV56" s="751"/>
      <c r="CW56" s="749"/>
      <c r="CX56" s="750"/>
      <c r="CY56" s="750"/>
      <c r="CZ56" s="750"/>
      <c r="DA56" s="751"/>
      <c r="DB56" s="749"/>
      <c r="DC56" s="750"/>
      <c r="DD56" s="750"/>
      <c r="DE56" s="750"/>
      <c r="DF56" s="751"/>
      <c r="DG56" s="749"/>
      <c r="DH56" s="750"/>
      <c r="DI56" s="750"/>
      <c r="DJ56" s="750"/>
      <c r="DK56" s="751"/>
      <c r="DL56" s="749"/>
      <c r="DM56" s="750"/>
      <c r="DN56" s="750"/>
      <c r="DO56" s="750"/>
      <c r="DP56" s="751"/>
      <c r="DQ56" s="749"/>
      <c r="DR56" s="750"/>
      <c r="DS56" s="750"/>
      <c r="DT56" s="750"/>
      <c r="DU56" s="751"/>
      <c r="DV56" s="776"/>
      <c r="DW56" s="777"/>
      <c r="DX56" s="777"/>
      <c r="DY56" s="777"/>
      <c r="DZ56" s="779"/>
      <c r="EA56" s="230"/>
    </row>
    <row r="57" spans="1:131" ht="26.25" customHeight="1">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6"/>
      <c r="BT57" s="777"/>
      <c r="BU57" s="777"/>
      <c r="BV57" s="777"/>
      <c r="BW57" s="777"/>
      <c r="BX57" s="777"/>
      <c r="BY57" s="777"/>
      <c r="BZ57" s="777"/>
      <c r="CA57" s="777"/>
      <c r="CB57" s="777"/>
      <c r="CC57" s="777"/>
      <c r="CD57" s="777"/>
      <c r="CE57" s="777"/>
      <c r="CF57" s="777"/>
      <c r="CG57" s="778"/>
      <c r="CH57" s="749"/>
      <c r="CI57" s="750"/>
      <c r="CJ57" s="750"/>
      <c r="CK57" s="750"/>
      <c r="CL57" s="751"/>
      <c r="CM57" s="749"/>
      <c r="CN57" s="750"/>
      <c r="CO57" s="750"/>
      <c r="CP57" s="750"/>
      <c r="CQ57" s="751"/>
      <c r="CR57" s="749"/>
      <c r="CS57" s="750"/>
      <c r="CT57" s="750"/>
      <c r="CU57" s="750"/>
      <c r="CV57" s="751"/>
      <c r="CW57" s="749"/>
      <c r="CX57" s="750"/>
      <c r="CY57" s="750"/>
      <c r="CZ57" s="750"/>
      <c r="DA57" s="751"/>
      <c r="DB57" s="749"/>
      <c r="DC57" s="750"/>
      <c r="DD57" s="750"/>
      <c r="DE57" s="750"/>
      <c r="DF57" s="751"/>
      <c r="DG57" s="749"/>
      <c r="DH57" s="750"/>
      <c r="DI57" s="750"/>
      <c r="DJ57" s="750"/>
      <c r="DK57" s="751"/>
      <c r="DL57" s="749"/>
      <c r="DM57" s="750"/>
      <c r="DN57" s="750"/>
      <c r="DO57" s="750"/>
      <c r="DP57" s="751"/>
      <c r="DQ57" s="749"/>
      <c r="DR57" s="750"/>
      <c r="DS57" s="750"/>
      <c r="DT57" s="750"/>
      <c r="DU57" s="751"/>
      <c r="DV57" s="776"/>
      <c r="DW57" s="777"/>
      <c r="DX57" s="777"/>
      <c r="DY57" s="777"/>
      <c r="DZ57" s="779"/>
      <c r="EA57" s="230"/>
    </row>
    <row r="58" spans="1:131" ht="26.25" customHeight="1">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6"/>
      <c r="BT58" s="777"/>
      <c r="BU58" s="777"/>
      <c r="BV58" s="777"/>
      <c r="BW58" s="777"/>
      <c r="BX58" s="777"/>
      <c r="BY58" s="777"/>
      <c r="BZ58" s="777"/>
      <c r="CA58" s="777"/>
      <c r="CB58" s="777"/>
      <c r="CC58" s="777"/>
      <c r="CD58" s="777"/>
      <c r="CE58" s="777"/>
      <c r="CF58" s="777"/>
      <c r="CG58" s="778"/>
      <c r="CH58" s="749"/>
      <c r="CI58" s="750"/>
      <c r="CJ58" s="750"/>
      <c r="CK58" s="750"/>
      <c r="CL58" s="751"/>
      <c r="CM58" s="749"/>
      <c r="CN58" s="750"/>
      <c r="CO58" s="750"/>
      <c r="CP58" s="750"/>
      <c r="CQ58" s="751"/>
      <c r="CR58" s="749"/>
      <c r="CS58" s="750"/>
      <c r="CT58" s="750"/>
      <c r="CU58" s="750"/>
      <c r="CV58" s="751"/>
      <c r="CW58" s="749"/>
      <c r="CX58" s="750"/>
      <c r="CY58" s="750"/>
      <c r="CZ58" s="750"/>
      <c r="DA58" s="751"/>
      <c r="DB58" s="749"/>
      <c r="DC58" s="750"/>
      <c r="DD58" s="750"/>
      <c r="DE58" s="750"/>
      <c r="DF58" s="751"/>
      <c r="DG58" s="749"/>
      <c r="DH58" s="750"/>
      <c r="DI58" s="750"/>
      <c r="DJ58" s="750"/>
      <c r="DK58" s="751"/>
      <c r="DL58" s="749"/>
      <c r="DM58" s="750"/>
      <c r="DN58" s="750"/>
      <c r="DO58" s="750"/>
      <c r="DP58" s="751"/>
      <c r="DQ58" s="749"/>
      <c r="DR58" s="750"/>
      <c r="DS58" s="750"/>
      <c r="DT58" s="750"/>
      <c r="DU58" s="751"/>
      <c r="DV58" s="776"/>
      <c r="DW58" s="777"/>
      <c r="DX58" s="777"/>
      <c r="DY58" s="777"/>
      <c r="DZ58" s="779"/>
      <c r="EA58" s="230"/>
    </row>
    <row r="59" spans="1:131" ht="26.25" customHeight="1">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6"/>
      <c r="BT59" s="777"/>
      <c r="BU59" s="777"/>
      <c r="BV59" s="777"/>
      <c r="BW59" s="777"/>
      <c r="BX59" s="777"/>
      <c r="BY59" s="777"/>
      <c r="BZ59" s="777"/>
      <c r="CA59" s="777"/>
      <c r="CB59" s="777"/>
      <c r="CC59" s="777"/>
      <c r="CD59" s="777"/>
      <c r="CE59" s="777"/>
      <c r="CF59" s="777"/>
      <c r="CG59" s="778"/>
      <c r="CH59" s="749"/>
      <c r="CI59" s="750"/>
      <c r="CJ59" s="750"/>
      <c r="CK59" s="750"/>
      <c r="CL59" s="751"/>
      <c r="CM59" s="749"/>
      <c r="CN59" s="750"/>
      <c r="CO59" s="750"/>
      <c r="CP59" s="750"/>
      <c r="CQ59" s="751"/>
      <c r="CR59" s="749"/>
      <c r="CS59" s="750"/>
      <c r="CT59" s="750"/>
      <c r="CU59" s="750"/>
      <c r="CV59" s="751"/>
      <c r="CW59" s="749"/>
      <c r="CX59" s="750"/>
      <c r="CY59" s="750"/>
      <c r="CZ59" s="750"/>
      <c r="DA59" s="751"/>
      <c r="DB59" s="749"/>
      <c r="DC59" s="750"/>
      <c r="DD59" s="750"/>
      <c r="DE59" s="750"/>
      <c r="DF59" s="751"/>
      <c r="DG59" s="749"/>
      <c r="DH59" s="750"/>
      <c r="DI59" s="750"/>
      <c r="DJ59" s="750"/>
      <c r="DK59" s="751"/>
      <c r="DL59" s="749"/>
      <c r="DM59" s="750"/>
      <c r="DN59" s="750"/>
      <c r="DO59" s="750"/>
      <c r="DP59" s="751"/>
      <c r="DQ59" s="749"/>
      <c r="DR59" s="750"/>
      <c r="DS59" s="750"/>
      <c r="DT59" s="750"/>
      <c r="DU59" s="751"/>
      <c r="DV59" s="776"/>
      <c r="DW59" s="777"/>
      <c r="DX59" s="777"/>
      <c r="DY59" s="777"/>
      <c r="DZ59" s="779"/>
      <c r="EA59" s="230"/>
    </row>
    <row r="60" spans="1:131" ht="26.25" customHeight="1">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6"/>
      <c r="BT60" s="777"/>
      <c r="BU60" s="777"/>
      <c r="BV60" s="777"/>
      <c r="BW60" s="777"/>
      <c r="BX60" s="777"/>
      <c r="BY60" s="777"/>
      <c r="BZ60" s="777"/>
      <c r="CA60" s="777"/>
      <c r="CB60" s="777"/>
      <c r="CC60" s="777"/>
      <c r="CD60" s="777"/>
      <c r="CE60" s="777"/>
      <c r="CF60" s="777"/>
      <c r="CG60" s="778"/>
      <c r="CH60" s="749"/>
      <c r="CI60" s="750"/>
      <c r="CJ60" s="750"/>
      <c r="CK60" s="750"/>
      <c r="CL60" s="751"/>
      <c r="CM60" s="749"/>
      <c r="CN60" s="750"/>
      <c r="CO60" s="750"/>
      <c r="CP60" s="750"/>
      <c r="CQ60" s="751"/>
      <c r="CR60" s="749"/>
      <c r="CS60" s="750"/>
      <c r="CT60" s="750"/>
      <c r="CU60" s="750"/>
      <c r="CV60" s="751"/>
      <c r="CW60" s="749"/>
      <c r="CX60" s="750"/>
      <c r="CY60" s="750"/>
      <c r="CZ60" s="750"/>
      <c r="DA60" s="751"/>
      <c r="DB60" s="749"/>
      <c r="DC60" s="750"/>
      <c r="DD60" s="750"/>
      <c r="DE60" s="750"/>
      <c r="DF60" s="751"/>
      <c r="DG60" s="749"/>
      <c r="DH60" s="750"/>
      <c r="DI60" s="750"/>
      <c r="DJ60" s="750"/>
      <c r="DK60" s="751"/>
      <c r="DL60" s="749"/>
      <c r="DM60" s="750"/>
      <c r="DN60" s="750"/>
      <c r="DO60" s="750"/>
      <c r="DP60" s="751"/>
      <c r="DQ60" s="749"/>
      <c r="DR60" s="750"/>
      <c r="DS60" s="750"/>
      <c r="DT60" s="750"/>
      <c r="DU60" s="751"/>
      <c r="DV60" s="776"/>
      <c r="DW60" s="777"/>
      <c r="DX60" s="777"/>
      <c r="DY60" s="777"/>
      <c r="DZ60" s="779"/>
      <c r="EA60" s="230"/>
    </row>
    <row r="61" spans="1:131" ht="26.25" customHeight="1" thickBot="1">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6"/>
      <c r="BT61" s="777"/>
      <c r="BU61" s="777"/>
      <c r="BV61" s="777"/>
      <c r="BW61" s="777"/>
      <c r="BX61" s="777"/>
      <c r="BY61" s="777"/>
      <c r="BZ61" s="777"/>
      <c r="CA61" s="777"/>
      <c r="CB61" s="777"/>
      <c r="CC61" s="777"/>
      <c r="CD61" s="777"/>
      <c r="CE61" s="777"/>
      <c r="CF61" s="777"/>
      <c r="CG61" s="778"/>
      <c r="CH61" s="749"/>
      <c r="CI61" s="750"/>
      <c r="CJ61" s="750"/>
      <c r="CK61" s="750"/>
      <c r="CL61" s="751"/>
      <c r="CM61" s="749"/>
      <c r="CN61" s="750"/>
      <c r="CO61" s="750"/>
      <c r="CP61" s="750"/>
      <c r="CQ61" s="751"/>
      <c r="CR61" s="749"/>
      <c r="CS61" s="750"/>
      <c r="CT61" s="750"/>
      <c r="CU61" s="750"/>
      <c r="CV61" s="751"/>
      <c r="CW61" s="749"/>
      <c r="CX61" s="750"/>
      <c r="CY61" s="750"/>
      <c r="CZ61" s="750"/>
      <c r="DA61" s="751"/>
      <c r="DB61" s="749"/>
      <c r="DC61" s="750"/>
      <c r="DD61" s="750"/>
      <c r="DE61" s="750"/>
      <c r="DF61" s="751"/>
      <c r="DG61" s="749"/>
      <c r="DH61" s="750"/>
      <c r="DI61" s="750"/>
      <c r="DJ61" s="750"/>
      <c r="DK61" s="751"/>
      <c r="DL61" s="749"/>
      <c r="DM61" s="750"/>
      <c r="DN61" s="750"/>
      <c r="DO61" s="750"/>
      <c r="DP61" s="751"/>
      <c r="DQ61" s="749"/>
      <c r="DR61" s="750"/>
      <c r="DS61" s="750"/>
      <c r="DT61" s="750"/>
      <c r="DU61" s="751"/>
      <c r="DV61" s="776"/>
      <c r="DW61" s="777"/>
      <c r="DX61" s="777"/>
      <c r="DY61" s="777"/>
      <c r="DZ61" s="779"/>
      <c r="EA61" s="230"/>
    </row>
    <row r="62" spans="1:131" ht="26.25" customHeight="1">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41"/>
      <c r="BP62" s="241"/>
      <c r="BQ62" s="238">
        <v>56</v>
      </c>
      <c r="BR62" s="239"/>
      <c r="BS62" s="776"/>
      <c r="BT62" s="777"/>
      <c r="BU62" s="777"/>
      <c r="BV62" s="777"/>
      <c r="BW62" s="777"/>
      <c r="BX62" s="777"/>
      <c r="BY62" s="777"/>
      <c r="BZ62" s="777"/>
      <c r="CA62" s="777"/>
      <c r="CB62" s="777"/>
      <c r="CC62" s="777"/>
      <c r="CD62" s="777"/>
      <c r="CE62" s="777"/>
      <c r="CF62" s="777"/>
      <c r="CG62" s="778"/>
      <c r="CH62" s="749"/>
      <c r="CI62" s="750"/>
      <c r="CJ62" s="750"/>
      <c r="CK62" s="750"/>
      <c r="CL62" s="751"/>
      <c r="CM62" s="749"/>
      <c r="CN62" s="750"/>
      <c r="CO62" s="750"/>
      <c r="CP62" s="750"/>
      <c r="CQ62" s="751"/>
      <c r="CR62" s="749"/>
      <c r="CS62" s="750"/>
      <c r="CT62" s="750"/>
      <c r="CU62" s="750"/>
      <c r="CV62" s="751"/>
      <c r="CW62" s="749"/>
      <c r="CX62" s="750"/>
      <c r="CY62" s="750"/>
      <c r="CZ62" s="750"/>
      <c r="DA62" s="751"/>
      <c r="DB62" s="749"/>
      <c r="DC62" s="750"/>
      <c r="DD62" s="750"/>
      <c r="DE62" s="750"/>
      <c r="DF62" s="751"/>
      <c r="DG62" s="749"/>
      <c r="DH62" s="750"/>
      <c r="DI62" s="750"/>
      <c r="DJ62" s="750"/>
      <c r="DK62" s="751"/>
      <c r="DL62" s="749"/>
      <c r="DM62" s="750"/>
      <c r="DN62" s="750"/>
      <c r="DO62" s="750"/>
      <c r="DP62" s="751"/>
      <c r="DQ62" s="749"/>
      <c r="DR62" s="750"/>
      <c r="DS62" s="750"/>
      <c r="DT62" s="750"/>
      <c r="DU62" s="751"/>
      <c r="DV62" s="776"/>
      <c r="DW62" s="777"/>
      <c r="DX62" s="777"/>
      <c r="DY62" s="777"/>
      <c r="DZ62" s="779"/>
      <c r="EA62" s="230"/>
    </row>
    <row r="63" spans="1:131" ht="26.25" customHeight="1" thickBot="1">
      <c r="A63" s="240" t="s">
        <v>377</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1204</v>
      </c>
      <c r="AG63" s="844"/>
      <c r="AH63" s="844"/>
      <c r="AI63" s="844"/>
      <c r="AJ63" s="845"/>
      <c r="AK63" s="846"/>
      <c r="AL63" s="841"/>
      <c r="AM63" s="841"/>
      <c r="AN63" s="841"/>
      <c r="AO63" s="841"/>
      <c r="AP63" s="844">
        <v>16831</v>
      </c>
      <c r="AQ63" s="844"/>
      <c r="AR63" s="844"/>
      <c r="AS63" s="844"/>
      <c r="AT63" s="844"/>
      <c r="AU63" s="844">
        <v>12214</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6"/>
      <c r="BT63" s="777"/>
      <c r="BU63" s="777"/>
      <c r="BV63" s="777"/>
      <c r="BW63" s="777"/>
      <c r="BX63" s="777"/>
      <c r="BY63" s="777"/>
      <c r="BZ63" s="777"/>
      <c r="CA63" s="777"/>
      <c r="CB63" s="777"/>
      <c r="CC63" s="777"/>
      <c r="CD63" s="777"/>
      <c r="CE63" s="777"/>
      <c r="CF63" s="777"/>
      <c r="CG63" s="778"/>
      <c r="CH63" s="749"/>
      <c r="CI63" s="750"/>
      <c r="CJ63" s="750"/>
      <c r="CK63" s="750"/>
      <c r="CL63" s="751"/>
      <c r="CM63" s="749"/>
      <c r="CN63" s="750"/>
      <c r="CO63" s="750"/>
      <c r="CP63" s="750"/>
      <c r="CQ63" s="751"/>
      <c r="CR63" s="749"/>
      <c r="CS63" s="750"/>
      <c r="CT63" s="750"/>
      <c r="CU63" s="750"/>
      <c r="CV63" s="751"/>
      <c r="CW63" s="749"/>
      <c r="CX63" s="750"/>
      <c r="CY63" s="750"/>
      <c r="CZ63" s="750"/>
      <c r="DA63" s="751"/>
      <c r="DB63" s="749"/>
      <c r="DC63" s="750"/>
      <c r="DD63" s="750"/>
      <c r="DE63" s="750"/>
      <c r="DF63" s="751"/>
      <c r="DG63" s="749"/>
      <c r="DH63" s="750"/>
      <c r="DI63" s="750"/>
      <c r="DJ63" s="750"/>
      <c r="DK63" s="751"/>
      <c r="DL63" s="749"/>
      <c r="DM63" s="750"/>
      <c r="DN63" s="750"/>
      <c r="DO63" s="750"/>
      <c r="DP63" s="751"/>
      <c r="DQ63" s="749"/>
      <c r="DR63" s="750"/>
      <c r="DS63" s="750"/>
      <c r="DT63" s="750"/>
      <c r="DU63" s="751"/>
      <c r="DV63" s="776"/>
      <c r="DW63" s="777"/>
      <c r="DX63" s="777"/>
      <c r="DY63" s="777"/>
      <c r="DZ63" s="779"/>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6"/>
      <c r="BT64" s="777"/>
      <c r="BU64" s="777"/>
      <c r="BV64" s="777"/>
      <c r="BW64" s="777"/>
      <c r="BX64" s="777"/>
      <c r="BY64" s="777"/>
      <c r="BZ64" s="777"/>
      <c r="CA64" s="777"/>
      <c r="CB64" s="777"/>
      <c r="CC64" s="777"/>
      <c r="CD64" s="777"/>
      <c r="CE64" s="777"/>
      <c r="CF64" s="777"/>
      <c r="CG64" s="778"/>
      <c r="CH64" s="749"/>
      <c r="CI64" s="750"/>
      <c r="CJ64" s="750"/>
      <c r="CK64" s="750"/>
      <c r="CL64" s="751"/>
      <c r="CM64" s="749"/>
      <c r="CN64" s="750"/>
      <c r="CO64" s="750"/>
      <c r="CP64" s="750"/>
      <c r="CQ64" s="751"/>
      <c r="CR64" s="749"/>
      <c r="CS64" s="750"/>
      <c r="CT64" s="750"/>
      <c r="CU64" s="750"/>
      <c r="CV64" s="751"/>
      <c r="CW64" s="749"/>
      <c r="CX64" s="750"/>
      <c r="CY64" s="750"/>
      <c r="CZ64" s="750"/>
      <c r="DA64" s="751"/>
      <c r="DB64" s="749"/>
      <c r="DC64" s="750"/>
      <c r="DD64" s="750"/>
      <c r="DE64" s="750"/>
      <c r="DF64" s="751"/>
      <c r="DG64" s="749"/>
      <c r="DH64" s="750"/>
      <c r="DI64" s="750"/>
      <c r="DJ64" s="750"/>
      <c r="DK64" s="751"/>
      <c r="DL64" s="749"/>
      <c r="DM64" s="750"/>
      <c r="DN64" s="750"/>
      <c r="DO64" s="750"/>
      <c r="DP64" s="751"/>
      <c r="DQ64" s="749"/>
      <c r="DR64" s="750"/>
      <c r="DS64" s="750"/>
      <c r="DT64" s="750"/>
      <c r="DU64" s="751"/>
      <c r="DV64" s="776"/>
      <c r="DW64" s="777"/>
      <c r="DX64" s="777"/>
      <c r="DY64" s="777"/>
      <c r="DZ64" s="779"/>
      <c r="EA64" s="230"/>
    </row>
    <row r="65" spans="1:131" ht="26.25" customHeight="1" thickBot="1">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6"/>
      <c r="BT65" s="777"/>
      <c r="BU65" s="777"/>
      <c r="BV65" s="777"/>
      <c r="BW65" s="777"/>
      <c r="BX65" s="777"/>
      <c r="BY65" s="777"/>
      <c r="BZ65" s="777"/>
      <c r="CA65" s="777"/>
      <c r="CB65" s="777"/>
      <c r="CC65" s="777"/>
      <c r="CD65" s="777"/>
      <c r="CE65" s="777"/>
      <c r="CF65" s="777"/>
      <c r="CG65" s="778"/>
      <c r="CH65" s="749"/>
      <c r="CI65" s="750"/>
      <c r="CJ65" s="750"/>
      <c r="CK65" s="750"/>
      <c r="CL65" s="751"/>
      <c r="CM65" s="749"/>
      <c r="CN65" s="750"/>
      <c r="CO65" s="750"/>
      <c r="CP65" s="750"/>
      <c r="CQ65" s="751"/>
      <c r="CR65" s="749"/>
      <c r="CS65" s="750"/>
      <c r="CT65" s="750"/>
      <c r="CU65" s="750"/>
      <c r="CV65" s="751"/>
      <c r="CW65" s="749"/>
      <c r="CX65" s="750"/>
      <c r="CY65" s="750"/>
      <c r="CZ65" s="750"/>
      <c r="DA65" s="751"/>
      <c r="DB65" s="749"/>
      <c r="DC65" s="750"/>
      <c r="DD65" s="750"/>
      <c r="DE65" s="750"/>
      <c r="DF65" s="751"/>
      <c r="DG65" s="749"/>
      <c r="DH65" s="750"/>
      <c r="DI65" s="750"/>
      <c r="DJ65" s="750"/>
      <c r="DK65" s="751"/>
      <c r="DL65" s="749"/>
      <c r="DM65" s="750"/>
      <c r="DN65" s="750"/>
      <c r="DO65" s="750"/>
      <c r="DP65" s="751"/>
      <c r="DQ65" s="749"/>
      <c r="DR65" s="750"/>
      <c r="DS65" s="750"/>
      <c r="DT65" s="750"/>
      <c r="DU65" s="751"/>
      <c r="DV65" s="776"/>
      <c r="DW65" s="777"/>
      <c r="DX65" s="777"/>
      <c r="DY65" s="777"/>
      <c r="DZ65" s="779"/>
      <c r="EA65" s="230"/>
    </row>
    <row r="66" spans="1:131" ht="26.25" customHeight="1">
      <c r="A66" s="727" t="s">
        <v>397</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398</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c r="A68" s="236">
        <v>1</v>
      </c>
      <c r="B68" s="869" t="s">
        <v>552</v>
      </c>
      <c r="C68" s="870"/>
      <c r="D68" s="870"/>
      <c r="E68" s="870"/>
      <c r="F68" s="870"/>
      <c r="G68" s="870"/>
      <c r="H68" s="870"/>
      <c r="I68" s="870"/>
      <c r="J68" s="870"/>
      <c r="K68" s="870"/>
      <c r="L68" s="870"/>
      <c r="M68" s="870"/>
      <c r="N68" s="870"/>
      <c r="O68" s="870"/>
      <c r="P68" s="871"/>
      <c r="Q68" s="872">
        <v>558</v>
      </c>
      <c r="R68" s="866"/>
      <c r="S68" s="866"/>
      <c r="T68" s="866"/>
      <c r="U68" s="866"/>
      <c r="V68" s="866">
        <v>547</v>
      </c>
      <c r="W68" s="866"/>
      <c r="X68" s="866"/>
      <c r="Y68" s="866"/>
      <c r="Z68" s="866"/>
      <c r="AA68" s="866">
        <v>11</v>
      </c>
      <c r="AB68" s="866"/>
      <c r="AC68" s="866"/>
      <c r="AD68" s="866"/>
      <c r="AE68" s="866"/>
      <c r="AF68" s="866">
        <v>11</v>
      </c>
      <c r="AG68" s="866"/>
      <c r="AH68" s="866"/>
      <c r="AI68" s="866"/>
      <c r="AJ68" s="866"/>
      <c r="AK68" s="866" t="s">
        <v>122</v>
      </c>
      <c r="AL68" s="866"/>
      <c r="AM68" s="866"/>
      <c r="AN68" s="866"/>
      <c r="AO68" s="866"/>
      <c r="AP68" s="866">
        <v>123</v>
      </c>
      <c r="AQ68" s="866"/>
      <c r="AR68" s="866"/>
      <c r="AS68" s="866"/>
      <c r="AT68" s="866"/>
      <c r="AU68" s="866">
        <v>62</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c r="A69" s="238">
        <v>2</v>
      </c>
      <c r="B69" s="873" t="s">
        <v>553</v>
      </c>
      <c r="C69" s="874"/>
      <c r="D69" s="874"/>
      <c r="E69" s="874"/>
      <c r="F69" s="874"/>
      <c r="G69" s="874"/>
      <c r="H69" s="874"/>
      <c r="I69" s="874"/>
      <c r="J69" s="874"/>
      <c r="K69" s="874"/>
      <c r="L69" s="874"/>
      <c r="M69" s="874"/>
      <c r="N69" s="874"/>
      <c r="O69" s="874"/>
      <c r="P69" s="875"/>
      <c r="Q69" s="876">
        <v>5003</v>
      </c>
      <c r="R69" s="830"/>
      <c r="S69" s="830"/>
      <c r="T69" s="830"/>
      <c r="U69" s="830"/>
      <c r="V69" s="830">
        <v>4984</v>
      </c>
      <c r="W69" s="830"/>
      <c r="X69" s="830"/>
      <c r="Y69" s="830"/>
      <c r="Z69" s="830"/>
      <c r="AA69" s="830">
        <v>19</v>
      </c>
      <c r="AB69" s="830"/>
      <c r="AC69" s="830"/>
      <c r="AD69" s="830"/>
      <c r="AE69" s="830"/>
      <c r="AF69" s="830">
        <v>19</v>
      </c>
      <c r="AG69" s="830"/>
      <c r="AH69" s="830"/>
      <c r="AI69" s="830"/>
      <c r="AJ69" s="830"/>
      <c r="AK69" s="830" t="s">
        <v>122</v>
      </c>
      <c r="AL69" s="830"/>
      <c r="AM69" s="830"/>
      <c r="AN69" s="830"/>
      <c r="AO69" s="830"/>
      <c r="AP69" s="830">
        <v>2769</v>
      </c>
      <c r="AQ69" s="830"/>
      <c r="AR69" s="830"/>
      <c r="AS69" s="830"/>
      <c r="AT69" s="830"/>
      <c r="AU69" s="830">
        <v>769</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c r="A70" s="238">
        <v>3</v>
      </c>
      <c r="B70" s="873" t="s">
        <v>554</v>
      </c>
      <c r="C70" s="874"/>
      <c r="D70" s="874"/>
      <c r="E70" s="874"/>
      <c r="F70" s="874"/>
      <c r="G70" s="874"/>
      <c r="H70" s="874"/>
      <c r="I70" s="874"/>
      <c r="J70" s="874"/>
      <c r="K70" s="874"/>
      <c r="L70" s="874"/>
      <c r="M70" s="874"/>
      <c r="N70" s="874"/>
      <c r="O70" s="874"/>
      <c r="P70" s="875"/>
      <c r="Q70" s="876">
        <v>2723</v>
      </c>
      <c r="R70" s="830"/>
      <c r="S70" s="830"/>
      <c r="T70" s="830"/>
      <c r="U70" s="830"/>
      <c r="V70" s="830">
        <v>2603</v>
      </c>
      <c r="W70" s="830"/>
      <c r="X70" s="830"/>
      <c r="Y70" s="830"/>
      <c r="Z70" s="830"/>
      <c r="AA70" s="830">
        <v>119</v>
      </c>
      <c r="AB70" s="830"/>
      <c r="AC70" s="830"/>
      <c r="AD70" s="830"/>
      <c r="AE70" s="830"/>
      <c r="AF70" s="830">
        <v>119</v>
      </c>
      <c r="AG70" s="830"/>
      <c r="AH70" s="830"/>
      <c r="AI70" s="830"/>
      <c r="AJ70" s="830"/>
      <c r="AK70" s="830" t="s">
        <v>122</v>
      </c>
      <c r="AL70" s="830"/>
      <c r="AM70" s="830"/>
      <c r="AN70" s="830"/>
      <c r="AO70" s="830"/>
      <c r="AP70" s="830">
        <v>1596</v>
      </c>
      <c r="AQ70" s="830"/>
      <c r="AR70" s="830"/>
      <c r="AS70" s="830"/>
      <c r="AT70" s="830"/>
      <c r="AU70" s="830">
        <v>469</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c r="A71" s="238">
        <v>4</v>
      </c>
      <c r="B71" s="873" t="s">
        <v>555</v>
      </c>
      <c r="C71" s="874"/>
      <c r="D71" s="874"/>
      <c r="E71" s="874"/>
      <c r="F71" s="874"/>
      <c r="G71" s="874"/>
      <c r="H71" s="874"/>
      <c r="I71" s="874"/>
      <c r="J71" s="874"/>
      <c r="K71" s="874"/>
      <c r="L71" s="874"/>
      <c r="M71" s="874"/>
      <c r="N71" s="874"/>
      <c r="O71" s="874"/>
      <c r="P71" s="875"/>
      <c r="Q71" s="876">
        <v>106</v>
      </c>
      <c r="R71" s="830"/>
      <c r="S71" s="830"/>
      <c r="T71" s="830"/>
      <c r="U71" s="830"/>
      <c r="V71" s="830">
        <v>103</v>
      </c>
      <c r="W71" s="830"/>
      <c r="X71" s="830"/>
      <c r="Y71" s="830"/>
      <c r="Z71" s="830"/>
      <c r="AA71" s="830">
        <v>3</v>
      </c>
      <c r="AB71" s="830"/>
      <c r="AC71" s="830"/>
      <c r="AD71" s="830"/>
      <c r="AE71" s="830"/>
      <c r="AF71" s="830">
        <v>3</v>
      </c>
      <c r="AG71" s="830"/>
      <c r="AH71" s="830"/>
      <c r="AI71" s="830"/>
      <c r="AJ71" s="830"/>
      <c r="AK71" s="830" t="s">
        <v>122</v>
      </c>
      <c r="AL71" s="830"/>
      <c r="AM71" s="830"/>
      <c r="AN71" s="830"/>
      <c r="AO71" s="830"/>
      <c r="AP71" s="830" t="s">
        <v>122</v>
      </c>
      <c r="AQ71" s="830"/>
      <c r="AR71" s="830"/>
      <c r="AS71" s="830"/>
      <c r="AT71" s="830"/>
      <c r="AU71" s="830" t="s">
        <v>122</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c r="A72" s="238">
        <v>5</v>
      </c>
      <c r="B72" s="873" t="s">
        <v>556</v>
      </c>
      <c r="C72" s="874"/>
      <c r="D72" s="874"/>
      <c r="E72" s="874"/>
      <c r="F72" s="874"/>
      <c r="G72" s="874"/>
      <c r="H72" s="874"/>
      <c r="I72" s="874"/>
      <c r="J72" s="874"/>
      <c r="K72" s="874"/>
      <c r="L72" s="874"/>
      <c r="M72" s="874"/>
      <c r="N72" s="874"/>
      <c r="O72" s="874"/>
      <c r="P72" s="875"/>
      <c r="Q72" s="876">
        <v>230</v>
      </c>
      <c r="R72" s="830"/>
      <c r="S72" s="830"/>
      <c r="T72" s="830"/>
      <c r="U72" s="830"/>
      <c r="V72" s="830">
        <v>195</v>
      </c>
      <c r="W72" s="830"/>
      <c r="X72" s="830"/>
      <c r="Y72" s="830"/>
      <c r="Z72" s="830"/>
      <c r="AA72" s="830">
        <v>35</v>
      </c>
      <c r="AB72" s="830"/>
      <c r="AC72" s="830"/>
      <c r="AD72" s="830"/>
      <c r="AE72" s="830"/>
      <c r="AF72" s="830">
        <v>35</v>
      </c>
      <c r="AG72" s="830"/>
      <c r="AH72" s="830"/>
      <c r="AI72" s="830"/>
      <c r="AJ72" s="830"/>
      <c r="AK72" s="830" t="s">
        <v>122</v>
      </c>
      <c r="AL72" s="830"/>
      <c r="AM72" s="830"/>
      <c r="AN72" s="830"/>
      <c r="AO72" s="830"/>
      <c r="AP72" s="830" t="s">
        <v>122</v>
      </c>
      <c r="AQ72" s="830"/>
      <c r="AR72" s="830"/>
      <c r="AS72" s="830"/>
      <c r="AT72" s="830"/>
      <c r="AU72" s="830" t="s">
        <v>122</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c r="A73" s="238">
        <v>6</v>
      </c>
      <c r="B73" s="873" t="s">
        <v>557</v>
      </c>
      <c r="C73" s="874"/>
      <c r="D73" s="874"/>
      <c r="E73" s="874"/>
      <c r="F73" s="874"/>
      <c r="G73" s="874"/>
      <c r="H73" s="874"/>
      <c r="I73" s="874"/>
      <c r="J73" s="874"/>
      <c r="K73" s="874"/>
      <c r="L73" s="874"/>
      <c r="M73" s="874"/>
      <c r="N73" s="874"/>
      <c r="O73" s="874"/>
      <c r="P73" s="875"/>
      <c r="Q73" s="876">
        <v>1359863</v>
      </c>
      <c r="R73" s="830"/>
      <c r="S73" s="830"/>
      <c r="T73" s="830"/>
      <c r="U73" s="830"/>
      <c r="V73" s="830">
        <v>1332205</v>
      </c>
      <c r="W73" s="830"/>
      <c r="X73" s="830"/>
      <c r="Y73" s="830"/>
      <c r="Z73" s="830"/>
      <c r="AA73" s="830">
        <v>27659</v>
      </c>
      <c r="AB73" s="830"/>
      <c r="AC73" s="830"/>
      <c r="AD73" s="830"/>
      <c r="AE73" s="830"/>
      <c r="AF73" s="830">
        <v>27659</v>
      </c>
      <c r="AG73" s="830"/>
      <c r="AH73" s="830"/>
      <c r="AI73" s="830"/>
      <c r="AJ73" s="830"/>
      <c r="AK73" s="830">
        <v>9500</v>
      </c>
      <c r="AL73" s="830"/>
      <c r="AM73" s="830"/>
      <c r="AN73" s="830"/>
      <c r="AO73" s="830"/>
      <c r="AP73" s="830" t="s">
        <v>122</v>
      </c>
      <c r="AQ73" s="830"/>
      <c r="AR73" s="830"/>
      <c r="AS73" s="830"/>
      <c r="AT73" s="830"/>
      <c r="AU73" s="830" t="s">
        <v>122</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c r="A74" s="238">
        <v>7</v>
      </c>
      <c r="B74" s="873" t="s">
        <v>558</v>
      </c>
      <c r="C74" s="874"/>
      <c r="D74" s="874"/>
      <c r="E74" s="874"/>
      <c r="F74" s="874"/>
      <c r="G74" s="874"/>
      <c r="H74" s="874"/>
      <c r="I74" s="874"/>
      <c r="J74" s="874"/>
      <c r="K74" s="874"/>
      <c r="L74" s="874"/>
      <c r="M74" s="874"/>
      <c r="N74" s="874"/>
      <c r="O74" s="874"/>
      <c r="P74" s="875"/>
      <c r="Q74" s="876">
        <v>38885</v>
      </c>
      <c r="R74" s="830"/>
      <c r="S74" s="830"/>
      <c r="T74" s="830"/>
      <c r="U74" s="830"/>
      <c r="V74" s="830">
        <v>35641</v>
      </c>
      <c r="W74" s="830"/>
      <c r="X74" s="830"/>
      <c r="Y74" s="830"/>
      <c r="Z74" s="830"/>
      <c r="AA74" s="830">
        <v>3244</v>
      </c>
      <c r="AB74" s="830"/>
      <c r="AC74" s="830"/>
      <c r="AD74" s="830"/>
      <c r="AE74" s="830"/>
      <c r="AF74" s="830">
        <v>26208</v>
      </c>
      <c r="AG74" s="830"/>
      <c r="AH74" s="830"/>
      <c r="AI74" s="830"/>
      <c r="AJ74" s="830"/>
      <c r="AK74" s="830" t="s">
        <v>122</v>
      </c>
      <c r="AL74" s="830"/>
      <c r="AM74" s="830"/>
      <c r="AN74" s="830"/>
      <c r="AO74" s="830"/>
      <c r="AP74" s="830">
        <v>94795</v>
      </c>
      <c r="AQ74" s="830"/>
      <c r="AR74" s="830"/>
      <c r="AS74" s="830"/>
      <c r="AT74" s="830"/>
      <c r="AU74" s="830" t="s">
        <v>122</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c r="A75" s="238">
        <v>8</v>
      </c>
      <c r="B75" s="873" t="s">
        <v>559</v>
      </c>
      <c r="C75" s="874"/>
      <c r="D75" s="874"/>
      <c r="E75" s="874"/>
      <c r="F75" s="874"/>
      <c r="G75" s="874"/>
      <c r="H75" s="874"/>
      <c r="I75" s="874"/>
      <c r="J75" s="874"/>
      <c r="K75" s="874"/>
      <c r="L75" s="874"/>
      <c r="M75" s="874"/>
      <c r="N75" s="874"/>
      <c r="O75" s="874"/>
      <c r="P75" s="875"/>
      <c r="Q75" s="877">
        <v>6635</v>
      </c>
      <c r="R75" s="878"/>
      <c r="S75" s="878"/>
      <c r="T75" s="878"/>
      <c r="U75" s="834"/>
      <c r="V75" s="879">
        <v>5820</v>
      </c>
      <c r="W75" s="878"/>
      <c r="X75" s="878"/>
      <c r="Y75" s="878"/>
      <c r="Z75" s="834"/>
      <c r="AA75" s="879">
        <v>815</v>
      </c>
      <c r="AB75" s="878"/>
      <c r="AC75" s="878"/>
      <c r="AD75" s="878"/>
      <c r="AE75" s="834"/>
      <c r="AF75" s="879">
        <v>19303</v>
      </c>
      <c r="AG75" s="878"/>
      <c r="AH75" s="878"/>
      <c r="AI75" s="878"/>
      <c r="AJ75" s="834"/>
      <c r="AK75" s="830" t="s">
        <v>122</v>
      </c>
      <c r="AL75" s="830"/>
      <c r="AM75" s="830"/>
      <c r="AN75" s="830"/>
      <c r="AO75" s="830"/>
      <c r="AP75" s="879">
        <v>22689</v>
      </c>
      <c r="AQ75" s="878"/>
      <c r="AR75" s="878"/>
      <c r="AS75" s="878"/>
      <c r="AT75" s="834"/>
      <c r="AU75" s="830" t="s">
        <v>122</v>
      </c>
      <c r="AV75" s="830"/>
      <c r="AW75" s="830"/>
      <c r="AX75" s="830"/>
      <c r="AY75" s="830"/>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c r="A76" s="238">
        <v>9</v>
      </c>
      <c r="B76" s="873" t="s">
        <v>560</v>
      </c>
      <c r="C76" s="874"/>
      <c r="D76" s="874"/>
      <c r="E76" s="874"/>
      <c r="F76" s="874"/>
      <c r="G76" s="874"/>
      <c r="H76" s="874"/>
      <c r="I76" s="874"/>
      <c r="J76" s="874"/>
      <c r="K76" s="874"/>
      <c r="L76" s="874"/>
      <c r="M76" s="874"/>
      <c r="N76" s="874"/>
      <c r="O76" s="874"/>
      <c r="P76" s="875"/>
      <c r="Q76" s="877">
        <v>1335</v>
      </c>
      <c r="R76" s="878"/>
      <c r="S76" s="878"/>
      <c r="T76" s="878"/>
      <c r="U76" s="834"/>
      <c r="V76" s="879">
        <v>1091</v>
      </c>
      <c r="W76" s="878"/>
      <c r="X76" s="878"/>
      <c r="Y76" s="878"/>
      <c r="Z76" s="834"/>
      <c r="AA76" s="879">
        <v>243</v>
      </c>
      <c r="AB76" s="878"/>
      <c r="AC76" s="878"/>
      <c r="AD76" s="878"/>
      <c r="AE76" s="834"/>
      <c r="AF76" s="879">
        <v>1696</v>
      </c>
      <c r="AG76" s="878"/>
      <c r="AH76" s="878"/>
      <c r="AI76" s="878"/>
      <c r="AJ76" s="834"/>
      <c r="AK76" s="879">
        <v>6</v>
      </c>
      <c r="AL76" s="878"/>
      <c r="AM76" s="878"/>
      <c r="AN76" s="878"/>
      <c r="AO76" s="834"/>
      <c r="AP76" s="879">
        <v>2655</v>
      </c>
      <c r="AQ76" s="878"/>
      <c r="AR76" s="878"/>
      <c r="AS76" s="878"/>
      <c r="AT76" s="834"/>
      <c r="AU76" s="830" t="s">
        <v>122</v>
      </c>
      <c r="AV76" s="830"/>
      <c r="AW76" s="830"/>
      <c r="AX76" s="830"/>
      <c r="AY76" s="830"/>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c r="A88" s="240" t="s">
        <v>377</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75053</v>
      </c>
      <c r="AG88" s="844"/>
      <c r="AH88" s="844"/>
      <c r="AI88" s="844"/>
      <c r="AJ88" s="844"/>
      <c r="AK88" s="841"/>
      <c r="AL88" s="841"/>
      <c r="AM88" s="841"/>
      <c r="AN88" s="841"/>
      <c r="AO88" s="841"/>
      <c r="AP88" s="844">
        <v>124627</v>
      </c>
      <c r="AQ88" s="844"/>
      <c r="AR88" s="844"/>
      <c r="AS88" s="844"/>
      <c r="AT88" s="844"/>
      <c r="AU88" s="844">
        <v>1300</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customHeight="1" hidden="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customHeight="1" hidden="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customHeight="1" hidden="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customHeight="1" hidden="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customHeight="1" hidden="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customHeight="1" hidden="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customHeight="1" hidden="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customHeight="1" hidden="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customHeight="1" hidden="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customHeight="1" hidden="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customHeight="1" hidden="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customHeight="1" hidden="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customHeight="1" hidden="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105</v>
      </c>
      <c r="CS102" s="852"/>
      <c r="CT102" s="852"/>
      <c r="CU102" s="852"/>
      <c r="CV102" s="891"/>
      <c r="CW102" s="890">
        <v>5</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0" s="230" customFormat="1" ht="26.25" customHeight="1" thickBot="1">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0" s="230" customFormat="1" ht="26.25" customHeight="1">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0" s="230" customFormat="1" ht="26.25" customHeight="1">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295</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295</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295</v>
      </c>
      <c r="DR109" s="893"/>
      <c r="DS109" s="893"/>
      <c r="DT109" s="893"/>
      <c r="DU109" s="894"/>
      <c r="DV109" s="892" t="s">
        <v>410</v>
      </c>
      <c r="DW109" s="893"/>
      <c r="DX109" s="893"/>
      <c r="DY109" s="893"/>
      <c r="DZ109" s="895"/>
    </row>
    <row r="110" spans="1:130" s="230" customFormat="1" ht="26.25" customHeight="1">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1684575</v>
      </c>
      <c r="AB110" s="900"/>
      <c r="AC110" s="900"/>
      <c r="AD110" s="900"/>
      <c r="AE110" s="901"/>
      <c r="AF110" s="902">
        <v>1771686</v>
      </c>
      <c r="AG110" s="900"/>
      <c r="AH110" s="900"/>
      <c r="AI110" s="900"/>
      <c r="AJ110" s="901"/>
      <c r="AK110" s="902">
        <v>1690263</v>
      </c>
      <c r="AL110" s="900"/>
      <c r="AM110" s="900"/>
      <c r="AN110" s="900"/>
      <c r="AO110" s="901"/>
      <c r="AP110" s="903">
        <v>12.800000000000001</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18735553</v>
      </c>
      <c r="BR110" s="931"/>
      <c r="BS110" s="931"/>
      <c r="BT110" s="931"/>
      <c r="BU110" s="931"/>
      <c r="BV110" s="931">
        <v>17385493</v>
      </c>
      <c r="BW110" s="931"/>
      <c r="BX110" s="931"/>
      <c r="BY110" s="931"/>
      <c r="BZ110" s="931"/>
      <c r="CA110" s="931">
        <v>16179013</v>
      </c>
      <c r="CB110" s="931"/>
      <c r="CC110" s="931"/>
      <c r="CD110" s="931"/>
      <c r="CE110" s="931"/>
      <c r="CF110" s="944">
        <v>122.90000000000001</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3666</v>
      </c>
      <c r="DH110" s="931"/>
      <c r="DI110" s="931"/>
      <c r="DJ110" s="931"/>
      <c r="DK110" s="931"/>
      <c r="DL110" s="931">
        <v>2986</v>
      </c>
      <c r="DM110" s="931"/>
      <c r="DN110" s="931"/>
      <c r="DO110" s="931"/>
      <c r="DP110" s="931"/>
      <c r="DQ110" s="931">
        <v>2374</v>
      </c>
      <c r="DR110" s="931"/>
      <c r="DS110" s="931"/>
      <c r="DT110" s="931"/>
      <c r="DU110" s="931"/>
      <c r="DV110" s="932">
        <v>0</v>
      </c>
      <c r="DW110" s="932"/>
      <c r="DX110" s="932"/>
      <c r="DY110" s="932"/>
      <c r="DZ110" s="933"/>
    </row>
    <row r="111" spans="1:130" s="230" customFormat="1" ht="26.25" customHeight="1">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3666</v>
      </c>
      <c r="BR111" s="926"/>
      <c r="BS111" s="926"/>
      <c r="BT111" s="926"/>
      <c r="BU111" s="926"/>
      <c r="BV111" s="926">
        <v>2986</v>
      </c>
      <c r="BW111" s="926"/>
      <c r="BX111" s="926"/>
      <c r="BY111" s="926"/>
      <c r="BZ111" s="926"/>
      <c r="CA111" s="926">
        <v>2374</v>
      </c>
      <c r="CB111" s="926"/>
      <c r="CC111" s="926"/>
      <c r="CD111" s="926"/>
      <c r="CE111" s="926"/>
      <c r="CF111" s="920">
        <v>0</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0" s="230" customFormat="1" ht="26.25" customHeight="1">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13680017</v>
      </c>
      <c r="BR112" s="926"/>
      <c r="BS112" s="926"/>
      <c r="BT112" s="926"/>
      <c r="BU112" s="926"/>
      <c r="BV112" s="926">
        <v>12857564</v>
      </c>
      <c r="BW112" s="926"/>
      <c r="BX112" s="926"/>
      <c r="BY112" s="926"/>
      <c r="BZ112" s="926"/>
      <c r="CA112" s="926">
        <v>12213916</v>
      </c>
      <c r="CB112" s="926"/>
      <c r="CC112" s="926"/>
      <c r="CD112" s="926"/>
      <c r="CE112" s="926"/>
      <c r="CF112" s="920">
        <v>92.799999999999997</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1024223</v>
      </c>
      <c r="AB113" s="938"/>
      <c r="AC113" s="938"/>
      <c r="AD113" s="938"/>
      <c r="AE113" s="939"/>
      <c r="AF113" s="940">
        <v>1033400</v>
      </c>
      <c r="AG113" s="938"/>
      <c r="AH113" s="938"/>
      <c r="AI113" s="938"/>
      <c r="AJ113" s="939"/>
      <c r="AK113" s="940">
        <v>1021730</v>
      </c>
      <c r="AL113" s="938"/>
      <c r="AM113" s="938"/>
      <c r="AN113" s="938"/>
      <c r="AO113" s="939"/>
      <c r="AP113" s="941">
        <v>7.7999999999999998</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796150</v>
      </c>
      <c r="BR113" s="926"/>
      <c r="BS113" s="926"/>
      <c r="BT113" s="926"/>
      <c r="BU113" s="926"/>
      <c r="BV113" s="926">
        <v>806112</v>
      </c>
      <c r="BW113" s="926"/>
      <c r="BX113" s="926"/>
      <c r="BY113" s="926"/>
      <c r="BZ113" s="926"/>
      <c r="CA113" s="926">
        <v>1299697</v>
      </c>
      <c r="CB113" s="926"/>
      <c r="CC113" s="926"/>
      <c r="CD113" s="926"/>
      <c r="CE113" s="926"/>
      <c r="CF113" s="920">
        <v>9.9000000000000004</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111554</v>
      </c>
      <c r="AB114" s="959"/>
      <c r="AC114" s="959"/>
      <c r="AD114" s="959"/>
      <c r="AE114" s="960"/>
      <c r="AF114" s="961">
        <v>119895</v>
      </c>
      <c r="AG114" s="959"/>
      <c r="AH114" s="959"/>
      <c r="AI114" s="959"/>
      <c r="AJ114" s="960"/>
      <c r="AK114" s="961">
        <v>129486</v>
      </c>
      <c r="AL114" s="959"/>
      <c r="AM114" s="959"/>
      <c r="AN114" s="959"/>
      <c r="AO114" s="960"/>
      <c r="AP114" s="962">
        <v>1</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2929269</v>
      </c>
      <c r="BR114" s="926"/>
      <c r="BS114" s="926"/>
      <c r="BT114" s="926"/>
      <c r="BU114" s="926"/>
      <c r="BV114" s="926">
        <v>2961095</v>
      </c>
      <c r="BW114" s="926"/>
      <c r="BX114" s="926"/>
      <c r="BY114" s="926"/>
      <c r="BZ114" s="926"/>
      <c r="CA114" s="926">
        <v>2894560</v>
      </c>
      <c r="CB114" s="926"/>
      <c r="CC114" s="926"/>
      <c r="CD114" s="926"/>
      <c r="CE114" s="926"/>
      <c r="CF114" s="920">
        <v>22</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750</v>
      </c>
      <c r="AB115" s="938"/>
      <c r="AC115" s="938"/>
      <c r="AD115" s="938"/>
      <c r="AE115" s="939"/>
      <c r="AF115" s="940">
        <v>680</v>
      </c>
      <c r="AG115" s="938"/>
      <c r="AH115" s="938"/>
      <c r="AI115" s="938"/>
      <c r="AJ115" s="939"/>
      <c r="AK115" s="940">
        <v>612</v>
      </c>
      <c r="AL115" s="938"/>
      <c r="AM115" s="938"/>
      <c r="AN115" s="938"/>
      <c r="AO115" s="939"/>
      <c r="AP115" s="941">
        <v>0</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358</v>
      </c>
      <c r="AB116" s="959"/>
      <c r="AC116" s="959"/>
      <c r="AD116" s="959"/>
      <c r="AE116" s="960"/>
      <c r="AF116" s="961">
        <v>210</v>
      </c>
      <c r="AG116" s="959"/>
      <c r="AH116" s="959"/>
      <c r="AI116" s="959"/>
      <c r="AJ116" s="960"/>
      <c r="AK116" s="961">
        <v>485</v>
      </c>
      <c r="AL116" s="959"/>
      <c r="AM116" s="959"/>
      <c r="AN116" s="959"/>
      <c r="AO116" s="960"/>
      <c r="AP116" s="962">
        <v>0</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2821460</v>
      </c>
      <c r="AB117" s="979"/>
      <c r="AC117" s="979"/>
      <c r="AD117" s="979"/>
      <c r="AE117" s="980"/>
      <c r="AF117" s="981">
        <v>2925871</v>
      </c>
      <c r="AG117" s="979"/>
      <c r="AH117" s="979"/>
      <c r="AI117" s="979"/>
      <c r="AJ117" s="980"/>
      <c r="AK117" s="981">
        <v>2842576</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295</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750</v>
      </c>
      <c r="AB119" s="900"/>
      <c r="AC119" s="900"/>
      <c r="AD119" s="900"/>
      <c r="AE119" s="901"/>
      <c r="AF119" s="902">
        <v>680</v>
      </c>
      <c r="AG119" s="900"/>
      <c r="AH119" s="900"/>
      <c r="AI119" s="900"/>
      <c r="AJ119" s="901"/>
      <c r="AK119" s="902">
        <v>612</v>
      </c>
      <c r="AL119" s="900"/>
      <c r="AM119" s="900"/>
      <c r="AN119" s="900"/>
      <c r="AO119" s="901"/>
      <c r="AP119" s="903">
        <v>0</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440</v>
      </c>
      <c r="BP119" s="1005"/>
      <c r="BQ119" s="999">
        <v>36144655</v>
      </c>
      <c r="BR119" s="1000"/>
      <c r="BS119" s="1000"/>
      <c r="BT119" s="1000"/>
      <c r="BU119" s="1000"/>
      <c r="BV119" s="1000">
        <v>34013250</v>
      </c>
      <c r="BW119" s="1000"/>
      <c r="BX119" s="1000"/>
      <c r="BY119" s="1000"/>
      <c r="BZ119" s="1000"/>
      <c r="CA119" s="1000">
        <v>32589560</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3699173</v>
      </c>
      <c r="BR120" s="931"/>
      <c r="BS120" s="931"/>
      <c r="BT120" s="931"/>
      <c r="BU120" s="931"/>
      <c r="BV120" s="931">
        <v>4024572</v>
      </c>
      <c r="BW120" s="931"/>
      <c r="BX120" s="931"/>
      <c r="BY120" s="931"/>
      <c r="BZ120" s="931"/>
      <c r="CA120" s="931">
        <v>3946592</v>
      </c>
      <c r="CB120" s="931"/>
      <c r="CC120" s="931"/>
      <c r="CD120" s="931"/>
      <c r="CE120" s="931"/>
      <c r="CF120" s="944">
        <v>30</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13238656</v>
      </c>
      <c r="DH120" s="931"/>
      <c r="DI120" s="931"/>
      <c r="DJ120" s="931"/>
      <c r="DK120" s="931"/>
      <c r="DL120" s="931">
        <v>12510565</v>
      </c>
      <c r="DM120" s="931"/>
      <c r="DN120" s="931"/>
      <c r="DO120" s="931"/>
      <c r="DP120" s="931"/>
      <c r="DQ120" s="931">
        <v>11924207</v>
      </c>
      <c r="DR120" s="931"/>
      <c r="DS120" s="931"/>
      <c r="DT120" s="931"/>
      <c r="DU120" s="931"/>
      <c r="DV120" s="932">
        <v>90.599999999999994</v>
      </c>
      <c r="DW120" s="932"/>
      <c r="DX120" s="932"/>
      <c r="DY120" s="932"/>
      <c r="DZ120" s="933"/>
    </row>
    <row r="121" spans="1:130" s="230" customFormat="1" ht="26.25" customHeight="1">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3702420</v>
      </c>
      <c r="BR121" s="926"/>
      <c r="BS121" s="926"/>
      <c r="BT121" s="926"/>
      <c r="BU121" s="926"/>
      <c r="BV121" s="926">
        <v>3628226</v>
      </c>
      <c r="BW121" s="926"/>
      <c r="BX121" s="926"/>
      <c r="BY121" s="926"/>
      <c r="BZ121" s="926"/>
      <c r="CA121" s="926">
        <v>3393141</v>
      </c>
      <c r="CB121" s="926"/>
      <c r="CC121" s="926"/>
      <c r="CD121" s="926"/>
      <c r="CE121" s="926"/>
      <c r="CF121" s="920">
        <v>25.800000000000001</v>
      </c>
      <c r="CG121" s="921"/>
      <c r="CH121" s="921"/>
      <c r="CI121" s="921"/>
      <c r="CJ121" s="921"/>
      <c r="CK121" s="1009"/>
      <c r="CL121" s="1010"/>
      <c r="CM121" s="1010"/>
      <c r="CN121" s="1010"/>
      <c r="CO121" s="1011"/>
      <c r="CP121" s="1019" t="s">
        <v>143</v>
      </c>
      <c r="CQ121" s="1020"/>
      <c r="CR121" s="1020"/>
      <c r="CS121" s="1020"/>
      <c r="CT121" s="1020"/>
      <c r="CU121" s="1020"/>
      <c r="CV121" s="1020"/>
      <c r="CW121" s="1020"/>
      <c r="CX121" s="1020"/>
      <c r="CY121" s="1020"/>
      <c r="CZ121" s="1020"/>
      <c r="DA121" s="1020"/>
      <c r="DB121" s="1020"/>
      <c r="DC121" s="1020"/>
      <c r="DD121" s="1020"/>
      <c r="DE121" s="1020"/>
      <c r="DF121" s="1021"/>
      <c r="DG121" s="925">
        <v>441361</v>
      </c>
      <c r="DH121" s="926"/>
      <c r="DI121" s="926"/>
      <c r="DJ121" s="926"/>
      <c r="DK121" s="926"/>
      <c r="DL121" s="926">
        <v>346999</v>
      </c>
      <c r="DM121" s="926"/>
      <c r="DN121" s="926"/>
      <c r="DO121" s="926"/>
      <c r="DP121" s="926"/>
      <c r="DQ121" s="926">
        <v>289709</v>
      </c>
      <c r="DR121" s="926"/>
      <c r="DS121" s="926"/>
      <c r="DT121" s="926"/>
      <c r="DU121" s="926"/>
      <c r="DV121" s="927">
        <v>2.2000000000000002</v>
      </c>
      <c r="DW121" s="927"/>
      <c r="DX121" s="927"/>
      <c r="DY121" s="927"/>
      <c r="DZ121" s="928"/>
    </row>
    <row r="122" spans="1:130" s="230" customFormat="1" ht="26.25" customHeight="1">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21497395</v>
      </c>
      <c r="BR122" s="1000"/>
      <c r="BS122" s="1000"/>
      <c r="BT122" s="1000"/>
      <c r="BU122" s="1000"/>
      <c r="BV122" s="1000">
        <v>20499890</v>
      </c>
      <c r="BW122" s="1000"/>
      <c r="BX122" s="1000"/>
      <c r="BY122" s="1000"/>
      <c r="BZ122" s="1000"/>
      <c r="CA122" s="1000">
        <v>19581364</v>
      </c>
      <c r="CB122" s="1000"/>
      <c r="CC122" s="1000"/>
      <c r="CD122" s="1000"/>
      <c r="CE122" s="1000"/>
      <c r="CF122" s="1017">
        <v>148.69999999999999</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448</v>
      </c>
      <c r="BP123" s="1005"/>
      <c r="BQ123" s="1063">
        <v>28898988</v>
      </c>
      <c r="BR123" s="1064"/>
      <c r="BS123" s="1064"/>
      <c r="BT123" s="1064"/>
      <c r="BU123" s="1064"/>
      <c r="BV123" s="1064">
        <v>28152688</v>
      </c>
      <c r="BW123" s="1064"/>
      <c r="BX123" s="1064"/>
      <c r="BY123" s="1064"/>
      <c r="BZ123" s="1064"/>
      <c r="CA123" s="1064">
        <v>26921097</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54.899999999999999</v>
      </c>
      <c r="BR124" s="1027"/>
      <c r="BS124" s="1027"/>
      <c r="BT124" s="1027"/>
      <c r="BU124" s="1027"/>
      <c r="BV124" s="1027">
        <v>45.399999999999999</v>
      </c>
      <c r="BW124" s="1027"/>
      <c r="BX124" s="1027"/>
      <c r="BY124" s="1027"/>
      <c r="BZ124" s="1027"/>
      <c r="CA124" s="1027">
        <v>43</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648834</v>
      </c>
      <c r="AB128" s="1046"/>
      <c r="AC128" s="1046"/>
      <c r="AD128" s="1046"/>
      <c r="AE128" s="1047"/>
      <c r="AF128" s="1048">
        <v>668582</v>
      </c>
      <c r="AG128" s="1046"/>
      <c r="AH128" s="1046"/>
      <c r="AI128" s="1046"/>
      <c r="AJ128" s="1047"/>
      <c r="AK128" s="1048">
        <v>671486</v>
      </c>
      <c r="AL128" s="1046"/>
      <c r="AM128" s="1046"/>
      <c r="AN128" s="1046"/>
      <c r="AO128" s="1047"/>
      <c r="AP128" s="1049"/>
      <c r="AQ128" s="1050"/>
      <c r="AR128" s="1050"/>
      <c r="AS128" s="1050"/>
      <c r="AT128" s="1051"/>
      <c r="AU128" s="232"/>
      <c r="AV128" s="232"/>
      <c r="AW128" s="232"/>
      <c r="AX128" s="896" t="s">
        <v>462</v>
      </c>
      <c r="AY128" s="897"/>
      <c r="AZ128" s="897"/>
      <c r="BA128" s="897"/>
      <c r="BB128" s="897"/>
      <c r="BC128" s="897"/>
      <c r="BD128" s="897"/>
      <c r="BE128" s="898"/>
      <c r="BF128" s="1052" t="s">
        <v>122</v>
      </c>
      <c r="BG128" s="1053"/>
      <c r="BH128" s="1053"/>
      <c r="BI128" s="1053"/>
      <c r="BJ128" s="1053"/>
      <c r="BK128" s="1053"/>
      <c r="BL128" s="1054"/>
      <c r="BM128" s="1052">
        <v>12.779999999999999</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0" s="230" customFormat="1" ht="26.25" customHeight="1">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14981011</v>
      </c>
      <c r="AB129" s="959"/>
      <c r="AC129" s="959"/>
      <c r="AD129" s="959"/>
      <c r="AE129" s="960"/>
      <c r="AF129" s="961">
        <v>14684339</v>
      </c>
      <c r="AG129" s="959"/>
      <c r="AH129" s="959"/>
      <c r="AI129" s="959"/>
      <c r="AJ129" s="960"/>
      <c r="AK129" s="961">
        <v>14917416</v>
      </c>
      <c r="AL129" s="959"/>
      <c r="AM129" s="959"/>
      <c r="AN129" s="959"/>
      <c r="AO129" s="960"/>
      <c r="AP129" s="1073"/>
      <c r="AQ129" s="1074"/>
      <c r="AR129" s="1074"/>
      <c r="AS129" s="1074"/>
      <c r="AT129" s="1075"/>
      <c r="AU129" s="233"/>
      <c r="AV129" s="233"/>
      <c r="AW129" s="233"/>
      <c r="AX129" s="1065" t="s">
        <v>465</v>
      </c>
      <c r="AY129" s="923"/>
      <c r="AZ129" s="923"/>
      <c r="BA129" s="923"/>
      <c r="BB129" s="923"/>
      <c r="BC129" s="923"/>
      <c r="BD129" s="923"/>
      <c r="BE129" s="924"/>
      <c r="BF129" s="1066" t="s">
        <v>122</v>
      </c>
      <c r="BG129" s="1067"/>
      <c r="BH129" s="1067"/>
      <c r="BI129" s="1067"/>
      <c r="BJ129" s="1067"/>
      <c r="BK129" s="1067"/>
      <c r="BL129" s="1068"/>
      <c r="BM129" s="1066">
        <v>17.780000000000001</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0" s="230" customFormat="1" ht="26.25" customHeight="1">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1799779</v>
      </c>
      <c r="AB130" s="959"/>
      <c r="AC130" s="959"/>
      <c r="AD130" s="959"/>
      <c r="AE130" s="960"/>
      <c r="AF130" s="961">
        <v>1786899</v>
      </c>
      <c r="AG130" s="959"/>
      <c r="AH130" s="959"/>
      <c r="AI130" s="959"/>
      <c r="AJ130" s="960"/>
      <c r="AK130" s="961">
        <v>1748936</v>
      </c>
      <c r="AL130" s="959"/>
      <c r="AM130" s="959"/>
      <c r="AN130" s="959"/>
      <c r="AO130" s="960"/>
      <c r="AP130" s="1073"/>
      <c r="AQ130" s="1074"/>
      <c r="AR130" s="1074"/>
      <c r="AS130" s="1074"/>
      <c r="AT130" s="1075"/>
      <c r="AU130" s="233"/>
      <c r="AV130" s="233"/>
      <c r="AW130" s="233"/>
      <c r="AX130" s="1065" t="s">
        <v>468</v>
      </c>
      <c r="AY130" s="923"/>
      <c r="AZ130" s="923"/>
      <c r="BA130" s="923"/>
      <c r="BB130" s="923"/>
      <c r="BC130" s="923"/>
      <c r="BD130" s="923"/>
      <c r="BE130" s="924"/>
      <c r="BF130" s="1101">
        <v>3.2000000000000002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0" s="230"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13181232</v>
      </c>
      <c r="AB131" s="986"/>
      <c r="AC131" s="986"/>
      <c r="AD131" s="986"/>
      <c r="AE131" s="987"/>
      <c r="AF131" s="985">
        <v>12897440</v>
      </c>
      <c r="AG131" s="986"/>
      <c r="AH131" s="986"/>
      <c r="AI131" s="986"/>
      <c r="AJ131" s="987"/>
      <c r="AK131" s="985">
        <v>13168480</v>
      </c>
      <c r="AL131" s="986"/>
      <c r="AM131" s="986"/>
      <c r="AN131" s="986"/>
      <c r="AO131" s="987"/>
      <c r="AP131" s="1110"/>
      <c r="AQ131" s="1111"/>
      <c r="AR131" s="1111"/>
      <c r="AS131" s="1111"/>
      <c r="AT131" s="1112"/>
      <c r="AU131" s="233"/>
      <c r="AV131" s="233"/>
      <c r="AW131" s="233"/>
      <c r="AX131" s="1083" t="s">
        <v>470</v>
      </c>
      <c r="AY131" s="726"/>
      <c r="AZ131" s="726"/>
      <c r="BA131" s="726"/>
      <c r="BB131" s="726"/>
      <c r="BC131" s="726"/>
      <c r="BD131" s="726"/>
      <c r="BE131" s="1036"/>
      <c r="BF131" s="1084">
        <v>43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0" s="230" customFormat="1" ht="26.25" customHeight="1">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2.828620269</v>
      </c>
      <c r="AB132" s="1097"/>
      <c r="AC132" s="1097"/>
      <c r="AD132" s="1097"/>
      <c r="AE132" s="1098"/>
      <c r="AF132" s="1099">
        <v>3.647157886</v>
      </c>
      <c r="AG132" s="1097"/>
      <c r="AH132" s="1097"/>
      <c r="AI132" s="1097"/>
      <c r="AJ132" s="1098"/>
      <c r="AK132" s="1099">
        <v>3.2057914049999998</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0" s="230"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1.8999999999999999</v>
      </c>
      <c r="AB133" s="1080"/>
      <c r="AC133" s="1080"/>
      <c r="AD133" s="1080"/>
      <c r="AE133" s="1081"/>
      <c r="AF133" s="1079">
        <v>2.5</v>
      </c>
      <c r="AG133" s="1080"/>
      <c r="AH133" s="1080"/>
      <c r="AI133" s="1080"/>
      <c r="AJ133" s="1081"/>
      <c r="AK133" s="1079">
        <v>3.2000000000000002</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47:130" ht="14" hidden="1" thickBot="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YRJ7Re5tUJpEmAFcpIsLTAsPQCEbB81bf8Y1jpCDroo634GgL4Bthf4V3sbzZkWPKyUS3GLWKmqdBBVNsMbVw==" saltValue="uzjpkNIqQpOd1TOvbquox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ageMargins left="0.590551181102362" right="0" top="0.590551181102362" bottom="0.590551181102362" header="0.393700787401575" footer="0.393700787401575"/>
  <pageSetup horizontalDpi="1200" verticalDpi="1200" orientation="portrait" paperSize="8" scale="39"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d7839952-b661-4c1a-bbcc-a31715d83213}">
  <sheetPr>
    <pageSetUpPr fitToPage="1"/>
  </sheetPr>
  <dimension ref="A1:DP104"/>
  <sheetViews>
    <sheetView showGridLines="0" view="pageBreakPreview" zoomScaleNormal="85" zoomScaleSheetLayoutView="100" workbookViewId="0" topLeftCell="A1"/>
  </sheetViews>
  <sheetFormatPr defaultColWidth="0" defaultRowHeight="13.5" customHeight="1" zeroHeight="1"/>
  <cols>
    <col min="1" max="120" width="2.7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ht="13"/>
    <row r="3" ht="13"/>
    <row r="4" ht="13"/>
    <row r="5" ht="13"/>
    <row r="6" ht="13"/>
    <row r="7" ht="13"/>
    <row r="8" ht="13"/>
    <row r="9" ht="13"/>
    <row r="10" ht="13"/>
    <row r="11" ht="13"/>
    <row r="12" ht="13"/>
    <row r="13" ht="13"/>
    <row r="14" ht="13"/>
    <row r="15" ht="13"/>
    <row r="16" spans="120:120" ht="13">
      <c r="DP16" s="259"/>
    </row>
    <row r="17" spans="120:120" ht="13">
      <c r="DP17" s="259"/>
    </row>
    <row r="18" ht="13"/>
    <row r="19" ht="13"/>
    <row r="20" spans="119:120" ht="13">
      <c r="DO20" s="259"/>
      <c r="DP20" s="259"/>
    </row>
    <row r="21" spans="120:120" ht="13">
      <c r="DP21" s="259"/>
    </row>
    <row r="22" ht="13"/>
    <row r="23" spans="119:120" ht="13">
      <c r="DO23" s="259"/>
      <c r="DP23" s="259"/>
    </row>
    <row r="24" spans="120:120" ht="13">
      <c r="DP24" s="259"/>
    </row>
    <row r="25" spans="120:120" ht="13">
      <c r="DP25" s="259"/>
    </row>
    <row r="26" spans="119:120" ht="13">
      <c r="DO26" s="259"/>
      <c r="DP26" s="259"/>
    </row>
    <row r="27" ht="13"/>
    <row r="28" spans="119:120" ht="13">
      <c r="DO28" s="259"/>
      <c r="DP28" s="259"/>
    </row>
    <row r="29" spans="120:120" ht="13">
      <c r="DP29" s="259"/>
    </row>
    <row r="30" ht="13"/>
    <row r="31" spans="119:120" ht="13">
      <c r="DO31" s="259"/>
      <c r="DP31" s="259"/>
    </row>
    <row r="32" ht="13"/>
    <row r="33" spans="119:120" ht="13">
      <c r="DO33" s="259"/>
      <c r="DP33" s="259"/>
    </row>
    <row r="34" spans="117:117" ht="13">
      <c r="DM34" s="259"/>
    </row>
    <row r="35" spans="98:120" ht="13">
      <c r="CT35" s="259"/>
      <c r="CU35" s="259"/>
      <c r="CV35" s="259"/>
      <c r="CY35" s="259"/>
      <c r="CZ35" s="259"/>
      <c r="DA35" s="259"/>
      <c r="DD35" s="259"/>
      <c r="DE35" s="259"/>
      <c r="DF35" s="259"/>
      <c r="DI35" s="259"/>
      <c r="DJ35" s="259"/>
      <c r="DK35" s="259"/>
      <c r="DM35" s="259"/>
      <c r="DN35" s="259"/>
      <c r="DO35" s="259"/>
      <c r="DP35" s="259"/>
    </row>
    <row r="36" ht="13"/>
    <row r="37" spans="101: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ht="13"/>
    <row r="40" ht="13"/>
    <row r="41" ht="13"/>
    <row r="42" ht="13"/>
    <row r="43" ht="13"/>
    <row r="44" ht="13"/>
    <row r="45" ht="13"/>
    <row r="46" ht="13"/>
    <row r="47" ht="13"/>
    <row r="48" ht="13"/>
    <row r="49" spans="118:120" ht="13">
      <c r="DN49" s="259"/>
      <c r="DO49" s="259"/>
      <c r="DP49" s="259"/>
    </row>
    <row r="50" ht="13"/>
    <row r="51" ht="13"/>
    <row r="52" ht="13"/>
    <row r="53" ht="13"/>
    <row r="54" ht="13"/>
    <row r="55" ht="13"/>
    <row r="56" ht="13"/>
    <row r="57" ht="13"/>
    <row r="58" ht="13"/>
    <row r="59" ht="13"/>
    <row r="60" ht="13"/>
    <row r="61" ht="13"/>
    <row r="62" ht="13"/>
    <row r="63" spans="23:23 97:112" ht="13">
      <c r="W63" s="259"/>
      <c r="CS63" s="259"/>
      <c r="CX63" s="259"/>
      <c r="DC63" s="259"/>
      <c r="DH63" s="259"/>
    </row>
    <row r="64" spans="22:22" ht="13">
      <c r="V64" s="259"/>
    </row>
    <row r="65" spans="24:114"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7:21 117:117" ht="13">
      <c r="Q66" s="259"/>
      <c r="S66" s="259"/>
      <c r="U66" s="259"/>
      <c r="DM66" s="259"/>
    </row>
    <row r="67" spans="15:25 98:120" ht="13">
      <c r="O67" s="259"/>
      <c r="P67" s="259"/>
      <c r="R67" s="259"/>
      <c r="T67" s="259"/>
      <c r="Y67" s="259"/>
      <c r="CT67" s="259"/>
      <c r="CV67" s="259"/>
      <c r="CW67" s="259"/>
      <c r="CY67" s="259"/>
      <c r="DA67" s="259"/>
      <c r="DB67" s="259"/>
      <c r="DD67" s="259"/>
      <c r="DF67" s="259"/>
      <c r="DG67" s="259"/>
      <c r="DI67" s="259"/>
      <c r="DK67" s="259"/>
      <c r="DL67" s="259"/>
      <c r="DN67" s="259"/>
      <c r="DO67" s="259"/>
      <c r="DP67" s="259"/>
    </row>
    <row r="68" ht="13"/>
    <row r="69" ht="13"/>
    <row r="70" ht="13"/>
    <row r="71" ht="13"/>
    <row r="72" spans="120:120" ht="13">
      <c r="DP72" s="259"/>
    </row>
    <row r="73" spans="120:120" ht="13">
      <c r="DP73" s="259"/>
    </row>
    <row r="74" ht="13"/>
    <row r="75" ht="13"/>
    <row r="76" ht="13"/>
    <row r="77" ht="13"/>
    <row r="78" ht="13"/>
    <row r="79" ht="13"/>
    <row r="80" ht="13"/>
    <row r="81" ht="13"/>
    <row r="82" ht="13"/>
    <row r="83" ht="13"/>
    <row r="84" ht="13"/>
    <row r="85" ht="13"/>
    <row r="86" ht="13"/>
    <row r="87" ht="13"/>
    <row r="88" ht="13"/>
    <row r="89" ht="13"/>
    <row r="90" ht="13"/>
    <row r="91" ht="13"/>
    <row r="92" ht="13"/>
    <row r="93" ht="13"/>
    <row r="94" ht="13"/>
    <row r="95" ht="13"/>
    <row r="96" spans="97:112" ht="13">
      <c r="CS96" s="259"/>
      <c r="CX96" s="259"/>
      <c r="DC96" s="259"/>
      <c r="DH96" s="259"/>
    </row>
    <row r="97" spans="97:120" ht="13">
      <c r="CS97" s="259"/>
      <c r="CX97" s="259"/>
      <c r="DC97" s="259"/>
      <c r="DH97" s="259"/>
      <c r="DP97" s="260" t="s">
        <v>474</v>
      </c>
    </row>
    <row r="98" spans="97:112" ht="13" hidden="1">
      <c r="CS98" s="259"/>
      <c r="CX98" s="259"/>
      <c r="DC98" s="259"/>
      <c r="DH98" s="259"/>
    </row>
    <row r="99" spans="97:112" ht="13" hidden="1">
      <c r="CS99" s="259"/>
      <c r="CX99" s="259"/>
      <c r="DC99" s="259"/>
      <c r="DH99" s="259"/>
    </row>
    <row r="101" spans="24:114" ht="12" customHeight="1" hidden="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99:117" ht="1.5" customHeight="1" hidden="1">
      <c r="CU102" s="259"/>
      <c r="CZ102" s="259"/>
      <c r="DE102" s="259"/>
      <c r="DJ102" s="259"/>
      <c r="DM102" s="259"/>
    </row>
    <row r="103" spans="98:120" ht="13" hidden="1">
      <c r="CT103" s="259"/>
      <c r="CV103" s="259"/>
      <c r="CW103" s="259"/>
      <c r="CY103" s="259"/>
      <c r="DA103" s="259"/>
      <c r="DB103" s="259"/>
      <c r="DD103" s="259"/>
      <c r="DF103" s="259"/>
      <c r="DG103" s="259"/>
      <c r="DI103" s="259"/>
      <c r="DK103" s="259"/>
      <c r="DL103" s="259"/>
      <c r="DM103" s="259"/>
      <c r="DN103" s="259"/>
      <c r="DO103" s="259"/>
      <c r="DP103" s="259"/>
    </row>
    <row r="104" spans="100:120" ht="13" hidden="1">
      <c r="CV104" s="259"/>
      <c r="CW104" s="259"/>
      <c r="DA104" s="259"/>
      <c r="DB104" s="259"/>
      <c r="DF104" s="259"/>
      <c r="DG104" s="259"/>
      <c r="DK104" s="259"/>
      <c r="DL104" s="259"/>
      <c r="DN104" s="259"/>
      <c r="DO104" s="259"/>
      <c r="DP104" s="259"/>
    </row>
    <row r="105" ht="12.75" customHeight="1" hidden="1"/>
  </sheetData>
  <sheetProtection algorithmName="SHA-512" hashValue="oyCiL0QXN2SmgG3iGsxfNxoNC/fdkZbWRD+G8xn86ebZH0nbJxTcmk8V8H4fKmRo/ZYhN5T0kZNmee09yvpfZw==" saltValue="a4js2gO6mIHtmMFkzQfQuA==" spinCount="100000" sheet="1" objects="1" scenarios="1"/>
  <printOptions horizontalCentered="1" verticalCentered="1"/>
  <pageMargins left="0" right="0" top="0" bottom="0" header="0" footer="0"/>
  <pageSetup orientation="landscape" paperSize="9" scale="45" r:id="rId2"/>
  <headerFooter alignWithMargins="0">
    <oddFooter>&amp;C&amp;P / &amp;N</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3828b564-692e-4847-b233-1f17cedede75}">
  <sheetPr>
    <pageSetUpPr fitToPage="1"/>
  </sheetPr>
  <dimension ref="B1:DL67"/>
  <sheetViews>
    <sheetView showGridLines="0" zoomScaleSheetLayoutView="55" workbookViewId="0" topLeftCell="A1"/>
  </sheetViews>
  <sheetFormatPr defaultColWidth="0" defaultRowHeight="13.5" customHeight="1" zeroHeight="1"/>
  <cols>
    <col min="1" max="116" width="2.6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ht="13"/>
    <row r="3" ht="13"/>
    <row r="4" spans="18: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18: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ht="13"/>
    <row r="7" ht="13"/>
    <row r="8" ht="13"/>
    <row r="9" ht="13"/>
    <row r="10" ht="13"/>
    <row r="11" ht="13"/>
    <row r="12" ht="13"/>
    <row r="13" ht="13"/>
    <row r="14" ht="13"/>
    <row r="15" ht="13"/>
    <row r="16" ht="13"/>
    <row r="17"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ht="13"/>
    <row r="20" ht="13"/>
    <row r="21" spans="116:116" ht="13">
      <c r="DL21" s="259"/>
    </row>
    <row r="22" spans="113:116" ht="13">
      <c r="DI22" s="259"/>
      <c r="DJ22" s="259"/>
      <c r="DK22" s="259"/>
      <c r="DL22" s="259"/>
    </row>
    <row r="23" spans="103:116" ht="13">
      <c r="CY23" s="259"/>
      <c r="CZ23" s="259"/>
      <c r="DA23" s="259"/>
      <c r="DB23" s="259"/>
      <c r="DC23" s="259"/>
      <c r="DD23" s="259"/>
      <c r="DE23" s="259"/>
      <c r="DF23" s="259"/>
      <c r="DG23" s="259"/>
      <c r="DH23" s="259"/>
      <c r="DI23" s="259"/>
      <c r="DJ23" s="259"/>
      <c r="DK23" s="259"/>
      <c r="DL23" s="259"/>
    </row>
    <row r="24" ht="13"/>
    <row r="25" ht="13"/>
    <row r="26" ht="13"/>
    <row r="27" ht="13"/>
    <row r="28" ht="13"/>
    <row r="29" ht="13"/>
    <row r="30" ht="13"/>
    <row r="31" ht="13"/>
    <row r="32" ht="13"/>
    <row r="33" ht="13"/>
    <row r="34" ht="13"/>
    <row r="35" spans="104:116" ht="13">
      <c r="CZ35" s="259"/>
      <c r="DA35" s="259"/>
      <c r="DB35" s="259"/>
      <c r="DC35" s="259"/>
      <c r="DD35" s="259"/>
      <c r="DE35" s="259"/>
      <c r="DF35" s="259"/>
      <c r="DG35" s="259"/>
      <c r="DH35" s="259"/>
      <c r="DI35" s="259"/>
      <c r="DJ35" s="259"/>
      <c r="DK35" s="259"/>
      <c r="DL35" s="259"/>
    </row>
    <row r="36" ht="13"/>
    <row r="37" spans="116:116" ht="13">
      <c r="DL37" s="259"/>
    </row>
    <row r="38" spans="113:116" ht="13">
      <c r="DI38" s="259"/>
      <c r="DJ38" s="259"/>
      <c r="DK38" s="259"/>
      <c r="DL38" s="259"/>
    </row>
    <row r="39" ht="13"/>
    <row r="40" ht="13"/>
    <row r="41" ht="13"/>
    <row r="42"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16:116" ht="13">
      <c r="DL44" s="259"/>
    </row>
    <row r="45" ht="13"/>
    <row r="46" spans="105:116" ht="13">
      <c r="DA46" s="259"/>
      <c r="DB46" s="259"/>
      <c r="DC46" s="259"/>
      <c r="DD46" s="259"/>
      <c r="DE46" s="259"/>
      <c r="DF46" s="259"/>
      <c r="DG46" s="259"/>
      <c r="DH46" s="259"/>
      <c r="DI46" s="259"/>
      <c r="DJ46" s="259"/>
      <c r="DK46" s="259"/>
      <c r="DL46" s="259"/>
    </row>
    <row r="47" ht="13"/>
    <row r="48" ht="13"/>
    <row r="49" ht="13"/>
    <row r="50" spans="104:116" ht="13">
      <c r="CZ50" s="259"/>
      <c r="DA50" s="259"/>
      <c r="DB50" s="259"/>
      <c r="DC50" s="259"/>
      <c r="DD50" s="259"/>
      <c r="DE50" s="259"/>
      <c r="DF50" s="259"/>
      <c r="DG50" s="259"/>
      <c r="DH50" s="259"/>
      <c r="DI50" s="259"/>
      <c r="DJ50" s="259"/>
      <c r="DK50" s="259"/>
      <c r="DL50" s="259"/>
    </row>
    <row r="51" ht="13"/>
    <row r="52" ht="13"/>
    <row r="53" spans="116:116" ht="13">
      <c r="DL53" s="259"/>
    </row>
    <row r="54" ht="13"/>
    <row r="55" ht="13"/>
    <row r="56" ht="13"/>
    <row r="57" ht="13"/>
    <row r="58" ht="13"/>
    <row r="59" ht="13"/>
    <row r="60" ht="13"/>
    <row r="61" ht="13"/>
    <row r="62" ht="13"/>
    <row r="63" ht="13"/>
    <row r="64" ht="13"/>
    <row r="65" ht="13"/>
    <row r="66" ht="13"/>
    <row r="67" spans="107:116" ht="13">
      <c r="DC67" s="259"/>
      <c r="DD67" s="259"/>
      <c r="DE67" s="259"/>
      <c r="DF67" s="259"/>
      <c r="DG67" s="259"/>
      <c r="DH67" s="259"/>
      <c r="DI67" s="259"/>
      <c r="DJ67" s="259"/>
      <c r="DK67" s="259"/>
      <c r="DL67" s="259"/>
    </row>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sheetData>
  <sheetProtection algorithmName="SHA-512" hashValue="ihrDeydaSa7C2TpBf67IELsSvcKljU/xm/eA/w3Pn17j34r7+EC4Ktg4sTBW6WWTnGV39ZJn1uof0ZHjllyzXQ==" saltValue="1XzbwSgXBjx4js68fue0FQ==" spinCount="100000" sheet="1" objects="1" scenarios="1"/>
  <printOptions horizontalCentered="1" verticalCentered="1"/>
  <pageMargins left="0" right="0" top="0" bottom="0" header="0" footer="0"/>
  <pageSetup horizontalDpi="300" verticalDpi="300" orientation="landscape" paperSize="9" scale="46" r:id="rId2"/>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1f7ed9d3-6903-45bc-99bb-3515fbe1265d}">
  <sheetPr>
    <pageSetUpPr fitToPage="1"/>
  </sheetPr>
  <dimension ref="A1:AT73"/>
  <sheetViews>
    <sheetView showGridLines="0" view="pageBreakPreview" zoomScaleNormal="100" zoomScaleSheetLayoutView="100" workbookViewId="0" topLeftCell="A1"/>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45:46" ht="13">
      <c r="AS1" s="262"/>
      <c r="AT1" s="262"/>
    </row>
    <row r="2" spans="45:46" ht="13">
      <c r="AS2" s="262"/>
      <c r="AT2" s="262"/>
    </row>
    <row r="3" spans="45:46" ht="13">
      <c r="AS3" s="262"/>
      <c r="AT3" s="262"/>
    </row>
    <row r="4" spans="45:46" ht="13">
      <c r="AS4" s="262"/>
      <c r="AT4" s="262"/>
    </row>
    <row r="5" spans="1:45" ht="16.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4"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4"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477</v>
      </c>
      <c r="AP7" s="272"/>
      <c r="AQ7" s="273" t="s">
        <v>478</v>
      </c>
      <c r="AR7" s="274"/>
    </row>
    <row r="8" spans="1:44"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479</v>
      </c>
      <c r="AQ8" s="279" t="s">
        <v>480</v>
      </c>
      <c r="AR8" s="280" t="s">
        <v>481</v>
      </c>
    </row>
    <row r="9" spans="1:44"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482</v>
      </c>
      <c r="AL9" s="1117"/>
      <c r="AM9" s="1117"/>
      <c r="AN9" s="1118"/>
      <c r="AO9" s="281">
        <v>4629142</v>
      </c>
      <c r="AP9" s="281">
        <v>73830</v>
      </c>
      <c r="AQ9" s="282">
        <v>66486</v>
      </c>
      <c r="AR9" s="283">
        <v>11</v>
      </c>
    </row>
    <row r="10" spans="1:44"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483</v>
      </c>
      <c r="AL10" s="1117"/>
      <c r="AM10" s="1117"/>
      <c r="AN10" s="1118"/>
      <c r="AO10" s="284">
        <v>1009566</v>
      </c>
      <c r="AP10" s="284">
        <v>16102</v>
      </c>
      <c r="AQ10" s="285">
        <v>6147</v>
      </c>
      <c r="AR10" s="286">
        <v>161.90000000000001</v>
      </c>
    </row>
    <row r="11" spans="1:44"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484</v>
      </c>
      <c r="AL11" s="1117"/>
      <c r="AM11" s="1117"/>
      <c r="AN11" s="1118"/>
      <c r="AO11" s="284">
        <v>71944</v>
      </c>
      <c r="AP11" s="284">
        <v>1147</v>
      </c>
      <c r="AQ11" s="285">
        <v>1219</v>
      </c>
      <c r="AR11" s="286">
        <v>-5.9000000000000004</v>
      </c>
    </row>
    <row r="12" spans="1:44"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485</v>
      </c>
      <c r="AL12" s="1117"/>
      <c r="AM12" s="1117"/>
      <c r="AN12" s="1118"/>
      <c r="AO12" s="284" t="s">
        <v>122</v>
      </c>
      <c r="AP12" s="284" t="s">
        <v>122</v>
      </c>
      <c r="AQ12" s="285">
        <v>9</v>
      </c>
      <c r="AR12" s="286" t="s">
        <v>122</v>
      </c>
    </row>
    <row r="13" spans="1:44"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487</v>
      </c>
      <c r="AL13" s="1117"/>
      <c r="AM13" s="1117"/>
      <c r="AN13" s="1118"/>
      <c r="AO13" s="284">
        <v>232834</v>
      </c>
      <c r="AP13" s="284">
        <v>3713</v>
      </c>
      <c r="AQ13" s="285">
        <v>2955</v>
      </c>
      <c r="AR13" s="286">
        <v>25.699999999999999</v>
      </c>
    </row>
    <row r="14" spans="1:44"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488</v>
      </c>
      <c r="AL14" s="1117"/>
      <c r="AM14" s="1117"/>
      <c r="AN14" s="1118"/>
      <c r="AO14" s="284">
        <v>28080</v>
      </c>
      <c r="AP14" s="284">
        <v>448</v>
      </c>
      <c r="AQ14" s="285">
        <v>1434</v>
      </c>
      <c r="AR14" s="286">
        <v>-68.799999999999997</v>
      </c>
    </row>
    <row r="15" spans="1:44"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489</v>
      </c>
      <c r="AL15" s="1120"/>
      <c r="AM15" s="1120"/>
      <c r="AN15" s="1121"/>
      <c r="AO15" s="284">
        <v>-122652</v>
      </c>
      <c r="AP15" s="284">
        <v>-1956</v>
      </c>
      <c r="AQ15" s="285">
        <v>-3102</v>
      </c>
      <c r="AR15" s="286">
        <v>-36.899999999999999</v>
      </c>
    </row>
    <row r="16" spans="1:44"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5848914</v>
      </c>
      <c r="AP16" s="284">
        <v>93284</v>
      </c>
      <c r="AQ16" s="285">
        <v>75147</v>
      </c>
      <c r="AR16" s="286">
        <v>24.100000000000001</v>
      </c>
    </row>
    <row r="17" spans="1:44"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4"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4"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4"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494</v>
      </c>
      <c r="AL21" s="1123"/>
      <c r="AM21" s="1123"/>
      <c r="AN21" s="1124"/>
      <c r="AO21" s="297">
        <v>7.5899999999999999</v>
      </c>
      <c r="AP21" s="298">
        <v>6.6200000000000001</v>
      </c>
      <c r="AQ21" s="299">
        <v>0.96999999999999997</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495</v>
      </c>
      <c r="AL22" s="1123"/>
      <c r="AM22" s="1123"/>
      <c r="AN22" s="1124"/>
      <c r="AO22" s="302">
        <v>94.799999999999997</v>
      </c>
      <c r="AP22" s="303">
        <v>98.299999999999997</v>
      </c>
      <c r="AQ22" s="304">
        <v>-3.5</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1 41:46" ht="13">
      <c r="A27" s="309"/>
      <c r="AO27" s="262"/>
      <c r="AP27" s="262"/>
      <c r="AQ27" s="262"/>
      <c r="AR27" s="262"/>
      <c r="AS27" s="262"/>
      <c r="AT27" s="262"/>
    </row>
    <row r="28" spans="1:45" ht="16.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5"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4"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477</v>
      </c>
      <c r="AP30" s="272"/>
      <c r="AQ30" s="273" t="s">
        <v>478</v>
      </c>
      <c r="AR30" s="274"/>
    </row>
    <row r="31" spans="1:44"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479</v>
      </c>
      <c r="AQ31" s="279" t="s">
        <v>480</v>
      </c>
      <c r="AR31" s="280" t="s">
        <v>481</v>
      </c>
    </row>
    <row r="32" spans="1:44"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499</v>
      </c>
      <c r="AL32" s="1131"/>
      <c r="AM32" s="1131"/>
      <c r="AN32" s="1132"/>
      <c r="AO32" s="312">
        <v>1690263</v>
      </c>
      <c r="AP32" s="312">
        <v>26958</v>
      </c>
      <c r="AQ32" s="313">
        <v>34847</v>
      </c>
      <c r="AR32" s="314">
        <v>-22.600000000000001</v>
      </c>
    </row>
    <row r="33" spans="1:44"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500</v>
      </c>
      <c r="AL33" s="1131"/>
      <c r="AM33" s="1131"/>
      <c r="AN33" s="1132"/>
      <c r="AO33" s="312" t="s">
        <v>122</v>
      </c>
      <c r="AP33" s="312" t="s">
        <v>122</v>
      </c>
      <c r="AQ33" s="313" t="s">
        <v>122</v>
      </c>
      <c r="AR33" s="314" t="s">
        <v>122</v>
      </c>
    </row>
    <row r="34" spans="1:44"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501</v>
      </c>
      <c r="AL34" s="1131"/>
      <c r="AM34" s="1131"/>
      <c r="AN34" s="1132"/>
      <c r="AO34" s="312" t="s">
        <v>122</v>
      </c>
      <c r="AP34" s="312" t="s">
        <v>122</v>
      </c>
      <c r="AQ34" s="313">
        <v>5</v>
      </c>
      <c r="AR34" s="314" t="s">
        <v>122</v>
      </c>
    </row>
    <row r="35" spans="1:44"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502</v>
      </c>
      <c r="AL35" s="1131"/>
      <c r="AM35" s="1131"/>
      <c r="AN35" s="1132"/>
      <c r="AO35" s="312">
        <v>1021730</v>
      </c>
      <c r="AP35" s="312">
        <v>16296</v>
      </c>
      <c r="AQ35" s="313">
        <v>8260</v>
      </c>
      <c r="AR35" s="314">
        <v>97.299999999999997</v>
      </c>
    </row>
    <row r="36" spans="1:44"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503</v>
      </c>
      <c r="AL36" s="1131"/>
      <c r="AM36" s="1131"/>
      <c r="AN36" s="1132"/>
      <c r="AO36" s="312">
        <v>129486</v>
      </c>
      <c r="AP36" s="312">
        <v>2065</v>
      </c>
      <c r="AQ36" s="313">
        <v>1689</v>
      </c>
      <c r="AR36" s="314">
        <v>22.300000000000001</v>
      </c>
    </row>
    <row r="37" spans="1:44"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504</v>
      </c>
      <c r="AL37" s="1131"/>
      <c r="AM37" s="1131"/>
      <c r="AN37" s="1132"/>
      <c r="AO37" s="312">
        <v>612</v>
      </c>
      <c r="AP37" s="312">
        <v>10</v>
      </c>
      <c r="AQ37" s="313">
        <v>748</v>
      </c>
      <c r="AR37" s="314">
        <v>-98.700000000000003</v>
      </c>
    </row>
    <row r="38" spans="1:45"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505</v>
      </c>
      <c r="AL38" s="1134"/>
      <c r="AM38" s="1134"/>
      <c r="AN38" s="1135"/>
      <c r="AO38" s="315">
        <v>485</v>
      </c>
      <c r="AP38" s="315">
        <v>8</v>
      </c>
      <c r="AQ38" s="316">
        <v>1</v>
      </c>
      <c r="AR38" s="304">
        <v>700</v>
      </c>
      <c r="AS38" s="311"/>
    </row>
    <row r="39" spans="1:45"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506</v>
      </c>
      <c r="AL39" s="1134"/>
      <c r="AM39" s="1134"/>
      <c r="AN39" s="1135"/>
      <c r="AO39" s="312">
        <v>-671486</v>
      </c>
      <c r="AP39" s="312">
        <v>-10710</v>
      </c>
      <c r="AQ39" s="313">
        <v>-5762</v>
      </c>
      <c r="AR39" s="314">
        <v>85.900000000000006</v>
      </c>
      <c r="AS39" s="311"/>
    </row>
    <row r="40" spans="1:45"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507</v>
      </c>
      <c r="AL40" s="1131"/>
      <c r="AM40" s="1131"/>
      <c r="AN40" s="1132"/>
      <c r="AO40" s="312">
        <v>-1748936</v>
      </c>
      <c r="AP40" s="312">
        <v>-27894</v>
      </c>
      <c r="AQ40" s="313">
        <v>-27609</v>
      </c>
      <c r="AR40" s="314">
        <v>1</v>
      </c>
      <c r="AS40" s="311"/>
    </row>
    <row r="41" spans="1:45"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422154</v>
      </c>
      <c r="AP41" s="312">
        <v>6733</v>
      </c>
      <c r="AQ41" s="313">
        <v>12179</v>
      </c>
      <c r="AR41" s="314">
        <v>-44.700000000000003</v>
      </c>
      <c r="AS41" s="311"/>
    </row>
    <row r="42" spans="1:45"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5"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4"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4" ht="17.25" customHeight="1">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4"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477</v>
      </c>
      <c r="AN49" s="1127" t="s">
        <v>510</v>
      </c>
      <c r="AO49" s="1128"/>
      <c r="AP49" s="1128"/>
      <c r="AQ49" s="1128"/>
      <c r="AR49" s="1129"/>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511</v>
      </c>
      <c r="AO50" s="329" t="s">
        <v>512</v>
      </c>
      <c r="AP50" s="330" t="s">
        <v>513</v>
      </c>
      <c r="AQ50" s="331" t="s">
        <v>514</v>
      </c>
      <c r="AR50" s="332" t="s">
        <v>515</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1837812</v>
      </c>
      <c r="AN51" s="334">
        <v>28489</v>
      </c>
      <c r="AO51" s="335">
        <v>134.59999999999999</v>
      </c>
      <c r="AP51" s="336">
        <v>45588</v>
      </c>
      <c r="AQ51" s="337">
        <v>8.6999999999999993</v>
      </c>
      <c r="AR51" s="338">
        <v>125.90000000000001</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944475</v>
      </c>
      <c r="AN52" s="342">
        <v>14641</v>
      </c>
      <c r="AO52" s="343">
        <v>41.700000000000003</v>
      </c>
      <c r="AP52" s="344">
        <v>24150</v>
      </c>
      <c r="AQ52" s="345">
        <v>3.3999999999999999</v>
      </c>
      <c r="AR52" s="346">
        <v>38.299999999999997</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743989</v>
      </c>
      <c r="AN53" s="334">
        <v>11589</v>
      </c>
      <c r="AO53" s="335">
        <v>-59.299999999999997</v>
      </c>
      <c r="AP53" s="336">
        <v>45483</v>
      </c>
      <c r="AQ53" s="337">
        <v>-0.20000000000000001</v>
      </c>
      <c r="AR53" s="338">
        <v>-59.100000000000001</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359281</v>
      </c>
      <c r="AN54" s="342">
        <v>5596</v>
      </c>
      <c r="AO54" s="343">
        <v>-61.799999999999997</v>
      </c>
      <c r="AP54" s="344">
        <v>24241</v>
      </c>
      <c r="AQ54" s="345">
        <v>0.40000000000000002</v>
      </c>
      <c r="AR54" s="346">
        <v>-62.200000000000003</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328266</v>
      </c>
      <c r="AN55" s="334">
        <v>5167</v>
      </c>
      <c r="AO55" s="335">
        <v>-55.399999999999999</v>
      </c>
      <c r="AP55" s="336">
        <v>45945</v>
      </c>
      <c r="AQ55" s="337">
        <v>1</v>
      </c>
      <c r="AR55" s="338">
        <v>-56.399999999999999</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158960</v>
      </c>
      <c r="AN56" s="342">
        <v>2502</v>
      </c>
      <c r="AO56" s="343">
        <v>-55.299999999999997</v>
      </c>
      <c r="AP56" s="344">
        <v>25180</v>
      </c>
      <c r="AQ56" s="345">
        <v>3.8999999999999999</v>
      </c>
      <c r="AR56" s="346">
        <v>-59.200000000000003</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245362</v>
      </c>
      <c r="AN57" s="334">
        <v>3874</v>
      </c>
      <c r="AO57" s="335">
        <v>-25</v>
      </c>
      <c r="AP57" s="336">
        <v>44475</v>
      </c>
      <c r="AQ57" s="337">
        <v>-3.2000000000000002</v>
      </c>
      <c r="AR57" s="338">
        <v>-21.800000000000001</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119800</v>
      </c>
      <c r="AN58" s="342">
        <v>1891</v>
      </c>
      <c r="AO58" s="343">
        <v>-24.399999999999999</v>
      </c>
      <c r="AP58" s="344">
        <v>24780</v>
      </c>
      <c r="AQ58" s="345">
        <v>-1.6000000000000001</v>
      </c>
      <c r="AR58" s="346">
        <v>-22.800000000000001</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377489</v>
      </c>
      <c r="AN59" s="334">
        <v>6021</v>
      </c>
      <c r="AO59" s="335">
        <v>55.399999999999999</v>
      </c>
      <c r="AP59" s="336">
        <v>45982</v>
      </c>
      <c r="AQ59" s="337">
        <v>3.3999999999999999</v>
      </c>
      <c r="AR59" s="338">
        <v>52</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236453</v>
      </c>
      <c r="AN60" s="342">
        <v>3771</v>
      </c>
      <c r="AO60" s="343">
        <v>99.400000000000006</v>
      </c>
      <c r="AP60" s="344">
        <v>25583</v>
      </c>
      <c r="AQ60" s="345">
        <v>3.2000000000000002</v>
      </c>
      <c r="AR60" s="346">
        <v>96.200000000000003</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706584</v>
      </c>
      <c r="AN61" s="349">
        <v>11028</v>
      </c>
      <c r="AO61" s="350">
        <v>10.1</v>
      </c>
      <c r="AP61" s="351">
        <v>45495</v>
      </c>
      <c r="AQ61" s="352">
        <v>1.8999999999999999</v>
      </c>
      <c r="AR61" s="338">
        <v>8.1999999999999993</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363794</v>
      </c>
      <c r="AN62" s="342">
        <v>5680</v>
      </c>
      <c r="AO62" s="343">
        <v>-0.10000000000000001</v>
      </c>
      <c r="AP62" s="344">
        <v>24787</v>
      </c>
      <c r="AQ62" s="345">
        <v>1.8999999999999999</v>
      </c>
      <c r="AR62" s="346">
        <v>-2</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4"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5"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37:46" ht="13.5" customHeight="1" hidden="1">
      <c r="AK67" s="262"/>
      <c r="AL67" s="262"/>
      <c r="AM67" s="262"/>
      <c r="AN67" s="262"/>
      <c r="AO67" s="262"/>
      <c r="AP67" s="262"/>
      <c r="AQ67" s="262"/>
      <c r="AR67" s="262"/>
      <c r="AS67" s="262"/>
      <c r="AT67" s="262"/>
    </row>
    <row r="68" spans="37:44" ht="13.5" customHeight="1" hidden="1">
      <c r="AK68" s="262"/>
      <c r="AL68" s="262"/>
      <c r="AM68" s="262"/>
      <c r="AN68" s="262"/>
      <c r="AO68" s="262"/>
      <c r="AP68" s="262"/>
      <c r="AQ68" s="262"/>
      <c r="AR68" s="262"/>
    </row>
    <row r="69" spans="37:44" ht="13.5" customHeight="1" hidden="1">
      <c r="AK69" s="262"/>
      <c r="AL69" s="262"/>
      <c r="AM69" s="262"/>
      <c r="AN69" s="262"/>
      <c r="AO69" s="262"/>
      <c r="AP69" s="262"/>
      <c r="AQ69" s="262"/>
      <c r="AR69" s="262"/>
    </row>
    <row r="70" spans="37:44" ht="13" hidden="1">
      <c r="AK70" s="262"/>
      <c r="AL70" s="262"/>
      <c r="AM70" s="262"/>
      <c r="AN70" s="262"/>
      <c r="AO70" s="262"/>
      <c r="AP70" s="262"/>
      <c r="AQ70" s="262"/>
      <c r="AR70" s="262"/>
    </row>
    <row r="71" spans="37:44" ht="13" hidden="1">
      <c r="AK71" s="262"/>
      <c r="AL71" s="262"/>
      <c r="AM71" s="262"/>
      <c r="AN71" s="262"/>
      <c r="AO71" s="262"/>
      <c r="AP71" s="262"/>
      <c r="AQ71" s="262"/>
      <c r="AR71" s="262"/>
    </row>
    <row r="72" spans="37:44" ht="13" hidden="1">
      <c r="AK72" s="262"/>
      <c r="AL72" s="262"/>
      <c r="AM72" s="262"/>
      <c r="AN72" s="262"/>
      <c r="AO72" s="262"/>
      <c r="AP72" s="262"/>
      <c r="AQ72" s="262"/>
      <c r="AR72" s="262"/>
    </row>
    <row r="73" spans="37:44" ht="13" hidden="1">
      <c r="AK73" s="262"/>
      <c r="AL73" s="262"/>
      <c r="AM73" s="262"/>
      <c r="AN73" s="262"/>
      <c r="AO73" s="262"/>
      <c r="AP73" s="262"/>
      <c r="AQ73" s="262"/>
      <c r="AR73" s="262"/>
    </row>
  </sheetData>
  <sheetProtection algorithmName="SHA-512" hashValue="9sd8S3nVoyxAJrE4JbGVEbRRojlaTNdD0JK3JMhz7+icWavxhBsFiHdyd7yuTNkIaVdFeKaH07cEZ4gT9vUO4g==" saltValue="8Vp8Kh2ZZ78mwfrqfwCFF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rintOptions horizontalCentered="1"/>
  <pageMargins left="0.393700787401575" right="0.196850393700787" top="0.393700787401575" bottom="0.31496062992126" header="0.511811023622047" footer="0"/>
  <pageSetup orientation="landscape" paperSize="9" scale="60" r:id="rId2"/>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6c3fe4e1-0e7c-4bcc-a08d-71057501ab63}">
  <sheetPr>
    <pageSetUpPr fitToPage="1"/>
  </sheetPr>
  <dimension ref="B1:DU121"/>
  <sheetViews>
    <sheetView showGridLines="0" zoomScaleSheetLayoutView="55" workbookViewId="0" topLeftCell="A1"/>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2 111:111" ht="13">
      <c r="B2" s="259"/>
      <c r="DG2" s="259"/>
    </row>
    <row r="3" spans="3: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ht="13"/>
    <row r="5" ht="13"/>
    <row r="6" ht="13"/>
    <row r="7" ht="13"/>
    <row r="8" ht="13"/>
    <row r="9" spans="125:125" ht="13">
      <c r="DU9" s="259"/>
    </row>
    <row r="10" ht="13"/>
    <row r="11" ht="13"/>
    <row r="12" ht="13"/>
    <row r="13" ht="13"/>
    <row r="14" ht="13"/>
    <row r="15" ht="13"/>
    <row r="16" ht="13"/>
    <row r="17" spans="125:125" ht="13">
      <c r="DU17" s="259"/>
    </row>
    <row r="18" ht="13"/>
    <row r="19" ht="13"/>
    <row r="20" spans="125:125" ht="13">
      <c r="DU20" s="259"/>
    </row>
    <row r="21" spans="125:125" ht="13">
      <c r="DU21" s="259"/>
    </row>
    <row r="22" ht="13"/>
    <row r="23" ht="13"/>
    <row r="24" ht="13"/>
    <row r="25" ht="13"/>
    <row r="26" ht="13"/>
    <row r="27" ht="13"/>
    <row r="28" spans="125:125" ht="13">
      <c r="DU28" s="259"/>
    </row>
    <row r="29" ht="13"/>
    <row r="30" ht="13"/>
    <row r="31" ht="13"/>
    <row r="32" ht="13"/>
    <row r="33" spans="2:9" ht="13">
      <c r="B33" s="259"/>
      <c r="G33" s="259"/>
      <c r="I33" s="259"/>
    </row>
    <row r="34" spans="3:16 109:112" ht="13">
      <c r="C34" s="259"/>
      <c r="P34" s="259"/>
      <c r="DE34" s="259"/>
      <c r="DH34" s="259"/>
    </row>
    <row r="35" spans="4:5 111:125" ht="13">
      <c r="D35" s="259"/>
      <c r="E35" s="259"/>
      <c r="DG35" s="259"/>
      <c r="DJ35" s="259"/>
      <c r="DP35" s="259"/>
      <c r="DQ35" s="259"/>
      <c r="DR35" s="259"/>
      <c r="DS35" s="259"/>
      <c r="DT35" s="259"/>
      <c r="DU35" s="259"/>
    </row>
    <row r="36" spans="6: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125:125" ht="13">
      <c r="DU37" s="259"/>
    </row>
    <row r="38" spans="124:125" ht="13">
      <c r="DT38" s="259"/>
      <c r="DU38" s="259"/>
    </row>
    <row r="39" ht="13"/>
    <row r="40" spans="112:112" ht="13">
      <c r="DH40" s="259"/>
    </row>
    <row r="41" spans="109:109" ht="13">
      <c r="DE41" s="259"/>
    </row>
    <row r="42" spans="111:114" ht="13">
      <c r="DG42" s="259"/>
      <c r="DJ42" s="259"/>
    </row>
    <row r="43" spans="17: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125:125" ht="13">
      <c r="DU44" s="259"/>
    </row>
    <row r="45" ht="13"/>
    <row r="46" ht="13"/>
    <row r="47" ht="13"/>
    <row r="48" spans="124:125" ht="13">
      <c r="DT48" s="259"/>
      <c r="DU48" s="259"/>
    </row>
    <row r="49" spans="125:125" ht="13">
      <c r="DU49" s="259"/>
    </row>
    <row r="50" spans="125:125" ht="13">
      <c r="DU50" s="259"/>
    </row>
    <row r="51" spans="120:125" ht="13">
      <c r="DP51" s="259"/>
      <c r="DQ51" s="259"/>
      <c r="DR51" s="259"/>
      <c r="DS51" s="259"/>
      <c r="DT51" s="259"/>
      <c r="DU51" s="259"/>
    </row>
    <row r="52" ht="13"/>
    <row r="53" ht="13"/>
    <row r="54" spans="125:125" ht="13">
      <c r="DU54" s="259"/>
    </row>
    <row r="55" ht="13"/>
    <row r="56" ht="13"/>
    <row r="57" ht="13"/>
    <row r="58" spans="125:125" ht="13">
      <c r="DU58" s="259"/>
    </row>
    <row r="59" ht="13"/>
    <row r="60" ht="13"/>
    <row r="61" ht="13"/>
    <row r="62" ht="13"/>
    <row r="63" spans="125:125" ht="13">
      <c r="DU63" s="259"/>
    </row>
    <row r="64" spans="124:125" ht="13">
      <c r="DT64" s="259"/>
      <c r="DU64" s="259"/>
    </row>
    <row r="65" ht="13"/>
    <row r="66" ht="13"/>
    <row r="67" ht="13"/>
    <row r="68" ht="13"/>
    <row r="69" spans="123:125" ht="13">
      <c r="DS69" s="259"/>
      <c r="DT69" s="259"/>
      <c r="DU69" s="259"/>
    </row>
    <row r="70" ht="13"/>
    <row r="71" ht="13"/>
    <row r="72" ht="13"/>
    <row r="73" ht="13"/>
    <row r="74" ht="13"/>
    <row r="75" ht="13"/>
    <row r="76" ht="13"/>
    <row r="77" ht="13"/>
    <row r="78" ht="13"/>
    <row r="79" ht="13"/>
    <row r="80" ht="13"/>
    <row r="81" ht="13"/>
    <row r="82" spans="116:116" ht="13">
      <c r="DL82" s="259"/>
    </row>
    <row r="83" spans="117:125" ht="13">
      <c r="DM83" s="259"/>
      <c r="DN83" s="259"/>
      <c r="DO83" s="259"/>
      <c r="DP83" s="259"/>
      <c r="DQ83" s="259"/>
      <c r="DR83" s="259"/>
      <c r="DS83" s="259"/>
      <c r="DT83" s="259"/>
      <c r="DU83" s="259"/>
    </row>
    <row r="84" ht="13"/>
    <row r="85" ht="13"/>
    <row r="86" ht="13"/>
    <row r="87" ht="13"/>
    <row r="88" spans="125:125" ht="13">
      <c r="DU88" s="259"/>
    </row>
    <row r="89" ht="13"/>
    <row r="90" ht="13"/>
    <row r="91" ht="13"/>
    <row r="92" ht="13.5" customHeight="1"/>
    <row r="93" ht="13.5" customHeight="1"/>
    <row r="94" spans="123:125" ht="13.5" customHeight="1">
      <c r="DS94" s="259"/>
      <c r="DT94" s="259"/>
      <c r="DU94" s="259"/>
    </row>
    <row r="95" spans="125:125" ht="13.5" customHeight="1">
      <c r="DU95" s="259"/>
    </row>
    <row r="96" ht="13.5" customHeight="1"/>
    <row r="97" ht="13.5" customHeight="1"/>
    <row r="98" ht="13.5" customHeight="1"/>
    <row r="99" ht="13.5" customHeight="1"/>
    <row r="100" ht="13.5" customHeight="1"/>
    <row r="101" spans="125:125" ht="13.5" customHeight="1">
      <c r="DU101" s="259"/>
    </row>
    <row r="102" ht="13.5" customHeight="1"/>
    <row r="103" ht="13.5" customHeight="1"/>
    <row r="104" spans="124:125" ht="13.5" customHeight="1">
      <c r="DT104" s="259"/>
      <c r="DU104" s="259"/>
    </row>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spans="125:125" ht="13.5" customHeight="1">
      <c r="DU116" s="259" t="s">
        <v>474</v>
      </c>
    </row>
    <row r="121" spans="125:125" ht="13.5" customHeight="1" hidden="1">
      <c r="DU121" s="259"/>
    </row>
  </sheetData>
  <sheetProtection algorithmName="SHA-512" hashValue="ZdsftiyJZxyeOapWM4gy96VTSP4i6qETZ96YZ4vfFP+UcqwRANXbVOD2Ovhf6hzEjmSDaxh+bOF+Ud7hhcGxiA==" saltValue="pfbfnEPq5h7BcwaLLpxmyA==" spinCount="100000" sheet="1" objects="1" scenarios="1"/>
  <printOptions horizontalCentered="1" verticalCentered="1"/>
  <pageMargins left="0" right="0" top="0.196850393700787" bottom="0" header="0.393700787401575" footer="0"/>
  <pageSetup horizontalDpi="300" verticalDpi="300" orientation="landscape" paperSize="9" scale="38" r:id="rId2"/>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2a40d53d-8e92-41b2-8660-d52c8ca84804}">
  <sheetPr>
    <pageSetUpPr fitToPage="1"/>
  </sheetPr>
  <dimension ref="A1:DU116"/>
  <sheetViews>
    <sheetView showGridLines="0" zoomScaleSheetLayoutView="55" workbookViewId="0" topLeftCell="A1"/>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20" ht="13">
      <c r="B2" s="259"/>
      <c r="T2" s="259"/>
    </row>
    <row r="3" spans="3: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ht="13"/>
    <row r="5" ht="13"/>
    <row r="6" ht="13"/>
    <row r="7" ht="13"/>
    <row r="8" ht="13"/>
    <row r="9" ht="13"/>
    <row r="10" ht="13"/>
    <row r="11" ht="13"/>
    <row r="12" ht="13"/>
    <row r="13" ht="13"/>
    <row r="14" ht="13"/>
    <row r="15" ht="13"/>
    <row r="16" ht="13"/>
    <row r="17" ht="13"/>
    <row r="18" ht="13"/>
    <row r="19" ht="13"/>
    <row r="20" ht="13"/>
    <row r="21" ht="13"/>
    <row r="22" ht="13"/>
    <row r="23" ht="13"/>
    <row r="24" ht="13"/>
    <row r="25" ht="13"/>
    <row r="26" ht="13"/>
    <row r="27" ht="13"/>
    <row r="28" ht="13"/>
    <row r="29" ht="13"/>
    <row r="30" ht="13"/>
    <row r="31" ht="13"/>
    <row r="32" ht="13"/>
    <row r="33" spans="2:9" ht="13">
      <c r="B33" s="259"/>
      <c r="G33" s="259"/>
      <c r="I33" s="259"/>
    </row>
    <row r="34" spans="3:21" ht="13">
      <c r="C34" s="259"/>
      <c r="P34" s="259"/>
      <c r="R34" s="259"/>
      <c r="U34" s="259"/>
    </row>
    <row r="35" spans="4: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6:22" ht="13">
      <c r="F36" s="259"/>
      <c r="H36" s="259"/>
      <c r="J36" s="259"/>
      <c r="K36" s="259"/>
      <c r="L36" s="259"/>
      <c r="M36" s="259"/>
      <c r="N36" s="259"/>
      <c r="O36" s="259"/>
      <c r="Q36" s="259"/>
      <c r="S36" s="259"/>
      <c r="V36" s="259"/>
    </row>
    <row r="37" ht="13"/>
    <row r="38" ht="13"/>
    <row r="39" ht="13"/>
    <row r="40" spans="21:21" ht="13">
      <c r="U40" s="259"/>
    </row>
    <row r="41" spans="18:18" ht="13">
      <c r="R41" s="259"/>
    </row>
    <row r="42" spans="20: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17:22" ht="13">
      <c r="Q43" s="259"/>
      <c r="S43" s="259"/>
      <c r="V43" s="259"/>
    </row>
    <row r="44" ht="13"/>
    <row r="45" ht="13"/>
    <row r="46" ht="13"/>
    <row r="47" ht="13"/>
    <row r="48"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spans="125:125" ht="13.5" customHeight="1">
      <c r="DU116" s="260" t="s">
        <v>474</v>
      </c>
    </row>
  </sheetData>
  <sheetProtection algorithmName="SHA-512" hashValue="F0Coje31Is2LG3KLL4io//IGRtoBuHeKlH4MWBSj4UvbjNvjVo9pqx41TdOmlgb5QZ2qLfVLuDkKGlAnr4fvnA==" saltValue="xF8walqG7vjGKhziE1+C7Q==" spinCount="100000" sheet="1" objects="1" scenarios="1"/>
  <printOptions horizontalCentered="1" verticalCentered="1"/>
  <pageMargins left="0" right="0" top="0.196850393700787" bottom="0" header="0.393700787401575" footer="0"/>
  <pageSetup horizontalDpi="300" verticalDpi="300" orientation="landscape" paperSize="9" scale="40" r:id="rId2"/>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e84bebcb-f1f6-41c1-8d1b-1dc28d90c003}">
  <sheetPr codeName="MasterSheet">
    <pageSetUpPr fitToPage="1"/>
  </sheetPr>
  <dimension ref="B45:J49"/>
  <sheetViews>
    <sheetView showGridLines="0" zoomScaleSheetLayoutView="100" workbookViewId="0" topLeftCell="A1"/>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39" t="s">
        <v>3</v>
      </c>
      <c r="D47" s="1139"/>
      <c r="E47" s="1140"/>
      <c r="F47" s="11">
        <v>10.869999999999999</v>
      </c>
      <c r="G47" s="12">
        <v>10.57</v>
      </c>
      <c r="H47" s="12">
        <v>10.310000000000001</v>
      </c>
      <c r="I47" s="12">
        <v>12.220000000000001</v>
      </c>
      <c r="J47" s="13">
        <v>10.76</v>
      </c>
    </row>
    <row r="48" spans="2:10" ht="57.75" customHeight="1">
      <c r="B48" s="14"/>
      <c r="C48" s="1141" t="s">
        <v>4</v>
      </c>
      <c r="D48" s="1141"/>
      <c r="E48" s="1142"/>
      <c r="F48" s="15">
        <v>0.12</v>
      </c>
      <c r="G48" s="16">
        <v>0.44</v>
      </c>
      <c r="H48" s="16">
        <v>2.7799999999999998</v>
      </c>
      <c r="I48" s="16">
        <v>2.5800000000000001</v>
      </c>
      <c r="J48" s="17">
        <v>0.10000000000000001</v>
      </c>
    </row>
    <row r="49" spans="2:10" ht="57.75" customHeight="1" thickBot="1">
      <c r="B49" s="18"/>
      <c r="C49" s="1143" t="s">
        <v>5</v>
      </c>
      <c r="D49" s="1143"/>
      <c r="E49" s="1144"/>
      <c r="F49" s="19" t="s">
        <v>529</v>
      </c>
      <c r="G49" s="20">
        <v>0.32000000000000001</v>
      </c>
      <c r="H49" s="20">
        <v>2.3799999999999999</v>
      </c>
      <c r="I49" s="20" t="s">
        <v>530</v>
      </c>
      <c r="J49" s="21" t="s">
        <v>531</v>
      </c>
    </row>
    <row r="50" ht="13"/>
  </sheetData>
  <sheetProtection algorithmName="SHA-512" hashValue="eXw+T5mD6dwYc58yNebzVwhXVBYTLJZTNDYpviiHqjccXUG70BTKwiM+9zti7gfxZEXQ5GMvI/0+O6xzpUezYw==" saltValue="y3wwiw1d8WDMqTeyE3TA0Q==" spinCount="100000" sheet="1" objects="1" scenarios="1"/>
  <mergeCells count="3">
    <mergeCell ref="C47:E47"/>
    <mergeCell ref="C48:E48"/>
    <mergeCell ref="C49:E49"/>
  </mergeCells>
  <printOptions horizontalCentered="1"/>
  <pageMargins left="0" right="0" top="0.196850393700787" bottom="0" header="0" footer="0"/>
  <pageSetup horizontalDpi="300" verticalDpi="300" orientation="landscape" paperSize="9" scale="64" r:id="rId2"/>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
  <AppVersion>14.0300</AppVersion>
  <DocSecurity>0</DocSecurity>
  <HeadingPairs>
    <vt:vector size="2" baseType="variant">
      <vt:variant>
        <vt:lpstr>Worksheets</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reProperties>
</file>