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課・室共有\11005 総務課\ホームページリニューアル資料\ホームページ掲載\新）人口\人口動態\"/>
    </mc:Choice>
  </mc:AlternateContent>
  <bookViews>
    <workbookView xWindow="240" yWindow="105" windowWidth="11715" windowHeight="7545"/>
  </bookViews>
  <sheets>
    <sheet name="人口動態" sheetId="1" r:id="rId1"/>
  </sheets>
  <calcPr calcId="162913"/>
</workbook>
</file>

<file path=xl/calcChain.xml><?xml version="1.0" encoding="utf-8"?>
<calcChain xmlns="http://schemas.openxmlformats.org/spreadsheetml/2006/main">
  <c r="P49" i="1" l="1"/>
  <c r="N49" i="1"/>
  <c r="H49" i="1"/>
  <c r="F49" i="1"/>
  <c r="R49" i="1" l="1"/>
  <c r="L49" i="1"/>
  <c r="I49" i="1"/>
  <c r="R48" i="1" l="1"/>
  <c r="P48" i="1"/>
  <c r="N48" i="1"/>
  <c r="L48" i="1"/>
  <c r="I48" i="1"/>
  <c r="H48" i="1"/>
  <c r="F48" i="1"/>
  <c r="R47" i="1" l="1"/>
  <c r="P47" i="1"/>
  <c r="N47" i="1"/>
  <c r="L47" i="1"/>
  <c r="I47" i="1"/>
  <c r="H47" i="1"/>
  <c r="F47" i="1"/>
  <c r="R46" i="1" l="1"/>
  <c r="R42" i="1"/>
  <c r="P46" i="1"/>
  <c r="N46" i="1"/>
  <c r="H46" i="1"/>
  <c r="F46" i="1"/>
  <c r="L46" i="1"/>
  <c r="I46" i="1"/>
  <c r="L45" i="1" l="1"/>
  <c r="I45" i="1"/>
  <c r="R44" i="1" l="1"/>
  <c r="P44" i="1"/>
  <c r="N44" i="1"/>
  <c r="L44" i="1"/>
  <c r="I44" i="1"/>
  <c r="H44" i="1"/>
  <c r="F44" i="1"/>
  <c r="R43" i="1" l="1"/>
  <c r="P43" i="1"/>
  <c r="N43" i="1"/>
  <c r="L43" i="1"/>
  <c r="I43" i="1"/>
  <c r="H43" i="1"/>
  <c r="F43" i="1"/>
  <c r="P42" i="1" l="1"/>
  <c r="N42" i="1"/>
  <c r="L42" i="1"/>
  <c r="H42" i="1"/>
  <c r="I42" i="1"/>
  <c r="F42" i="1"/>
  <c r="R41" i="1"/>
  <c r="P41" i="1"/>
  <c r="N41" i="1"/>
  <c r="L41" i="1"/>
  <c r="I41" i="1"/>
  <c r="H41" i="1"/>
  <c r="F41" i="1"/>
</calcChain>
</file>

<file path=xl/sharedStrings.xml><?xml version="1.0" encoding="utf-8"?>
<sst xmlns="http://schemas.openxmlformats.org/spreadsheetml/2006/main" count="151" uniqueCount="137">
  <si>
    <r>
      <t>人口動態   </t>
    </r>
    <r>
      <rPr>
        <sz val="10"/>
        <color indexed="9"/>
        <rFont val="ＭＳ Ｐゴシック"/>
        <family val="3"/>
        <charset val="128"/>
      </rPr>
      <t>（各年中）</t>
    </r>
  </si>
  <si>
    <t>年　　次　</t>
  </si>
  <si>
    <t>人口</t>
  </si>
  <si>
    <t>自然動態</t>
  </si>
  <si>
    <t>社会動態</t>
  </si>
  <si>
    <t>婚姻</t>
  </si>
  <si>
    <t>離婚</t>
  </si>
  <si>
    <t>死産</t>
  </si>
  <si>
    <t>出生</t>
  </si>
  <si>
    <t>死亡</t>
  </si>
  <si>
    <t>増減数</t>
  </si>
  <si>
    <t>転入</t>
  </si>
  <si>
    <t>転出</t>
  </si>
  <si>
    <t>実数</t>
  </si>
  <si>
    <t>婚姻率</t>
  </si>
  <si>
    <t>離婚率</t>
  </si>
  <si>
    <t>死産率</t>
  </si>
  <si>
    <t>出生率</t>
  </si>
  <si>
    <t>死亡率</t>
  </si>
  <si>
    <t>人</t>
  </si>
  <si>
    <t>人/千人</t>
  </si>
  <si>
    <t>件</t>
  </si>
  <si>
    <t>件/千人</t>
  </si>
  <si>
    <t>胎</t>
  </si>
  <si>
    <t>胎/千人</t>
  </si>
  <si>
    <t>1981年</t>
  </si>
  <si>
    <t>昭和56年</t>
  </si>
  <si>
    <t>1982年</t>
  </si>
  <si>
    <t>57年</t>
  </si>
  <si>
    <t>△ 120</t>
  </si>
  <si>
    <t>1983年</t>
  </si>
  <si>
    <t>58年</t>
  </si>
  <si>
    <t>△ 261</t>
  </si>
  <si>
    <t>1984年</t>
  </si>
  <si>
    <t>59年</t>
  </si>
  <si>
    <t>△ 358</t>
  </si>
  <si>
    <t>1985年</t>
  </si>
  <si>
    <t>60年</t>
  </si>
  <si>
    <t>△ 427</t>
  </si>
  <si>
    <t>1986年</t>
  </si>
  <si>
    <t>61年</t>
  </si>
  <si>
    <t>△ 605</t>
  </si>
  <si>
    <t>1987年</t>
  </si>
  <si>
    <t>62年</t>
  </si>
  <si>
    <t>△ 453</t>
  </si>
  <si>
    <t>1988年</t>
  </si>
  <si>
    <t>63年</t>
  </si>
  <si>
    <t>1989年</t>
  </si>
  <si>
    <t>平成元年</t>
  </si>
  <si>
    <t>△ 163</t>
  </si>
  <si>
    <t>1990年</t>
  </si>
  <si>
    <t>2年</t>
  </si>
  <si>
    <t>△ 295</t>
  </si>
  <si>
    <t>1991年</t>
  </si>
  <si>
    <t>3年</t>
  </si>
  <si>
    <t>△ 611</t>
  </si>
  <si>
    <t>1992年</t>
  </si>
  <si>
    <t>4年</t>
  </si>
  <si>
    <t>△ 306</t>
  </si>
  <si>
    <t>1993年</t>
  </si>
  <si>
    <t>5年</t>
  </si>
  <si>
    <t>△ 302</t>
  </si>
  <si>
    <t>1994年</t>
  </si>
  <si>
    <t>6年</t>
  </si>
  <si>
    <t>1995年</t>
  </si>
  <si>
    <t>7年</t>
  </si>
  <si>
    <t>1996年</t>
  </si>
  <si>
    <t>8年</t>
  </si>
  <si>
    <t>△ 108</t>
  </si>
  <si>
    <t>1997年</t>
  </si>
  <si>
    <t>9年</t>
  </si>
  <si>
    <t>△ 647</t>
  </si>
  <si>
    <t>1998年</t>
  </si>
  <si>
    <t>10年</t>
  </si>
  <si>
    <t>1999年</t>
  </si>
  <si>
    <t>11年</t>
  </si>
  <si>
    <t>△ 96</t>
  </si>
  <si>
    <t>2000年</t>
  </si>
  <si>
    <t>12年</t>
  </si>
  <si>
    <t>△ 218</t>
  </si>
  <si>
    <t>2001年</t>
  </si>
  <si>
    <t>13年</t>
  </si>
  <si>
    <t>△ 249</t>
  </si>
  <si>
    <t>2002年</t>
  </si>
  <si>
    <t>14年</t>
  </si>
  <si>
    <t>△ 280</t>
  </si>
  <si>
    <t>2003年</t>
  </si>
  <si>
    <t>15年</t>
  </si>
  <si>
    <t>△266</t>
  </si>
  <si>
    <t>2004年</t>
  </si>
  <si>
    <t>16年</t>
  </si>
  <si>
    <t>△204</t>
  </si>
  <si>
    <t>2005年</t>
  </si>
  <si>
    <t>17年</t>
  </si>
  <si>
    <t>2006年</t>
  </si>
  <si>
    <t>18年</t>
  </si>
  <si>
    <t>2007年</t>
    <rPh sb="4" eb="5">
      <t>ネン</t>
    </rPh>
    <phoneticPr fontId="6"/>
  </si>
  <si>
    <t>19年</t>
    <rPh sb="2" eb="3">
      <t>ネン</t>
    </rPh>
    <phoneticPr fontId="6"/>
  </si>
  <si>
    <t>2008年</t>
    <rPh sb="4" eb="5">
      <t>ネン</t>
    </rPh>
    <phoneticPr fontId="6"/>
  </si>
  <si>
    <t>20年</t>
    <rPh sb="2" eb="3">
      <t>ネン</t>
    </rPh>
    <phoneticPr fontId="6"/>
  </si>
  <si>
    <t>2009年</t>
    <rPh sb="4" eb="5">
      <t>ネン</t>
    </rPh>
    <phoneticPr fontId="6"/>
  </si>
  <si>
    <t>2010年</t>
    <rPh sb="4" eb="5">
      <t>ネン</t>
    </rPh>
    <phoneticPr fontId="6"/>
  </si>
  <si>
    <t>21年</t>
    <rPh sb="2" eb="3">
      <t>ネン</t>
    </rPh>
    <phoneticPr fontId="6"/>
  </si>
  <si>
    <t>22年</t>
    <rPh sb="2" eb="3">
      <t>ネン</t>
    </rPh>
    <phoneticPr fontId="6"/>
  </si>
  <si>
    <t>2011年</t>
    <rPh sb="4" eb="5">
      <t>ネン</t>
    </rPh>
    <phoneticPr fontId="6"/>
  </si>
  <si>
    <t>23年</t>
    <rPh sb="2" eb="3">
      <t>ネン</t>
    </rPh>
    <phoneticPr fontId="6"/>
  </si>
  <si>
    <t>2012年</t>
    <rPh sb="4" eb="5">
      <t>ネン</t>
    </rPh>
    <phoneticPr fontId="6"/>
  </si>
  <si>
    <t>24年</t>
    <rPh sb="2" eb="3">
      <t>ネン</t>
    </rPh>
    <phoneticPr fontId="6"/>
  </si>
  <si>
    <t>△ 1</t>
    <phoneticPr fontId="6"/>
  </si>
  <si>
    <t>△ 272</t>
    <phoneticPr fontId="6"/>
  </si>
  <si>
    <t>2013年</t>
    <rPh sb="4" eb="5">
      <t>ネン</t>
    </rPh>
    <phoneticPr fontId="6"/>
  </si>
  <si>
    <t>25年</t>
    <rPh sb="2" eb="3">
      <t>ネン</t>
    </rPh>
    <phoneticPr fontId="6"/>
  </si>
  <si>
    <t>2014年</t>
    <rPh sb="4" eb="5">
      <t>ネン</t>
    </rPh>
    <phoneticPr fontId="6"/>
  </si>
  <si>
    <t>26年</t>
    <rPh sb="2" eb="3">
      <t>ネン</t>
    </rPh>
    <phoneticPr fontId="6"/>
  </si>
  <si>
    <t>2015年</t>
    <rPh sb="4" eb="5">
      <t>ネン</t>
    </rPh>
    <phoneticPr fontId="6"/>
  </si>
  <si>
    <t>27年</t>
    <rPh sb="2" eb="3">
      <t>ネン</t>
    </rPh>
    <phoneticPr fontId="6"/>
  </si>
  <si>
    <t>△ 135</t>
    <phoneticPr fontId="6"/>
  </si>
  <si>
    <t>△247</t>
    <phoneticPr fontId="6"/>
  </si>
  <si>
    <t>2016年</t>
    <rPh sb="4" eb="5">
      <t>ネン</t>
    </rPh>
    <phoneticPr fontId="6"/>
  </si>
  <si>
    <t>28年</t>
    <rPh sb="2" eb="3">
      <t>ネン</t>
    </rPh>
    <phoneticPr fontId="6"/>
  </si>
  <si>
    <t>2017年</t>
    <rPh sb="4" eb="5">
      <t>ネン</t>
    </rPh>
    <phoneticPr fontId="6"/>
  </si>
  <si>
    <t>29年</t>
    <rPh sb="2" eb="3">
      <t>ネン</t>
    </rPh>
    <phoneticPr fontId="6"/>
  </si>
  <si>
    <t>※　人口は、各年９月末現在の登録人口に基づくものです。</t>
    <phoneticPr fontId="6"/>
  </si>
  <si>
    <t>2018年</t>
    <rPh sb="4" eb="5">
      <t>ネン</t>
    </rPh>
    <phoneticPr fontId="6"/>
  </si>
  <si>
    <t>30年</t>
    <rPh sb="2" eb="3">
      <t>ネン</t>
    </rPh>
    <phoneticPr fontId="6"/>
  </si>
  <si>
    <t>2019年</t>
    <rPh sb="4" eb="5">
      <t>ネン</t>
    </rPh>
    <phoneticPr fontId="6"/>
  </si>
  <si>
    <t>令和元年</t>
    <rPh sb="0" eb="2">
      <t>レイワ</t>
    </rPh>
    <rPh sb="2" eb="3">
      <t>ガン</t>
    </rPh>
    <rPh sb="3" eb="4">
      <t>ネン</t>
    </rPh>
    <phoneticPr fontId="6"/>
  </si>
  <si>
    <t xml:space="preserve"> 2020年</t>
    <rPh sb="5" eb="6">
      <t>ネン</t>
    </rPh>
    <phoneticPr fontId="6"/>
  </si>
  <si>
    <t>令和2年</t>
    <rPh sb="0" eb="2">
      <t>レイワ</t>
    </rPh>
    <rPh sb="3" eb="4">
      <t>ネン</t>
    </rPh>
    <phoneticPr fontId="6"/>
  </si>
  <si>
    <t>2021年</t>
    <rPh sb="4" eb="5">
      <t>ネン</t>
    </rPh>
    <phoneticPr fontId="6"/>
  </si>
  <si>
    <t>2022年</t>
    <rPh sb="4" eb="5">
      <t>ネン</t>
    </rPh>
    <phoneticPr fontId="6"/>
  </si>
  <si>
    <t>2023年</t>
    <rPh sb="4" eb="5">
      <t>ネン</t>
    </rPh>
    <phoneticPr fontId="6"/>
  </si>
  <si>
    <t>令和5年</t>
    <rPh sb="0" eb="2">
      <t>レイワ</t>
    </rPh>
    <rPh sb="3" eb="4">
      <t>ネン</t>
    </rPh>
    <phoneticPr fontId="6"/>
  </si>
  <si>
    <t>令和4年</t>
    <rPh sb="0" eb="2">
      <t>レイワ</t>
    </rPh>
    <rPh sb="3" eb="4">
      <t>ネン</t>
    </rPh>
    <phoneticPr fontId="6"/>
  </si>
  <si>
    <t>令和3年</t>
    <rPh sb="0" eb="2">
      <t>レイワ</t>
    </rPh>
    <rPh sb="3" eb="4">
      <t>ネン</t>
    </rPh>
    <phoneticPr fontId="6"/>
  </si>
  <si>
    <t>2024年</t>
    <rPh sb="4" eb="5">
      <t>ネン</t>
    </rPh>
    <phoneticPr fontId="6"/>
  </si>
  <si>
    <t>令和6年</t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</si>
</sst>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;&quot;△ &quot;0"/>
    <numFmt numFmtId="177" formatCode="0.0_ "/>
    <numFmt numFmtId="178" formatCode="0.00_ "/>
    <numFmt numFmtId="179" formatCode="#,##0.0;[Red]\-#,##0.0"/>
    <numFmt numFmtId="180" formatCode="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179" fontId="2" fillId="0" borderId="1" xfId="1" applyNumberFormat="1" applyFont="1" applyBorder="1" applyAlignment="1">
      <alignment horizontal="right" vertical="center" wrapText="1"/>
    </xf>
    <xf numFmtId="180" fontId="2" fillId="0" borderId="1" xfId="0" applyNumberFormat="1" applyFont="1" applyBorder="1" applyAlignment="1">
      <alignment horizontal="right" vertical="center" wrapText="1"/>
    </xf>
    <xf numFmtId="38" fontId="2" fillId="0" borderId="1" xfId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top" wrapText="1"/>
    </xf>
    <xf numFmtId="178" fontId="2" fillId="0" borderId="1" xfId="0" applyNumberFormat="1" applyFont="1" applyBorder="1" applyAlignment="1">
      <alignment horizontal="right" vertical="center" wrapText="1"/>
    </xf>
    <xf numFmtId="38" fontId="2" fillId="0" borderId="1" xfId="1" applyFont="1" applyBorder="1" applyAlignment="1">
      <alignment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3" fontId="0" fillId="0" borderId="0" xfId="0" applyNumberFormat="1">
      <alignment vertical="center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0" fontId="4" fillId="2" borderId="3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tabSelected="1" workbookViewId="0">
      <pane ySplit="4" topLeftCell="A32" activePane="bottomLeft" state="frozen"/>
      <selection activeCell="F1" sqref="F1"/>
      <selection pane="bottomLeft" activeCell="J55" sqref="J55"/>
    </sheetView>
  </sheetViews>
  <sheetFormatPr defaultRowHeight="13.5" x14ac:dyDescent="0.15"/>
  <cols>
    <col min="1" max="1" width="3.75" customWidth="1"/>
    <col min="2" max="2" width="6.625" bestFit="1" customWidth="1"/>
    <col min="4" max="9" width="9" customWidth="1"/>
  </cols>
  <sheetData>
    <row r="1" spans="1:18" ht="21" customHeight="1" x14ac:dyDescent="0.1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</row>
    <row r="2" spans="1:18" x14ac:dyDescent="0.15">
      <c r="A2" s="31" t="s">
        <v>1</v>
      </c>
      <c r="B2" s="31"/>
      <c r="C2" s="31"/>
      <c r="D2" s="31" t="s">
        <v>2</v>
      </c>
      <c r="E2" s="31" t="s">
        <v>3</v>
      </c>
      <c r="F2" s="31"/>
      <c r="G2" s="31"/>
      <c r="H2" s="31"/>
      <c r="I2" s="31"/>
      <c r="J2" s="31" t="s">
        <v>4</v>
      </c>
      <c r="K2" s="31"/>
      <c r="L2" s="31"/>
      <c r="M2" s="31" t="s">
        <v>5</v>
      </c>
      <c r="N2" s="31"/>
      <c r="O2" s="31" t="s">
        <v>6</v>
      </c>
      <c r="P2" s="31"/>
      <c r="Q2" s="31" t="s">
        <v>7</v>
      </c>
      <c r="R2" s="31"/>
    </row>
    <row r="3" spans="1:18" x14ac:dyDescent="0.15">
      <c r="A3" s="31"/>
      <c r="B3" s="31"/>
      <c r="C3" s="31"/>
      <c r="D3" s="31"/>
      <c r="E3" s="31" t="s">
        <v>8</v>
      </c>
      <c r="F3" s="31"/>
      <c r="G3" s="31" t="s">
        <v>9</v>
      </c>
      <c r="H3" s="31"/>
      <c r="I3" s="31" t="s">
        <v>10</v>
      </c>
      <c r="J3" s="31" t="s">
        <v>11</v>
      </c>
      <c r="K3" s="31" t="s">
        <v>12</v>
      </c>
      <c r="L3" s="31" t="s">
        <v>10</v>
      </c>
      <c r="M3" s="31" t="s">
        <v>13</v>
      </c>
      <c r="N3" s="31" t="s">
        <v>14</v>
      </c>
      <c r="O3" s="31" t="s">
        <v>13</v>
      </c>
      <c r="P3" s="31" t="s">
        <v>15</v>
      </c>
      <c r="Q3" s="31" t="s">
        <v>13</v>
      </c>
      <c r="R3" s="31" t="s">
        <v>16</v>
      </c>
    </row>
    <row r="4" spans="1:18" x14ac:dyDescent="0.15">
      <c r="A4" s="31"/>
      <c r="B4" s="31"/>
      <c r="C4" s="31"/>
      <c r="D4" s="31"/>
      <c r="E4" s="10" t="s">
        <v>13</v>
      </c>
      <c r="F4" s="10" t="s">
        <v>17</v>
      </c>
      <c r="G4" s="10" t="s">
        <v>13</v>
      </c>
      <c r="H4" s="10" t="s">
        <v>18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8" x14ac:dyDescent="0.15">
      <c r="A5" s="32"/>
      <c r="B5" s="32"/>
      <c r="C5" s="33"/>
      <c r="D5" s="11" t="s">
        <v>19</v>
      </c>
      <c r="E5" s="11" t="s">
        <v>19</v>
      </c>
      <c r="F5" s="11" t="s">
        <v>20</v>
      </c>
      <c r="G5" s="11" t="s">
        <v>19</v>
      </c>
      <c r="H5" s="11" t="s">
        <v>20</v>
      </c>
      <c r="I5" s="11" t="s">
        <v>19</v>
      </c>
      <c r="J5" s="11" t="s">
        <v>19</v>
      </c>
      <c r="K5" s="11" t="s">
        <v>19</v>
      </c>
      <c r="L5" s="11" t="s">
        <v>19</v>
      </c>
      <c r="M5" s="11" t="s">
        <v>21</v>
      </c>
      <c r="N5" s="11" t="s">
        <v>22</v>
      </c>
      <c r="O5" s="11" t="s">
        <v>21</v>
      </c>
      <c r="P5" s="11" t="s">
        <v>22</v>
      </c>
      <c r="Q5" s="11" t="s">
        <v>23</v>
      </c>
      <c r="R5" s="11" t="s">
        <v>24</v>
      </c>
    </row>
    <row r="6" spans="1:18" x14ac:dyDescent="0.15">
      <c r="A6" s="29" t="s">
        <v>25</v>
      </c>
      <c r="B6" s="29"/>
      <c r="C6" s="5" t="s">
        <v>26</v>
      </c>
      <c r="D6" s="1">
        <v>64412</v>
      </c>
      <c r="E6" s="2">
        <v>891</v>
      </c>
      <c r="F6" s="2">
        <v>13.8</v>
      </c>
      <c r="G6" s="2">
        <v>328</v>
      </c>
      <c r="H6" s="2">
        <v>5.0999999999999996</v>
      </c>
      <c r="I6" s="2">
        <v>563</v>
      </c>
      <c r="J6" s="1">
        <v>4167</v>
      </c>
      <c r="K6" s="1">
        <v>4081</v>
      </c>
      <c r="L6" s="2">
        <v>86</v>
      </c>
      <c r="M6" s="2">
        <v>477</v>
      </c>
      <c r="N6" s="2">
        <v>7.4</v>
      </c>
      <c r="O6" s="2">
        <v>92</v>
      </c>
      <c r="P6" s="2">
        <v>1.4</v>
      </c>
      <c r="Q6" s="2">
        <v>57</v>
      </c>
      <c r="R6" s="2">
        <v>60.1</v>
      </c>
    </row>
    <row r="7" spans="1:18" x14ac:dyDescent="0.15">
      <c r="A7" s="29" t="s">
        <v>27</v>
      </c>
      <c r="B7" s="29"/>
      <c r="C7" s="5" t="s">
        <v>28</v>
      </c>
      <c r="D7" s="1">
        <v>64937</v>
      </c>
      <c r="E7" s="2">
        <v>834</v>
      </c>
      <c r="F7" s="2">
        <v>12.8</v>
      </c>
      <c r="G7" s="2">
        <v>321</v>
      </c>
      <c r="H7" s="2">
        <v>4.9000000000000004</v>
      </c>
      <c r="I7" s="2">
        <v>513</v>
      </c>
      <c r="J7" s="1">
        <v>4238</v>
      </c>
      <c r="K7" s="1">
        <v>4358</v>
      </c>
      <c r="L7" s="2" t="s">
        <v>29</v>
      </c>
      <c r="M7" s="2">
        <v>500</v>
      </c>
      <c r="N7" s="2">
        <v>7.7</v>
      </c>
      <c r="O7" s="2">
        <v>82</v>
      </c>
      <c r="P7" s="2">
        <v>1.3</v>
      </c>
      <c r="Q7" s="2">
        <v>40</v>
      </c>
      <c r="R7" s="2">
        <v>45.8</v>
      </c>
    </row>
    <row r="8" spans="1:18" x14ac:dyDescent="0.15">
      <c r="A8" s="29" t="s">
        <v>30</v>
      </c>
      <c r="B8" s="29"/>
      <c r="C8" s="5" t="s">
        <v>31</v>
      </c>
      <c r="D8" s="1">
        <v>65302</v>
      </c>
      <c r="E8" s="2">
        <v>875</v>
      </c>
      <c r="F8" s="2">
        <v>13.4</v>
      </c>
      <c r="G8" s="2">
        <v>306</v>
      </c>
      <c r="H8" s="2">
        <v>4.7</v>
      </c>
      <c r="I8" s="2">
        <v>569</v>
      </c>
      <c r="J8" s="1">
        <v>3726</v>
      </c>
      <c r="K8" s="1">
        <v>3987</v>
      </c>
      <c r="L8" s="2" t="s">
        <v>32</v>
      </c>
      <c r="M8" s="2">
        <v>455</v>
      </c>
      <c r="N8" s="4">
        <v>7</v>
      </c>
      <c r="O8" s="2">
        <v>105</v>
      </c>
      <c r="P8" s="2">
        <v>1.6</v>
      </c>
      <c r="Q8" s="2">
        <v>37</v>
      </c>
      <c r="R8" s="2">
        <v>40.6</v>
      </c>
    </row>
    <row r="9" spans="1:18" x14ac:dyDescent="0.15">
      <c r="A9" s="29" t="s">
        <v>33</v>
      </c>
      <c r="B9" s="29"/>
      <c r="C9" s="5" t="s">
        <v>34</v>
      </c>
      <c r="D9" s="1">
        <v>65559</v>
      </c>
      <c r="E9" s="2">
        <v>850</v>
      </c>
      <c r="F9" s="4">
        <v>13</v>
      </c>
      <c r="G9" s="2">
        <v>335</v>
      </c>
      <c r="H9" s="2">
        <v>5.0999999999999996</v>
      </c>
      <c r="I9" s="2">
        <v>515</v>
      </c>
      <c r="J9" s="1">
        <v>3583</v>
      </c>
      <c r="K9" s="1">
        <v>3941</v>
      </c>
      <c r="L9" s="2" t="s">
        <v>35</v>
      </c>
      <c r="M9" s="2">
        <v>470</v>
      </c>
      <c r="N9" s="2">
        <v>7.2</v>
      </c>
      <c r="O9" s="2">
        <v>96</v>
      </c>
      <c r="P9" s="2">
        <v>1.5</v>
      </c>
      <c r="Q9" s="2">
        <v>27</v>
      </c>
      <c r="R9" s="2">
        <v>30.8</v>
      </c>
    </row>
    <row r="10" spans="1:18" x14ac:dyDescent="0.15">
      <c r="A10" s="29" t="s">
        <v>36</v>
      </c>
      <c r="B10" s="29"/>
      <c r="C10" s="5" t="s">
        <v>37</v>
      </c>
      <c r="D10" s="1">
        <v>65594</v>
      </c>
      <c r="E10" s="2">
        <v>828</v>
      </c>
      <c r="F10" s="2">
        <v>12.6</v>
      </c>
      <c r="G10" s="2">
        <v>304</v>
      </c>
      <c r="H10" s="2">
        <v>4.5999999999999996</v>
      </c>
      <c r="I10" s="2">
        <v>524</v>
      </c>
      <c r="J10" s="1">
        <v>3391</v>
      </c>
      <c r="K10" s="1">
        <v>3818</v>
      </c>
      <c r="L10" s="2" t="s">
        <v>38</v>
      </c>
      <c r="M10" s="2">
        <v>375</v>
      </c>
      <c r="N10" s="2">
        <v>5.7</v>
      </c>
      <c r="O10" s="2">
        <v>100</v>
      </c>
      <c r="P10" s="2">
        <v>1.5</v>
      </c>
      <c r="Q10" s="2">
        <v>30</v>
      </c>
      <c r="R10" s="4">
        <v>35</v>
      </c>
    </row>
    <row r="11" spans="1:18" x14ac:dyDescent="0.15">
      <c r="A11" s="29" t="s">
        <v>39</v>
      </c>
      <c r="B11" s="29"/>
      <c r="C11" s="5" t="s">
        <v>40</v>
      </c>
      <c r="D11" s="1">
        <v>65440</v>
      </c>
      <c r="E11" s="2">
        <v>787</v>
      </c>
      <c r="F11" s="4">
        <v>12</v>
      </c>
      <c r="G11" s="2">
        <v>322</v>
      </c>
      <c r="H11" s="2">
        <v>4.9000000000000004</v>
      </c>
      <c r="I11" s="2">
        <v>465</v>
      </c>
      <c r="J11" s="1">
        <v>3385</v>
      </c>
      <c r="K11" s="1">
        <v>3990</v>
      </c>
      <c r="L11" s="2" t="s">
        <v>41</v>
      </c>
      <c r="M11" s="2">
        <v>408</v>
      </c>
      <c r="N11" s="2">
        <v>6.2</v>
      </c>
      <c r="O11" s="2">
        <v>103</v>
      </c>
      <c r="P11" s="2">
        <v>1.6</v>
      </c>
      <c r="Q11" s="2">
        <v>22</v>
      </c>
      <c r="R11" s="2">
        <v>27.2</v>
      </c>
    </row>
    <row r="12" spans="1:18" x14ac:dyDescent="0.15">
      <c r="A12" s="29" t="s">
        <v>42</v>
      </c>
      <c r="B12" s="29"/>
      <c r="C12" s="5" t="s">
        <v>43</v>
      </c>
      <c r="D12" s="1">
        <v>65563</v>
      </c>
      <c r="E12" s="2">
        <v>719</v>
      </c>
      <c r="F12" s="4">
        <v>11</v>
      </c>
      <c r="G12" s="2">
        <v>355</v>
      </c>
      <c r="H12" s="2">
        <v>5.4</v>
      </c>
      <c r="I12" s="2">
        <v>364</v>
      </c>
      <c r="J12" s="1">
        <v>3677</v>
      </c>
      <c r="K12" s="1">
        <v>4130</v>
      </c>
      <c r="L12" s="2" t="s">
        <v>44</v>
      </c>
      <c r="M12" s="2">
        <v>424</v>
      </c>
      <c r="N12" s="2">
        <v>6.5</v>
      </c>
      <c r="O12" s="2">
        <v>100</v>
      </c>
      <c r="P12" s="2">
        <v>1.5</v>
      </c>
      <c r="Q12" s="2">
        <v>24</v>
      </c>
      <c r="R12" s="2">
        <v>32.299999999999997</v>
      </c>
    </row>
    <row r="13" spans="1:18" x14ac:dyDescent="0.15">
      <c r="A13" s="29" t="s">
        <v>45</v>
      </c>
      <c r="B13" s="29"/>
      <c r="C13" s="5" t="s">
        <v>46</v>
      </c>
      <c r="D13" s="1">
        <v>65906</v>
      </c>
      <c r="E13" s="2">
        <v>714</v>
      </c>
      <c r="F13" s="2">
        <v>10.8</v>
      </c>
      <c r="G13" s="2">
        <v>359</v>
      </c>
      <c r="H13" s="2">
        <v>5.4</v>
      </c>
      <c r="I13" s="2">
        <v>355</v>
      </c>
      <c r="J13" s="1">
        <v>4055</v>
      </c>
      <c r="K13" s="1">
        <v>3755</v>
      </c>
      <c r="L13" s="2">
        <v>300</v>
      </c>
      <c r="M13" s="2">
        <v>431</v>
      </c>
      <c r="N13" s="2">
        <v>6.5</v>
      </c>
      <c r="O13" s="2">
        <v>89</v>
      </c>
      <c r="P13" s="2">
        <v>1.4</v>
      </c>
      <c r="Q13" s="2">
        <v>27</v>
      </c>
      <c r="R13" s="2">
        <v>36.4</v>
      </c>
    </row>
    <row r="14" spans="1:18" x14ac:dyDescent="0.15">
      <c r="A14" s="29" t="s">
        <v>47</v>
      </c>
      <c r="B14" s="29"/>
      <c r="C14" s="5" t="s">
        <v>48</v>
      </c>
      <c r="D14" s="9">
        <v>66315</v>
      </c>
      <c r="E14" s="2">
        <v>687</v>
      </c>
      <c r="F14" s="2">
        <v>10.4</v>
      </c>
      <c r="G14" s="2">
        <v>335</v>
      </c>
      <c r="H14" s="2">
        <v>5.0999999999999996</v>
      </c>
      <c r="I14" s="2">
        <v>352</v>
      </c>
      <c r="J14" s="1">
        <v>3794</v>
      </c>
      <c r="K14" s="1">
        <v>3957</v>
      </c>
      <c r="L14" s="2" t="s">
        <v>49</v>
      </c>
      <c r="M14" s="2">
        <v>429</v>
      </c>
      <c r="N14" s="2">
        <v>6.5</v>
      </c>
      <c r="O14" s="2">
        <v>117</v>
      </c>
      <c r="P14" s="2">
        <v>1.8</v>
      </c>
      <c r="Q14" s="2">
        <v>32</v>
      </c>
      <c r="R14" s="2">
        <v>44.5</v>
      </c>
    </row>
    <row r="15" spans="1:18" x14ac:dyDescent="0.15">
      <c r="A15" s="29" t="s">
        <v>50</v>
      </c>
      <c r="B15" s="29"/>
      <c r="C15" s="5" t="s">
        <v>51</v>
      </c>
      <c r="D15" s="9">
        <v>66505</v>
      </c>
      <c r="E15" s="2">
        <v>728</v>
      </c>
      <c r="F15" s="2">
        <v>10.9</v>
      </c>
      <c r="G15" s="2">
        <v>386</v>
      </c>
      <c r="H15" s="2">
        <v>5.8</v>
      </c>
      <c r="I15" s="2">
        <v>342</v>
      </c>
      <c r="J15" s="1">
        <v>3331</v>
      </c>
      <c r="K15" s="1">
        <v>3626</v>
      </c>
      <c r="L15" s="2" t="s">
        <v>52</v>
      </c>
      <c r="M15" s="2">
        <v>434</v>
      </c>
      <c r="N15" s="2">
        <v>6.5</v>
      </c>
      <c r="O15" s="2">
        <v>104</v>
      </c>
      <c r="P15" s="2">
        <v>1.6</v>
      </c>
      <c r="Q15" s="2">
        <v>18</v>
      </c>
      <c r="R15" s="2">
        <v>24.1</v>
      </c>
    </row>
    <row r="16" spans="1:18" x14ac:dyDescent="0.15">
      <c r="A16" s="29" t="s">
        <v>53</v>
      </c>
      <c r="B16" s="29"/>
      <c r="C16" s="5" t="s">
        <v>54</v>
      </c>
      <c r="D16" s="9">
        <v>66270</v>
      </c>
      <c r="E16" s="2">
        <v>657</v>
      </c>
      <c r="F16" s="12">
        <v>9.9</v>
      </c>
      <c r="G16" s="2">
        <v>358</v>
      </c>
      <c r="H16" s="2">
        <v>5.4</v>
      </c>
      <c r="I16" s="2">
        <v>299</v>
      </c>
      <c r="J16" s="1">
        <v>3050</v>
      </c>
      <c r="K16" s="1">
        <v>3661</v>
      </c>
      <c r="L16" s="2" t="s">
        <v>55</v>
      </c>
      <c r="M16" s="2">
        <v>396</v>
      </c>
      <c r="N16" s="4">
        <v>6</v>
      </c>
      <c r="O16" s="2">
        <v>119</v>
      </c>
      <c r="P16" s="2">
        <v>1.8</v>
      </c>
      <c r="Q16" s="2">
        <v>23</v>
      </c>
      <c r="R16" s="2">
        <v>33.799999999999997</v>
      </c>
    </row>
    <row r="17" spans="1:18" x14ac:dyDescent="0.15">
      <c r="A17" s="29" t="s">
        <v>56</v>
      </c>
      <c r="B17" s="29"/>
      <c r="C17" s="5" t="s">
        <v>57</v>
      </c>
      <c r="D17" s="9">
        <v>66234</v>
      </c>
      <c r="E17" s="2">
        <v>663</v>
      </c>
      <c r="F17" s="4">
        <v>10</v>
      </c>
      <c r="G17" s="2">
        <v>402</v>
      </c>
      <c r="H17" s="2">
        <v>6.1</v>
      </c>
      <c r="I17" s="2">
        <v>261</v>
      </c>
      <c r="J17" s="1">
        <v>3175</v>
      </c>
      <c r="K17" s="1">
        <v>3481</v>
      </c>
      <c r="L17" s="2" t="s">
        <v>58</v>
      </c>
      <c r="M17" s="2">
        <v>475</v>
      </c>
      <c r="N17" s="2">
        <v>7.2</v>
      </c>
      <c r="O17" s="2">
        <v>101</v>
      </c>
      <c r="P17" s="2">
        <v>1.5</v>
      </c>
      <c r="Q17" s="2">
        <v>14</v>
      </c>
      <c r="R17" s="2">
        <v>20.7</v>
      </c>
    </row>
    <row r="18" spans="1:18" x14ac:dyDescent="0.15">
      <c r="A18" s="29" t="s">
        <v>59</v>
      </c>
      <c r="B18" s="29"/>
      <c r="C18" s="5" t="s">
        <v>60</v>
      </c>
      <c r="D18" s="9">
        <v>66242</v>
      </c>
      <c r="E18" s="2">
        <v>670</v>
      </c>
      <c r="F18" s="2">
        <v>10.1</v>
      </c>
      <c r="G18" s="2">
        <v>436</v>
      </c>
      <c r="H18" s="2">
        <v>6.6</v>
      </c>
      <c r="I18" s="2">
        <v>234</v>
      </c>
      <c r="J18" s="1">
        <v>3492</v>
      </c>
      <c r="K18" s="1">
        <v>3794</v>
      </c>
      <c r="L18" s="2" t="s">
        <v>61</v>
      </c>
      <c r="M18" s="2">
        <v>495</v>
      </c>
      <c r="N18" s="2">
        <v>7.5</v>
      </c>
      <c r="O18" s="2">
        <v>122</v>
      </c>
      <c r="P18" s="2">
        <v>1.8</v>
      </c>
      <c r="Q18" s="2">
        <v>29</v>
      </c>
      <c r="R18" s="2">
        <v>41.5</v>
      </c>
    </row>
    <row r="19" spans="1:18" x14ac:dyDescent="0.15">
      <c r="A19" s="29" t="s">
        <v>62</v>
      </c>
      <c r="B19" s="29"/>
      <c r="C19" s="5" t="s">
        <v>63</v>
      </c>
      <c r="D19" s="9">
        <v>66606</v>
      </c>
      <c r="E19" s="2">
        <v>748</v>
      </c>
      <c r="F19" s="2">
        <v>11.2</v>
      </c>
      <c r="G19" s="2">
        <v>394</v>
      </c>
      <c r="H19" s="2">
        <v>5.9</v>
      </c>
      <c r="I19" s="2">
        <v>354</v>
      </c>
      <c r="J19" s="1">
        <v>3875</v>
      </c>
      <c r="K19" s="1">
        <v>3824</v>
      </c>
      <c r="L19" s="2">
        <v>51</v>
      </c>
      <c r="M19" s="2">
        <v>523</v>
      </c>
      <c r="N19" s="2">
        <v>7.9</v>
      </c>
      <c r="O19" s="2">
        <v>113</v>
      </c>
      <c r="P19" s="2">
        <v>1.7</v>
      </c>
      <c r="Q19" s="2">
        <v>16</v>
      </c>
      <c r="R19" s="2">
        <v>20.9</v>
      </c>
    </row>
    <row r="20" spans="1:18" x14ac:dyDescent="0.15">
      <c r="A20" s="29" t="s">
        <v>64</v>
      </c>
      <c r="B20" s="29"/>
      <c r="C20" s="5" t="s">
        <v>65</v>
      </c>
      <c r="D20" s="9">
        <v>67215</v>
      </c>
      <c r="E20" s="2">
        <v>699</v>
      </c>
      <c r="F20" s="2">
        <v>10.4</v>
      </c>
      <c r="G20" s="2">
        <v>478</v>
      </c>
      <c r="H20" s="2">
        <v>7.1</v>
      </c>
      <c r="I20" s="2">
        <v>221</v>
      </c>
      <c r="J20" s="1">
        <v>3981</v>
      </c>
      <c r="K20" s="1">
        <v>3766</v>
      </c>
      <c r="L20" s="2">
        <v>215</v>
      </c>
      <c r="M20" s="2">
        <v>529</v>
      </c>
      <c r="N20" s="2">
        <v>7.9</v>
      </c>
      <c r="O20" s="2">
        <v>137</v>
      </c>
      <c r="P20" s="4">
        <v>2</v>
      </c>
      <c r="Q20" s="2">
        <v>13</v>
      </c>
      <c r="R20" s="2">
        <v>18.3</v>
      </c>
    </row>
    <row r="21" spans="1:18" x14ac:dyDescent="0.15">
      <c r="A21" s="29" t="s">
        <v>66</v>
      </c>
      <c r="B21" s="29"/>
      <c r="C21" s="5" t="s">
        <v>67</v>
      </c>
      <c r="D21" s="9">
        <v>67374</v>
      </c>
      <c r="E21" s="2">
        <v>735</v>
      </c>
      <c r="F21" s="2">
        <v>10.9</v>
      </c>
      <c r="G21" s="2">
        <v>454</v>
      </c>
      <c r="H21" s="2">
        <v>6.7</v>
      </c>
      <c r="I21" s="2">
        <v>281</v>
      </c>
      <c r="J21" s="1">
        <v>3633</v>
      </c>
      <c r="K21" s="1">
        <v>3741</v>
      </c>
      <c r="L21" s="2" t="s">
        <v>68</v>
      </c>
      <c r="M21" s="2">
        <v>449</v>
      </c>
      <c r="N21" s="2">
        <v>6.7</v>
      </c>
      <c r="O21" s="2">
        <v>100</v>
      </c>
      <c r="P21" s="2">
        <v>1.5</v>
      </c>
      <c r="Q21" s="2">
        <v>16</v>
      </c>
      <c r="R21" s="2">
        <v>21.3</v>
      </c>
    </row>
    <row r="22" spans="1:18" x14ac:dyDescent="0.15">
      <c r="A22" s="29" t="s">
        <v>69</v>
      </c>
      <c r="B22" s="29"/>
      <c r="C22" s="5" t="s">
        <v>70</v>
      </c>
      <c r="D22" s="9">
        <v>67124</v>
      </c>
      <c r="E22" s="2">
        <v>723</v>
      </c>
      <c r="F22" s="2">
        <v>10.8</v>
      </c>
      <c r="G22" s="2">
        <v>408</v>
      </c>
      <c r="H22" s="2">
        <v>6.1</v>
      </c>
      <c r="I22" s="2">
        <v>315</v>
      </c>
      <c r="J22" s="1">
        <v>3381</v>
      </c>
      <c r="K22" s="1">
        <v>4028</v>
      </c>
      <c r="L22" s="2" t="s">
        <v>71</v>
      </c>
      <c r="M22" s="2">
        <v>439</v>
      </c>
      <c r="N22" s="2">
        <v>6.5</v>
      </c>
      <c r="O22" s="2">
        <v>153</v>
      </c>
      <c r="P22" s="2">
        <v>2.2999999999999998</v>
      </c>
      <c r="Q22" s="2">
        <v>9</v>
      </c>
      <c r="R22" s="2">
        <v>12.3</v>
      </c>
    </row>
    <row r="23" spans="1:18" x14ac:dyDescent="0.15">
      <c r="A23" s="29" t="s">
        <v>72</v>
      </c>
      <c r="B23" s="29"/>
      <c r="C23" s="5" t="s">
        <v>73</v>
      </c>
      <c r="D23" s="9">
        <v>67653</v>
      </c>
      <c r="E23" s="2">
        <v>712</v>
      </c>
      <c r="F23" s="2">
        <v>10.5</v>
      </c>
      <c r="G23" s="2">
        <v>463</v>
      </c>
      <c r="H23" s="2">
        <v>6.8</v>
      </c>
      <c r="I23" s="2">
        <v>249</v>
      </c>
      <c r="J23" s="1">
        <v>3793</v>
      </c>
      <c r="K23" s="1">
        <v>3552</v>
      </c>
      <c r="L23" s="2">
        <v>241</v>
      </c>
      <c r="M23" s="2">
        <v>446</v>
      </c>
      <c r="N23" s="2">
        <v>6.6</v>
      </c>
      <c r="O23" s="2">
        <v>146</v>
      </c>
      <c r="P23" s="2">
        <v>2.2000000000000002</v>
      </c>
      <c r="Q23" s="2">
        <v>16</v>
      </c>
      <c r="R23" s="4">
        <v>22</v>
      </c>
    </row>
    <row r="24" spans="1:18" x14ac:dyDescent="0.15">
      <c r="A24" s="29" t="s">
        <v>74</v>
      </c>
      <c r="B24" s="29"/>
      <c r="C24" s="5" t="s">
        <v>75</v>
      </c>
      <c r="D24" s="9">
        <v>67714</v>
      </c>
      <c r="E24" s="2">
        <v>707</v>
      </c>
      <c r="F24" s="2">
        <v>10.4</v>
      </c>
      <c r="G24" s="2">
        <v>474</v>
      </c>
      <c r="H24" s="4">
        <v>7</v>
      </c>
      <c r="I24" s="2">
        <v>233</v>
      </c>
      <c r="J24" s="1">
        <v>3352</v>
      </c>
      <c r="K24" s="1">
        <v>3448</v>
      </c>
      <c r="L24" s="2" t="s">
        <v>76</v>
      </c>
      <c r="M24" s="2">
        <v>433</v>
      </c>
      <c r="N24" s="2">
        <v>6.4</v>
      </c>
      <c r="O24" s="2">
        <v>162</v>
      </c>
      <c r="P24" s="2">
        <v>2.4</v>
      </c>
      <c r="Q24" s="2">
        <v>11</v>
      </c>
      <c r="R24" s="2">
        <v>15.3</v>
      </c>
    </row>
    <row r="25" spans="1:18" x14ac:dyDescent="0.15">
      <c r="A25" s="29" t="s">
        <v>77</v>
      </c>
      <c r="B25" s="29"/>
      <c r="C25" s="5" t="s">
        <v>78</v>
      </c>
      <c r="D25" s="9">
        <v>67635</v>
      </c>
      <c r="E25" s="2">
        <v>702</v>
      </c>
      <c r="F25" s="2">
        <v>10.4</v>
      </c>
      <c r="G25" s="2">
        <v>422</v>
      </c>
      <c r="H25" s="2">
        <v>6.2</v>
      </c>
      <c r="I25" s="2">
        <v>280</v>
      </c>
      <c r="J25" s="1">
        <v>2172</v>
      </c>
      <c r="K25" s="1">
        <v>2390</v>
      </c>
      <c r="L25" s="2" t="s">
        <v>79</v>
      </c>
      <c r="M25" s="2">
        <v>407</v>
      </c>
      <c r="N25" s="4">
        <v>6</v>
      </c>
      <c r="O25" s="2">
        <v>173</v>
      </c>
      <c r="P25" s="2">
        <v>2.6</v>
      </c>
      <c r="Q25" s="2">
        <v>10</v>
      </c>
      <c r="R25" s="4">
        <v>14</v>
      </c>
    </row>
    <row r="26" spans="1:18" x14ac:dyDescent="0.15">
      <c r="A26" s="29" t="s">
        <v>80</v>
      </c>
      <c r="B26" s="29"/>
      <c r="C26" s="5" t="s">
        <v>81</v>
      </c>
      <c r="D26" s="9">
        <v>67381</v>
      </c>
      <c r="E26" s="2">
        <v>606</v>
      </c>
      <c r="F26" s="4">
        <v>9</v>
      </c>
      <c r="G26" s="2">
        <v>456</v>
      </c>
      <c r="H26" s="2">
        <v>6.8</v>
      </c>
      <c r="I26" s="2">
        <v>150</v>
      </c>
      <c r="J26" s="2">
        <v>2.2120000000000002</v>
      </c>
      <c r="K26" s="1">
        <v>2461</v>
      </c>
      <c r="L26" s="2" t="s">
        <v>82</v>
      </c>
      <c r="M26" s="2">
        <v>432</v>
      </c>
      <c r="N26" s="2">
        <v>6.4</v>
      </c>
      <c r="O26" s="2">
        <v>169</v>
      </c>
      <c r="P26" s="2">
        <v>2.5</v>
      </c>
      <c r="Q26" s="2">
        <v>7</v>
      </c>
      <c r="R26" s="2">
        <v>11.6</v>
      </c>
    </row>
    <row r="27" spans="1:18" x14ac:dyDescent="0.15">
      <c r="A27" s="29" t="s">
        <v>83</v>
      </c>
      <c r="B27" s="29"/>
      <c r="C27" s="5" t="s">
        <v>84</v>
      </c>
      <c r="D27" s="9">
        <v>67085</v>
      </c>
      <c r="E27" s="2">
        <v>574</v>
      </c>
      <c r="F27" s="2">
        <v>8.6</v>
      </c>
      <c r="G27" s="2">
        <v>433</v>
      </c>
      <c r="H27" s="2">
        <v>6.5</v>
      </c>
      <c r="I27" s="2">
        <v>141</v>
      </c>
      <c r="J27" s="1">
        <v>1935</v>
      </c>
      <c r="K27" s="1">
        <v>2215</v>
      </c>
      <c r="L27" s="2" t="s">
        <v>85</v>
      </c>
      <c r="M27" s="2">
        <v>354</v>
      </c>
      <c r="N27" s="2">
        <v>5.3</v>
      </c>
      <c r="O27" s="2">
        <v>147</v>
      </c>
      <c r="P27" s="2">
        <v>2.2000000000000002</v>
      </c>
      <c r="Q27" s="2">
        <v>7</v>
      </c>
      <c r="R27" s="2">
        <v>12.2</v>
      </c>
    </row>
    <row r="28" spans="1:18" x14ac:dyDescent="0.15">
      <c r="A28" s="29" t="s">
        <v>86</v>
      </c>
      <c r="B28" s="29"/>
      <c r="C28" s="5" t="s">
        <v>87</v>
      </c>
      <c r="D28" s="13">
        <v>66828</v>
      </c>
      <c r="E28" s="2">
        <v>553</v>
      </c>
      <c r="F28" s="2">
        <v>8.3000000000000007</v>
      </c>
      <c r="G28" s="2">
        <v>419</v>
      </c>
      <c r="H28" s="2">
        <v>6.3</v>
      </c>
      <c r="I28" s="2">
        <v>134</v>
      </c>
      <c r="J28" s="1">
        <v>2014</v>
      </c>
      <c r="K28" s="1">
        <v>2280</v>
      </c>
      <c r="L28" s="2" t="s">
        <v>88</v>
      </c>
      <c r="M28" s="2">
        <v>344</v>
      </c>
      <c r="N28" s="2">
        <v>5.0999999999999996</v>
      </c>
      <c r="O28" s="2">
        <v>173</v>
      </c>
      <c r="P28" s="2">
        <v>2.6</v>
      </c>
      <c r="Q28" s="2">
        <v>15</v>
      </c>
      <c r="R28" s="2">
        <v>26.4</v>
      </c>
    </row>
    <row r="29" spans="1:18" x14ac:dyDescent="0.15">
      <c r="A29" s="29" t="s">
        <v>89</v>
      </c>
      <c r="B29" s="29"/>
      <c r="C29" s="5" t="s">
        <v>90</v>
      </c>
      <c r="D29" s="13">
        <v>66483</v>
      </c>
      <c r="E29" s="2">
        <v>525</v>
      </c>
      <c r="F29" s="2">
        <v>7.9</v>
      </c>
      <c r="G29" s="2">
        <v>430</v>
      </c>
      <c r="H29" s="2">
        <v>6.5</v>
      </c>
      <c r="I29" s="2">
        <v>95</v>
      </c>
      <c r="J29" s="1">
        <v>1893</v>
      </c>
      <c r="K29" s="1">
        <v>2097</v>
      </c>
      <c r="L29" s="2" t="s">
        <v>91</v>
      </c>
      <c r="M29" s="2">
        <v>318</v>
      </c>
      <c r="N29" s="2">
        <v>4.8</v>
      </c>
      <c r="O29" s="2">
        <v>168</v>
      </c>
      <c r="P29" s="2">
        <v>2.5</v>
      </c>
      <c r="Q29" s="2">
        <v>12</v>
      </c>
      <c r="R29" s="2">
        <v>22.3</v>
      </c>
    </row>
    <row r="30" spans="1:18" x14ac:dyDescent="0.15">
      <c r="A30" s="29" t="s">
        <v>92</v>
      </c>
      <c r="B30" s="29"/>
      <c r="C30" s="5" t="s">
        <v>93</v>
      </c>
      <c r="D30" s="9">
        <v>66656</v>
      </c>
      <c r="E30" s="2">
        <v>540</v>
      </c>
      <c r="F30" s="2">
        <v>8.1</v>
      </c>
      <c r="G30" s="2">
        <v>456</v>
      </c>
      <c r="H30" s="2">
        <v>6.8</v>
      </c>
      <c r="I30" s="2">
        <v>84</v>
      </c>
      <c r="J30" s="1">
        <v>3344</v>
      </c>
      <c r="K30" s="1">
        <v>2913</v>
      </c>
      <c r="L30" s="2">
        <v>402</v>
      </c>
      <c r="M30" s="2">
        <v>359</v>
      </c>
      <c r="N30" s="2">
        <v>5.4</v>
      </c>
      <c r="O30" s="2">
        <v>152</v>
      </c>
      <c r="P30" s="2">
        <v>2.2999999999999998</v>
      </c>
      <c r="Q30" s="2">
        <v>13</v>
      </c>
      <c r="R30" s="2">
        <v>23.5</v>
      </c>
    </row>
    <row r="31" spans="1:18" x14ac:dyDescent="0.15">
      <c r="A31" s="29" t="s">
        <v>94</v>
      </c>
      <c r="B31" s="29"/>
      <c r="C31" s="5" t="s">
        <v>95</v>
      </c>
      <c r="D31" s="9">
        <v>66898</v>
      </c>
      <c r="E31" s="2">
        <v>503</v>
      </c>
      <c r="F31" s="2">
        <v>7.5</v>
      </c>
      <c r="G31" s="2">
        <v>507</v>
      </c>
      <c r="H31" s="2">
        <v>7.6</v>
      </c>
      <c r="I31" s="3">
        <v>-4</v>
      </c>
      <c r="J31" s="1">
        <v>2934</v>
      </c>
      <c r="K31" s="1">
        <v>2812</v>
      </c>
      <c r="L31" s="2">
        <v>122</v>
      </c>
      <c r="M31" s="2">
        <v>389</v>
      </c>
      <c r="N31" s="2">
        <v>5.8</v>
      </c>
      <c r="O31" s="2">
        <v>139</v>
      </c>
      <c r="P31" s="2">
        <v>2.1</v>
      </c>
      <c r="Q31" s="2">
        <v>11</v>
      </c>
      <c r="R31" s="2">
        <v>21.4</v>
      </c>
    </row>
    <row r="32" spans="1:18" x14ac:dyDescent="0.15">
      <c r="A32" s="29" t="s">
        <v>96</v>
      </c>
      <c r="B32" s="29"/>
      <c r="C32" s="5" t="s">
        <v>97</v>
      </c>
      <c r="D32" s="9">
        <v>66808</v>
      </c>
      <c r="E32" s="2">
        <v>544</v>
      </c>
      <c r="F32" s="2">
        <v>8.1</v>
      </c>
      <c r="G32" s="2">
        <v>460</v>
      </c>
      <c r="H32" s="2">
        <v>6.9</v>
      </c>
      <c r="I32" s="2">
        <v>84</v>
      </c>
      <c r="J32" s="1">
        <v>2331</v>
      </c>
      <c r="K32" s="1">
        <v>2615</v>
      </c>
      <c r="L32" s="6">
        <v>-284</v>
      </c>
      <c r="M32" s="2">
        <v>346</v>
      </c>
      <c r="N32" s="2">
        <v>5.2</v>
      </c>
      <c r="O32" s="2">
        <v>170</v>
      </c>
      <c r="P32" s="2">
        <v>2.5</v>
      </c>
      <c r="Q32" s="2">
        <v>23</v>
      </c>
      <c r="R32" s="2">
        <v>40.6</v>
      </c>
    </row>
    <row r="33" spans="1:18" x14ac:dyDescent="0.15">
      <c r="A33" s="29" t="s">
        <v>98</v>
      </c>
      <c r="B33" s="29"/>
      <c r="C33" s="5" t="s">
        <v>99</v>
      </c>
      <c r="D33" s="9">
        <v>66704</v>
      </c>
      <c r="E33" s="2">
        <v>573</v>
      </c>
      <c r="F33" s="2">
        <v>8.6</v>
      </c>
      <c r="G33" s="2">
        <v>521</v>
      </c>
      <c r="H33" s="2">
        <v>7.8</v>
      </c>
      <c r="I33" s="2">
        <v>52</v>
      </c>
      <c r="J33" s="1">
        <v>2564</v>
      </c>
      <c r="K33" s="1">
        <v>2633</v>
      </c>
      <c r="L33" s="6">
        <v>-69</v>
      </c>
      <c r="M33" s="2">
        <v>351</v>
      </c>
      <c r="N33" s="2">
        <v>5.3</v>
      </c>
      <c r="O33" s="2">
        <v>171</v>
      </c>
      <c r="P33" s="2">
        <v>2.6</v>
      </c>
      <c r="Q33" s="2">
        <v>32</v>
      </c>
      <c r="R33" s="4">
        <v>52.9</v>
      </c>
    </row>
    <row r="34" spans="1:18" x14ac:dyDescent="0.15">
      <c r="A34" s="29" t="s">
        <v>100</v>
      </c>
      <c r="B34" s="29"/>
      <c r="C34" s="5" t="s">
        <v>102</v>
      </c>
      <c r="D34" s="9">
        <v>66636</v>
      </c>
      <c r="E34" s="2">
        <v>531</v>
      </c>
      <c r="F34" s="4">
        <v>8</v>
      </c>
      <c r="G34" s="2">
        <v>551</v>
      </c>
      <c r="H34" s="2">
        <v>8.3000000000000007</v>
      </c>
      <c r="I34" s="3">
        <v>-20</v>
      </c>
      <c r="J34" s="1">
        <v>2515</v>
      </c>
      <c r="K34" s="1">
        <v>2683</v>
      </c>
      <c r="L34" s="6">
        <v>-168</v>
      </c>
      <c r="M34" s="2">
        <v>376</v>
      </c>
      <c r="N34" s="2">
        <v>5.6</v>
      </c>
      <c r="O34" s="2">
        <v>141</v>
      </c>
      <c r="P34" s="2">
        <v>2.1</v>
      </c>
      <c r="Q34" s="2">
        <v>41</v>
      </c>
      <c r="R34" s="4">
        <v>71.7</v>
      </c>
    </row>
    <row r="35" spans="1:18" x14ac:dyDescent="0.15">
      <c r="A35" s="29" t="s">
        <v>101</v>
      </c>
      <c r="B35" s="29"/>
      <c r="C35" s="5" t="s">
        <v>103</v>
      </c>
      <c r="D35" s="9">
        <v>66793</v>
      </c>
      <c r="E35" s="2">
        <v>570</v>
      </c>
      <c r="F35" s="4">
        <v>8.5</v>
      </c>
      <c r="G35" s="2">
        <v>568</v>
      </c>
      <c r="H35" s="2">
        <v>8.5</v>
      </c>
      <c r="I35" s="3">
        <v>2</v>
      </c>
      <c r="J35" s="1">
        <v>2736</v>
      </c>
      <c r="K35" s="1">
        <v>2445</v>
      </c>
      <c r="L35" s="6">
        <v>291</v>
      </c>
      <c r="M35" s="2">
        <v>344</v>
      </c>
      <c r="N35" s="2">
        <v>5.2</v>
      </c>
      <c r="O35" s="2">
        <v>162</v>
      </c>
      <c r="P35" s="2">
        <v>2.4</v>
      </c>
      <c r="Q35" s="2">
        <v>13</v>
      </c>
      <c r="R35" s="4">
        <v>22.3</v>
      </c>
    </row>
    <row r="36" spans="1:18" x14ac:dyDescent="0.15">
      <c r="A36" s="29" t="s">
        <v>104</v>
      </c>
      <c r="B36" s="29"/>
      <c r="C36" s="5" t="s">
        <v>105</v>
      </c>
      <c r="D36" s="9">
        <v>66837</v>
      </c>
      <c r="E36" s="2">
        <v>523</v>
      </c>
      <c r="F36" s="4">
        <v>7.8</v>
      </c>
      <c r="G36" s="2">
        <v>594</v>
      </c>
      <c r="H36" s="2">
        <v>8.9</v>
      </c>
      <c r="I36" s="3">
        <v>-71</v>
      </c>
      <c r="J36" s="1">
        <v>2535</v>
      </c>
      <c r="K36" s="1">
        <v>2453</v>
      </c>
      <c r="L36" s="6">
        <v>82</v>
      </c>
      <c r="M36" s="2">
        <v>306</v>
      </c>
      <c r="N36" s="2">
        <v>4.5999999999999996</v>
      </c>
      <c r="O36" s="2">
        <v>153</v>
      </c>
      <c r="P36" s="2">
        <v>2.2999999999999998</v>
      </c>
      <c r="Q36" s="2">
        <v>14</v>
      </c>
      <c r="R36" s="4">
        <v>26.1</v>
      </c>
    </row>
    <row r="37" spans="1:18" x14ac:dyDescent="0.15">
      <c r="A37" s="29" t="s">
        <v>106</v>
      </c>
      <c r="B37" s="29"/>
      <c r="C37" s="5" t="s">
        <v>107</v>
      </c>
      <c r="D37" s="9">
        <v>66549</v>
      </c>
      <c r="E37" s="2">
        <v>567</v>
      </c>
      <c r="F37" s="4">
        <v>8.5</v>
      </c>
      <c r="G37" s="2">
        <v>568</v>
      </c>
      <c r="H37" s="2">
        <v>8.5</v>
      </c>
      <c r="I37" s="3" t="s">
        <v>108</v>
      </c>
      <c r="J37" s="1">
        <v>2391</v>
      </c>
      <c r="K37" s="1">
        <v>2663</v>
      </c>
      <c r="L37" s="6" t="s">
        <v>109</v>
      </c>
      <c r="M37" s="2">
        <v>306</v>
      </c>
      <c r="N37" s="2">
        <v>4.5999999999999996</v>
      </c>
      <c r="O37" s="2">
        <v>142</v>
      </c>
      <c r="P37" s="2">
        <v>2.1</v>
      </c>
      <c r="Q37" s="2">
        <v>9</v>
      </c>
      <c r="R37" s="4">
        <v>15.6</v>
      </c>
    </row>
    <row r="38" spans="1:18" x14ac:dyDescent="0.15">
      <c r="A38" s="29" t="s">
        <v>110</v>
      </c>
      <c r="B38" s="29"/>
      <c r="C38" s="5" t="s">
        <v>111</v>
      </c>
      <c r="D38" s="9">
        <v>66450</v>
      </c>
      <c r="E38" s="2">
        <v>509</v>
      </c>
      <c r="F38" s="4">
        <v>7.7</v>
      </c>
      <c r="G38" s="2">
        <v>550</v>
      </c>
      <c r="H38" s="2">
        <v>8.3000000000000007</v>
      </c>
      <c r="I38" s="3">
        <v>-41</v>
      </c>
      <c r="J38" s="1">
        <v>2462</v>
      </c>
      <c r="K38" s="1">
        <v>2257</v>
      </c>
      <c r="L38" s="6">
        <v>205</v>
      </c>
      <c r="M38" s="2">
        <v>329</v>
      </c>
      <c r="N38" s="8">
        <v>5</v>
      </c>
      <c r="O38" s="2">
        <v>133</v>
      </c>
      <c r="P38" s="7">
        <v>2</v>
      </c>
      <c r="Q38" s="2">
        <v>12</v>
      </c>
      <c r="R38" s="4">
        <v>23</v>
      </c>
    </row>
    <row r="39" spans="1:18" x14ac:dyDescent="0.15">
      <c r="A39" s="29" t="s">
        <v>112</v>
      </c>
      <c r="B39" s="29"/>
      <c r="C39" s="5" t="s">
        <v>113</v>
      </c>
      <c r="D39" s="9">
        <v>66522</v>
      </c>
      <c r="E39" s="2">
        <v>541</v>
      </c>
      <c r="F39" s="4">
        <v>8.1</v>
      </c>
      <c r="G39" s="2">
        <v>539</v>
      </c>
      <c r="H39" s="2">
        <v>8.1</v>
      </c>
      <c r="I39" s="3">
        <v>2</v>
      </c>
      <c r="J39" s="1">
        <v>2432</v>
      </c>
      <c r="K39" s="1">
        <v>2310</v>
      </c>
      <c r="L39" s="6">
        <v>122</v>
      </c>
      <c r="M39" s="2">
        <v>279</v>
      </c>
      <c r="N39" s="8">
        <v>4.2</v>
      </c>
      <c r="O39" s="2">
        <v>127</v>
      </c>
      <c r="P39" s="7">
        <v>1.9</v>
      </c>
      <c r="Q39" s="2">
        <v>14</v>
      </c>
      <c r="R39" s="4">
        <v>25.2</v>
      </c>
    </row>
    <row r="40" spans="1:18" x14ac:dyDescent="0.15">
      <c r="A40" s="29" t="s">
        <v>114</v>
      </c>
      <c r="B40" s="29"/>
      <c r="C40" s="5" t="s">
        <v>115</v>
      </c>
      <c r="D40" s="9">
        <v>66189</v>
      </c>
      <c r="E40" s="2">
        <v>505</v>
      </c>
      <c r="F40" s="4">
        <v>7.6</v>
      </c>
      <c r="G40" s="2">
        <v>640</v>
      </c>
      <c r="H40" s="2">
        <v>9.6999999999999993</v>
      </c>
      <c r="I40" s="3" t="s">
        <v>116</v>
      </c>
      <c r="J40" s="1">
        <v>2236</v>
      </c>
      <c r="K40" s="1">
        <v>2483</v>
      </c>
      <c r="L40" s="6" t="s">
        <v>117</v>
      </c>
      <c r="M40" s="2">
        <v>305</v>
      </c>
      <c r="N40" s="8">
        <v>4.5999999999999996</v>
      </c>
      <c r="O40" s="2">
        <v>129</v>
      </c>
      <c r="P40" s="7">
        <v>1.9</v>
      </c>
      <c r="Q40" s="2">
        <v>5</v>
      </c>
      <c r="R40" s="4">
        <v>9.8000000000000007</v>
      </c>
    </row>
    <row r="41" spans="1:18" x14ac:dyDescent="0.15">
      <c r="A41" s="29" t="s">
        <v>118</v>
      </c>
      <c r="B41" s="29"/>
      <c r="C41" s="5" t="s">
        <v>119</v>
      </c>
      <c r="D41" s="9">
        <v>65826</v>
      </c>
      <c r="E41" s="2">
        <v>508</v>
      </c>
      <c r="F41" s="4">
        <f>ROUND(E41/$D41*1000,1)</f>
        <v>7.7</v>
      </c>
      <c r="G41" s="2">
        <v>628</v>
      </c>
      <c r="H41" s="4">
        <f>ROUND(G41/$D41*1000,1)</f>
        <v>9.5</v>
      </c>
      <c r="I41" s="3">
        <f t="shared" ref="I41:I47" si="0">E41-G41</f>
        <v>-120</v>
      </c>
      <c r="J41" s="1">
        <v>2135</v>
      </c>
      <c r="K41" s="1">
        <v>2375</v>
      </c>
      <c r="L41" s="6">
        <f t="shared" ref="L41:L47" si="1">J41-K41</f>
        <v>-240</v>
      </c>
      <c r="M41" s="2">
        <v>291</v>
      </c>
      <c r="N41" s="4">
        <f>ROUND(M41/$D41*1000,1)</f>
        <v>4.4000000000000004</v>
      </c>
      <c r="O41" s="2">
        <v>128</v>
      </c>
      <c r="P41" s="4">
        <f>ROUND(O41/$D41*1000,1)</f>
        <v>1.9</v>
      </c>
      <c r="Q41" s="2">
        <v>10</v>
      </c>
      <c r="R41" s="4">
        <f>ROUND($Q41/(E41+Q41)*1000,1)</f>
        <v>19.3</v>
      </c>
    </row>
    <row r="42" spans="1:18" x14ac:dyDescent="0.15">
      <c r="A42" s="29" t="s">
        <v>120</v>
      </c>
      <c r="B42" s="29"/>
      <c r="C42" s="5" t="s">
        <v>121</v>
      </c>
      <c r="D42" s="9">
        <v>65443</v>
      </c>
      <c r="E42" s="2">
        <v>442</v>
      </c>
      <c r="F42" s="4">
        <f>ROUND(E42/$D42*1000,1)</f>
        <v>6.8</v>
      </c>
      <c r="G42" s="2">
        <v>640</v>
      </c>
      <c r="H42" s="4">
        <f>ROUND(G42/$D42*1000,1)</f>
        <v>9.8000000000000007</v>
      </c>
      <c r="I42" s="3">
        <f t="shared" si="0"/>
        <v>-198</v>
      </c>
      <c r="J42" s="1">
        <v>2196</v>
      </c>
      <c r="K42" s="1">
        <v>2109</v>
      </c>
      <c r="L42" s="6">
        <f t="shared" si="1"/>
        <v>87</v>
      </c>
      <c r="M42" s="2">
        <v>306</v>
      </c>
      <c r="N42" s="4">
        <f>ROUND(M42/$D42*1000,1)</f>
        <v>4.7</v>
      </c>
      <c r="O42" s="2">
        <v>117</v>
      </c>
      <c r="P42" s="4">
        <f>ROUND(O42/$D42*1000,1)</f>
        <v>1.8</v>
      </c>
      <c r="Q42" s="2">
        <v>8</v>
      </c>
      <c r="R42" s="4">
        <f>ROUND($Q42/(E42+Q42)*1000,1)</f>
        <v>17.8</v>
      </c>
    </row>
    <row r="43" spans="1:18" x14ac:dyDescent="0.15">
      <c r="A43" s="29" t="s">
        <v>123</v>
      </c>
      <c r="B43" s="29"/>
      <c r="C43" s="14" t="s">
        <v>124</v>
      </c>
      <c r="D43" s="9">
        <v>64968</v>
      </c>
      <c r="E43" s="2">
        <v>448</v>
      </c>
      <c r="F43" s="4">
        <f>ROUND(E43/$D43*1000,1)</f>
        <v>6.9</v>
      </c>
      <c r="G43" s="2">
        <v>645</v>
      </c>
      <c r="H43" s="4">
        <f>ROUND(G43/$D43*1000,1)</f>
        <v>9.9</v>
      </c>
      <c r="I43" s="3">
        <f t="shared" si="0"/>
        <v>-197</v>
      </c>
      <c r="J43" s="1">
        <v>2202</v>
      </c>
      <c r="K43" s="1">
        <v>2364</v>
      </c>
      <c r="L43" s="6">
        <f t="shared" si="1"/>
        <v>-162</v>
      </c>
      <c r="M43" s="2">
        <v>305</v>
      </c>
      <c r="N43" s="4">
        <f>ROUND(M43/$D43*1000,1)</f>
        <v>4.7</v>
      </c>
      <c r="O43" s="2">
        <v>142</v>
      </c>
      <c r="P43" s="4">
        <f>ROUND(O43/$D43*1000,1)</f>
        <v>2.2000000000000002</v>
      </c>
      <c r="Q43" s="2">
        <v>8</v>
      </c>
      <c r="R43" s="4">
        <f>ROUND($Q43/(E43+Q43)*1000,1)</f>
        <v>17.5</v>
      </c>
    </row>
    <row r="44" spans="1:18" x14ac:dyDescent="0.15">
      <c r="A44" s="29" t="s">
        <v>125</v>
      </c>
      <c r="B44" s="29"/>
      <c r="C44" s="15" t="s">
        <v>126</v>
      </c>
      <c r="D44" s="9">
        <v>64565</v>
      </c>
      <c r="E44" s="2">
        <v>428</v>
      </c>
      <c r="F44" s="4">
        <f>ROUND(E44/$D44*1000,1)</f>
        <v>6.6</v>
      </c>
      <c r="G44" s="2">
        <v>678</v>
      </c>
      <c r="H44" s="4">
        <f>ROUND(G44/$D44*1000,1)</f>
        <v>10.5</v>
      </c>
      <c r="I44" s="3">
        <f t="shared" si="0"/>
        <v>-250</v>
      </c>
      <c r="J44" s="1">
        <v>2330</v>
      </c>
      <c r="K44" s="1">
        <v>2491</v>
      </c>
      <c r="L44" s="6">
        <f t="shared" si="1"/>
        <v>-161</v>
      </c>
      <c r="M44" s="2">
        <v>279</v>
      </c>
      <c r="N44" s="4">
        <f>ROUND(M44/$D44*1000,1)</f>
        <v>4.3</v>
      </c>
      <c r="O44" s="2">
        <v>132</v>
      </c>
      <c r="P44" s="4">
        <f>ROUND(O44/$D44*1000,1)</f>
        <v>2</v>
      </c>
      <c r="Q44" s="2">
        <v>4</v>
      </c>
      <c r="R44" s="4">
        <f>ROUND($Q44/(E44+Q44)*1000,1)</f>
        <v>9.3000000000000007</v>
      </c>
    </row>
    <row r="45" spans="1:18" x14ac:dyDescent="0.15">
      <c r="A45" s="35" t="s">
        <v>127</v>
      </c>
      <c r="B45" s="36"/>
      <c r="C45" s="16" t="s">
        <v>128</v>
      </c>
      <c r="D45" s="9">
        <v>64222</v>
      </c>
      <c r="E45" s="2">
        <v>408</v>
      </c>
      <c r="F45" s="4">
        <v>6.3</v>
      </c>
      <c r="G45" s="2">
        <v>681</v>
      </c>
      <c r="H45" s="4">
        <v>10.6</v>
      </c>
      <c r="I45" s="3">
        <f t="shared" si="0"/>
        <v>-273</v>
      </c>
      <c r="J45" s="1">
        <v>2324</v>
      </c>
      <c r="K45" s="1">
        <v>2395</v>
      </c>
      <c r="L45" s="6">
        <f t="shared" si="1"/>
        <v>-71</v>
      </c>
      <c r="M45" s="2">
        <v>243</v>
      </c>
      <c r="N45" s="4">
        <v>3.8</v>
      </c>
      <c r="O45" s="2">
        <v>123</v>
      </c>
      <c r="P45" s="4">
        <v>1.9</v>
      </c>
      <c r="Q45" s="2">
        <v>5</v>
      </c>
      <c r="R45" s="4">
        <v>12.1</v>
      </c>
    </row>
    <row r="46" spans="1:18" ht="13.5" customHeight="1" x14ac:dyDescent="0.15">
      <c r="A46" s="35" t="s">
        <v>129</v>
      </c>
      <c r="B46" s="37"/>
      <c r="C46" s="17" t="s">
        <v>134</v>
      </c>
      <c r="D46" s="9">
        <v>63707</v>
      </c>
      <c r="E46" s="2">
        <v>393</v>
      </c>
      <c r="F46" s="4">
        <f>ROUND(E46/$D46*1000,1)</f>
        <v>6.2</v>
      </c>
      <c r="G46" s="2">
        <v>697</v>
      </c>
      <c r="H46" s="4">
        <f>ROUND(G46/$D46*1000,1)</f>
        <v>10.9</v>
      </c>
      <c r="I46" s="3">
        <f t="shared" si="0"/>
        <v>-304</v>
      </c>
      <c r="J46" s="1">
        <v>2148</v>
      </c>
      <c r="K46" s="1">
        <v>2540</v>
      </c>
      <c r="L46" s="6">
        <f t="shared" si="1"/>
        <v>-392</v>
      </c>
      <c r="M46" s="2">
        <v>243</v>
      </c>
      <c r="N46" s="4">
        <f>ROUND(M46/$D46*1000,1)</f>
        <v>3.8</v>
      </c>
      <c r="O46" s="2">
        <v>119</v>
      </c>
      <c r="P46" s="4">
        <f>ROUND(O46/$D46*1000,1)</f>
        <v>1.9</v>
      </c>
      <c r="Q46" s="2">
        <v>4</v>
      </c>
      <c r="R46" s="4">
        <f>ROUND($Q46/(E46+Q46)*1000,1)</f>
        <v>10.1</v>
      </c>
    </row>
    <row r="47" spans="1:18" ht="13.5" customHeight="1" x14ac:dyDescent="0.15">
      <c r="A47" s="21"/>
      <c r="B47" s="22" t="s">
        <v>130</v>
      </c>
      <c r="C47" s="20" t="s">
        <v>133</v>
      </c>
      <c r="D47" s="9">
        <v>63427</v>
      </c>
      <c r="E47" s="2">
        <v>397</v>
      </c>
      <c r="F47" s="4">
        <f>ROUND(E47/$D47*1000,1)</f>
        <v>6.3</v>
      </c>
      <c r="G47" s="2">
        <v>817</v>
      </c>
      <c r="H47" s="4">
        <f>ROUND(G47/$D47*1000,1)</f>
        <v>12.9</v>
      </c>
      <c r="I47" s="3">
        <f t="shared" si="0"/>
        <v>-420</v>
      </c>
      <c r="J47" s="1">
        <v>2612</v>
      </c>
      <c r="K47" s="1">
        <v>2387</v>
      </c>
      <c r="L47" s="6">
        <f t="shared" si="1"/>
        <v>225</v>
      </c>
      <c r="M47" s="2">
        <v>267</v>
      </c>
      <c r="N47" s="4">
        <f>ROUND(M47/$D47*1000,1)</f>
        <v>4.2</v>
      </c>
      <c r="O47" s="2">
        <v>109</v>
      </c>
      <c r="P47" s="4">
        <f>ROUND(O47/$D47*1000,1)</f>
        <v>1.7</v>
      </c>
      <c r="Q47" s="2">
        <v>7</v>
      </c>
      <c r="R47" s="4">
        <f>ROUND($Q47/(E47+Q47)*1000,1)</f>
        <v>17.3</v>
      </c>
    </row>
    <row r="48" spans="1:18" ht="13.5" customHeight="1" x14ac:dyDescent="0.15">
      <c r="A48" s="24"/>
      <c r="B48" s="25" t="s">
        <v>131</v>
      </c>
      <c r="C48" s="23" t="s">
        <v>132</v>
      </c>
      <c r="D48" s="9">
        <v>62770</v>
      </c>
      <c r="E48" s="2">
        <v>385</v>
      </c>
      <c r="F48" s="4">
        <f>ROUND(E48/$D48*1000,1)</f>
        <v>6.1</v>
      </c>
      <c r="G48" s="2">
        <v>794</v>
      </c>
      <c r="H48" s="4">
        <f>ROUND(G48/$D48*1000,1)</f>
        <v>12.6</v>
      </c>
      <c r="I48" s="3">
        <f t="shared" ref="I48:I49" si="2">E48-G48</f>
        <v>-409</v>
      </c>
      <c r="J48" s="1">
        <v>2452</v>
      </c>
      <c r="K48" s="1">
        <v>2666</v>
      </c>
      <c r="L48" s="6">
        <f t="shared" ref="L48:L49" si="3">J48-K48</f>
        <v>-214</v>
      </c>
      <c r="M48" s="2">
        <v>227</v>
      </c>
      <c r="N48" s="4">
        <f>ROUND(M48/$D48*1000,1)</f>
        <v>3.6</v>
      </c>
      <c r="O48" s="2">
        <v>122</v>
      </c>
      <c r="P48" s="4">
        <f>ROUND(O48/$D48*1000,1)</f>
        <v>1.9</v>
      </c>
      <c r="Q48" s="2">
        <v>8</v>
      </c>
      <c r="R48" s="4">
        <f>ROUND($Q48/(E48+Q48)*1000,1)</f>
        <v>20.399999999999999</v>
      </c>
    </row>
    <row r="49" spans="1:18" ht="13.5" customHeight="1" x14ac:dyDescent="0.15">
      <c r="A49" s="27"/>
      <c r="B49" s="28" t="s">
        <v>135</v>
      </c>
      <c r="C49" s="26" t="s">
        <v>136</v>
      </c>
      <c r="D49" s="9">
        <v>62329</v>
      </c>
      <c r="E49" s="2">
        <v>346</v>
      </c>
      <c r="F49" s="4">
        <f>ROUND(E49/$D49*1000,1)</f>
        <v>5.6</v>
      </c>
      <c r="G49" s="2">
        <v>816</v>
      </c>
      <c r="H49" s="4">
        <f>ROUND(G49/$D49*1000,1)</f>
        <v>13.1</v>
      </c>
      <c r="I49" s="3">
        <f t="shared" si="2"/>
        <v>-470</v>
      </c>
      <c r="J49" s="1">
        <v>2590</v>
      </c>
      <c r="K49" s="1">
        <v>2533</v>
      </c>
      <c r="L49" s="6">
        <f t="shared" si="3"/>
        <v>57</v>
      </c>
      <c r="M49" s="2">
        <v>233</v>
      </c>
      <c r="N49" s="4">
        <f>ROUND(M49/$D49*1000,1)</f>
        <v>3.7</v>
      </c>
      <c r="O49" s="2">
        <v>131</v>
      </c>
      <c r="P49" s="4">
        <f>ROUND(O49/$D49*1000,1)</f>
        <v>2.1</v>
      </c>
      <c r="Q49" s="2">
        <v>3</v>
      </c>
      <c r="R49" s="4">
        <f>ROUND($Q49/(E49+Q49)*1000,1)</f>
        <v>8.6</v>
      </c>
    </row>
    <row r="50" spans="1:18" x14ac:dyDescent="0.15">
      <c r="A50" s="34" t="s">
        <v>122</v>
      </c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</row>
    <row r="54" spans="1:18" x14ac:dyDescent="0.15">
      <c r="C54" s="18"/>
      <c r="D54" s="18"/>
      <c r="E54" s="19"/>
      <c r="G54" s="18"/>
      <c r="H54" s="18"/>
      <c r="I54" s="19"/>
    </row>
    <row r="55" spans="1:18" x14ac:dyDescent="0.15">
      <c r="D55" s="18"/>
      <c r="E55" s="18"/>
      <c r="F55" s="18"/>
      <c r="H55" s="18"/>
      <c r="I55" s="18"/>
    </row>
  </sheetData>
  <mergeCells count="63">
    <mergeCell ref="A50:R50"/>
    <mergeCell ref="A34:B34"/>
    <mergeCell ref="A39:B39"/>
    <mergeCell ref="A37:B37"/>
    <mergeCell ref="A36:B36"/>
    <mergeCell ref="A43:B43"/>
    <mergeCell ref="A42:B42"/>
    <mergeCell ref="A41:B41"/>
    <mergeCell ref="A44:B44"/>
    <mergeCell ref="A45:B45"/>
    <mergeCell ref="A46:B46"/>
    <mergeCell ref="A33:B33"/>
    <mergeCell ref="A40:B40"/>
    <mergeCell ref="A38:B38"/>
    <mergeCell ref="A35:B35"/>
    <mergeCell ref="A28:B28"/>
    <mergeCell ref="A29:B29"/>
    <mergeCell ref="A24:B24"/>
    <mergeCell ref="A25:B25"/>
    <mergeCell ref="A26:B26"/>
    <mergeCell ref="A27:B27"/>
    <mergeCell ref="A32:B32"/>
    <mergeCell ref="A30:B30"/>
    <mergeCell ref="A31:B31"/>
    <mergeCell ref="L3:L4"/>
    <mergeCell ref="K3:K4"/>
    <mergeCell ref="A15:B15"/>
    <mergeCell ref="A16:B16"/>
    <mergeCell ref="A17:B17"/>
    <mergeCell ref="E3:F3"/>
    <mergeCell ref="A12:B12"/>
    <mergeCell ref="A11:B11"/>
    <mergeCell ref="A10:B10"/>
    <mergeCell ref="A6:B6"/>
    <mergeCell ref="A14:B14"/>
    <mergeCell ref="G3:H3"/>
    <mergeCell ref="A5:C5"/>
    <mergeCell ref="A7:B7"/>
    <mergeCell ref="A8:B8"/>
    <mergeCell ref="A9:B9"/>
    <mergeCell ref="A1:R1"/>
    <mergeCell ref="A2:C4"/>
    <mergeCell ref="D2:D4"/>
    <mergeCell ref="E2:I2"/>
    <mergeCell ref="J2:L2"/>
    <mergeCell ref="M2:N2"/>
    <mergeCell ref="O2:P2"/>
    <mergeCell ref="Q2:R2"/>
    <mergeCell ref="Q3:Q4"/>
    <mergeCell ref="R3:R4"/>
    <mergeCell ref="M3:M4"/>
    <mergeCell ref="N3:N4"/>
    <mergeCell ref="O3:O4"/>
    <mergeCell ref="P3:P4"/>
    <mergeCell ref="I3:I4"/>
    <mergeCell ref="J3:J4"/>
    <mergeCell ref="A22:B22"/>
    <mergeCell ref="A23:B23"/>
    <mergeCell ref="A13:B13"/>
    <mergeCell ref="A18:B18"/>
    <mergeCell ref="A19:B19"/>
    <mergeCell ref="A20:B20"/>
    <mergeCell ref="A21:B21"/>
  </mergeCells>
  <phoneticPr fontId="6"/>
  <printOptions horizontalCentered="1"/>
  <pageMargins left="0.19685039370078741" right="0.19685039370078741" top="0.98425196850393704" bottom="0.98425196850393704" header="0.51181102362204722" footer="0.51181102362204722"/>
  <pageSetup paperSize="9"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人口動態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浅田 朋久</dc:creator>
  <cp:lastModifiedBy>森本 優夏</cp:lastModifiedBy>
  <cp:lastPrinted>2024-01-17T07:55:12Z</cp:lastPrinted>
  <dcterms:created xsi:type="dcterms:W3CDTF">2008-03-04T01:07:24Z</dcterms:created>
  <dcterms:modified xsi:type="dcterms:W3CDTF">2025-01-08T07:25:46Z</dcterms:modified>
</cp:coreProperties>
</file>