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Z:\サービス担当\介護職員処遇改善加算・介護職員等特定処遇改善加算\Ｒ6\実績報告\"/>
    </mc:Choice>
  </mc:AlternateContent>
  <bookViews>
    <workbookView xWindow="-105" yWindow="-105" windowWidth="23250" windowHeight="14160"/>
  </bookViews>
  <sheets>
    <sheet name="基本情報入力シート" sheetId="16" r:id="rId1"/>
    <sheet name="別紙様式3-1" sheetId="15" r:id="rId2"/>
    <sheet name="別紙様式3-2" sheetId="20" r:id="rId3"/>
    <sheet name="【参考】サービス名一覧" sheetId="13" state="hidden" r:id="rId4"/>
  </sheets>
  <definedNames>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2" i="16" l="1"/>
  <c r="P118" i="20"/>
  <c r="O118" i="20"/>
  <c r="N118" i="20"/>
  <c r="M118" i="20"/>
  <c r="L118" i="20"/>
  <c r="B118" i="20"/>
  <c r="A118" i="20"/>
  <c r="P117" i="20"/>
  <c r="O117" i="20"/>
  <c r="N117" i="20"/>
  <c r="M117" i="20"/>
  <c r="L117" i="20"/>
  <c r="B117" i="20"/>
  <c r="A117" i="20"/>
  <c r="P116" i="20"/>
  <c r="O116" i="20"/>
  <c r="N116" i="20"/>
  <c r="M116" i="20"/>
  <c r="L116" i="20"/>
  <c r="B116" i="20"/>
  <c r="A116" i="20"/>
  <c r="P115" i="20"/>
  <c r="O115" i="20"/>
  <c r="N115" i="20"/>
  <c r="M115" i="20"/>
  <c r="L115" i="20"/>
  <c r="B115" i="20"/>
  <c r="A115" i="20"/>
  <c r="P114" i="20"/>
  <c r="O114" i="20"/>
  <c r="N114" i="20"/>
  <c r="M114" i="20"/>
  <c r="L114" i="20"/>
  <c r="B114" i="20"/>
  <c r="A114" i="20"/>
  <c r="P113" i="20"/>
  <c r="O113" i="20"/>
  <c r="N113" i="20"/>
  <c r="M113" i="20"/>
  <c r="L113" i="20"/>
  <c r="B113" i="20"/>
  <c r="A113" i="20"/>
  <c r="P112" i="20"/>
  <c r="O112" i="20"/>
  <c r="N112" i="20"/>
  <c r="M112" i="20"/>
  <c r="L112" i="20"/>
  <c r="B112" i="20"/>
  <c r="A112" i="20"/>
  <c r="P111" i="20"/>
  <c r="O111" i="20"/>
  <c r="N111" i="20"/>
  <c r="M111" i="20"/>
  <c r="L111" i="20"/>
  <c r="B111" i="20"/>
  <c r="A111" i="20"/>
  <c r="P110" i="20"/>
  <c r="O110" i="20"/>
  <c r="N110" i="20"/>
  <c r="M110" i="20"/>
  <c r="L110" i="20"/>
  <c r="B110" i="20"/>
  <c r="A110" i="20"/>
  <c r="P109" i="20"/>
  <c r="O109" i="20"/>
  <c r="N109" i="20"/>
  <c r="M109" i="20"/>
  <c r="L109" i="20"/>
  <c r="B109" i="20"/>
  <c r="A109" i="20"/>
  <c r="P108" i="20"/>
  <c r="O108" i="20"/>
  <c r="N108" i="20"/>
  <c r="M108" i="20"/>
  <c r="L108" i="20"/>
  <c r="B108" i="20"/>
  <c r="A108" i="20"/>
  <c r="P107" i="20"/>
  <c r="O107" i="20"/>
  <c r="N107" i="20"/>
  <c r="M107" i="20"/>
  <c r="L107" i="20"/>
  <c r="B107" i="20"/>
  <c r="A107" i="20"/>
  <c r="P106" i="20"/>
  <c r="O106" i="20"/>
  <c r="N106" i="20"/>
  <c r="M106" i="20"/>
  <c r="L106" i="20"/>
  <c r="B106" i="20"/>
  <c r="A106" i="20"/>
  <c r="P105" i="20"/>
  <c r="O105" i="20"/>
  <c r="N105" i="20"/>
  <c r="M105" i="20"/>
  <c r="L105" i="20"/>
  <c r="B105" i="20"/>
  <c r="A105" i="20"/>
  <c r="P104" i="20"/>
  <c r="O104" i="20"/>
  <c r="N104" i="20"/>
  <c r="M104" i="20"/>
  <c r="L104" i="20"/>
  <c r="B104" i="20"/>
  <c r="A104" i="20"/>
  <c r="P103" i="20"/>
  <c r="O103" i="20"/>
  <c r="N103" i="20"/>
  <c r="M103" i="20"/>
  <c r="L103" i="20"/>
  <c r="B103" i="20"/>
  <c r="A103" i="20"/>
  <c r="P102" i="20"/>
  <c r="O102" i="20"/>
  <c r="N102" i="20"/>
  <c r="M102" i="20"/>
  <c r="L102" i="20"/>
  <c r="B102" i="20"/>
  <c r="A102" i="20"/>
  <c r="P101" i="20"/>
  <c r="O101" i="20"/>
  <c r="N101" i="20"/>
  <c r="M101" i="20"/>
  <c r="L101" i="20"/>
  <c r="B101" i="20"/>
  <c r="A101" i="20"/>
  <c r="P100" i="20"/>
  <c r="O100" i="20"/>
  <c r="N100" i="20"/>
  <c r="M100" i="20"/>
  <c r="L100" i="20"/>
  <c r="B100" i="20"/>
  <c r="A100" i="20"/>
  <c r="P99" i="20"/>
  <c r="O99" i="20"/>
  <c r="N99" i="20"/>
  <c r="M99" i="20"/>
  <c r="L99" i="20"/>
  <c r="B99" i="20"/>
  <c r="A99" i="20"/>
  <c r="P98" i="20"/>
  <c r="O98" i="20"/>
  <c r="N98" i="20"/>
  <c r="M98" i="20"/>
  <c r="L98" i="20"/>
  <c r="B98" i="20"/>
  <c r="A98" i="20"/>
  <c r="P97" i="20"/>
  <c r="O97" i="20"/>
  <c r="N97" i="20"/>
  <c r="M97" i="20"/>
  <c r="L97" i="20"/>
  <c r="B97" i="20"/>
  <c r="A97" i="20"/>
  <c r="P96" i="20"/>
  <c r="O96" i="20"/>
  <c r="N96" i="20"/>
  <c r="M96" i="20"/>
  <c r="L96" i="20"/>
  <c r="B96" i="20"/>
  <c r="A96" i="20"/>
  <c r="P95" i="20"/>
  <c r="O95" i="20"/>
  <c r="N95" i="20"/>
  <c r="M95" i="20"/>
  <c r="L95" i="20"/>
  <c r="B95" i="20"/>
  <c r="A95" i="20"/>
  <c r="P94" i="20"/>
  <c r="O94" i="20"/>
  <c r="N94" i="20"/>
  <c r="M94" i="20"/>
  <c r="L94" i="20"/>
  <c r="B94" i="20"/>
  <c r="A94" i="20"/>
  <c r="P93" i="20"/>
  <c r="O93" i="20"/>
  <c r="N93" i="20"/>
  <c r="M93" i="20"/>
  <c r="L93" i="20"/>
  <c r="B93" i="20"/>
  <c r="A93" i="20"/>
  <c r="P92" i="20"/>
  <c r="O92" i="20"/>
  <c r="N92" i="20"/>
  <c r="M92" i="20"/>
  <c r="L92" i="20"/>
  <c r="B92" i="20"/>
  <c r="A92" i="20"/>
  <c r="P91" i="20"/>
  <c r="O91" i="20"/>
  <c r="N91" i="20"/>
  <c r="M91" i="20"/>
  <c r="L91" i="20"/>
  <c r="B91" i="20"/>
  <c r="A91" i="20"/>
  <c r="P90" i="20"/>
  <c r="O90" i="20"/>
  <c r="N90" i="20"/>
  <c r="M90" i="20"/>
  <c r="L90" i="20"/>
  <c r="B90" i="20"/>
  <c r="A90" i="20"/>
  <c r="P89" i="20"/>
  <c r="O89" i="20"/>
  <c r="N89" i="20"/>
  <c r="M89" i="20"/>
  <c r="L89" i="20"/>
  <c r="B89" i="20"/>
  <c r="A89" i="20"/>
  <c r="P88" i="20"/>
  <c r="O88" i="20"/>
  <c r="N88" i="20"/>
  <c r="M88" i="20"/>
  <c r="L88" i="20"/>
  <c r="B88" i="20"/>
  <c r="A88" i="20"/>
  <c r="P87" i="20"/>
  <c r="O87" i="20"/>
  <c r="N87" i="20"/>
  <c r="M87" i="20"/>
  <c r="L87" i="20"/>
  <c r="B87" i="20"/>
  <c r="A87" i="20"/>
  <c r="P86" i="20"/>
  <c r="O86" i="20"/>
  <c r="N86" i="20"/>
  <c r="M86" i="20"/>
  <c r="L86" i="20"/>
  <c r="B86" i="20"/>
  <c r="A86" i="20"/>
  <c r="P85" i="20"/>
  <c r="O85" i="20"/>
  <c r="N85" i="20"/>
  <c r="M85" i="20"/>
  <c r="L85" i="20"/>
  <c r="B85" i="20"/>
  <c r="A85" i="20"/>
  <c r="P84" i="20"/>
  <c r="O84" i="20"/>
  <c r="N84" i="20"/>
  <c r="M84" i="20"/>
  <c r="L84" i="20"/>
  <c r="B84" i="20"/>
  <c r="A84" i="20"/>
  <c r="P83" i="20"/>
  <c r="O83" i="20"/>
  <c r="N83" i="20"/>
  <c r="M83" i="20"/>
  <c r="L83" i="20"/>
  <c r="B83" i="20"/>
  <c r="A83" i="20"/>
  <c r="P82" i="20"/>
  <c r="O82" i="20"/>
  <c r="N82" i="20"/>
  <c r="M82" i="20"/>
  <c r="L82" i="20"/>
  <c r="B82" i="20"/>
  <c r="A82" i="20"/>
  <c r="P81" i="20"/>
  <c r="O81" i="20"/>
  <c r="N81" i="20"/>
  <c r="M81" i="20"/>
  <c r="L81" i="20"/>
  <c r="B81" i="20"/>
  <c r="A81" i="20"/>
  <c r="P80" i="20"/>
  <c r="O80" i="20"/>
  <c r="N80" i="20"/>
  <c r="M80" i="20"/>
  <c r="L80" i="20"/>
  <c r="B80" i="20"/>
  <c r="A80" i="20"/>
  <c r="P79" i="20"/>
  <c r="O79" i="20"/>
  <c r="N79" i="20"/>
  <c r="M79" i="20"/>
  <c r="L79" i="20"/>
  <c r="B79" i="20"/>
  <c r="A79" i="20"/>
  <c r="P78" i="20"/>
  <c r="O78" i="20"/>
  <c r="N78" i="20"/>
  <c r="M78" i="20"/>
  <c r="L78" i="20"/>
  <c r="B78" i="20"/>
  <c r="A78" i="20"/>
  <c r="P77" i="20"/>
  <c r="O77" i="20"/>
  <c r="N77" i="20"/>
  <c r="M77" i="20"/>
  <c r="L77" i="20"/>
  <c r="B77" i="20"/>
  <c r="A77" i="20"/>
  <c r="P76" i="20"/>
  <c r="O76" i="20"/>
  <c r="N76" i="20"/>
  <c r="M76" i="20"/>
  <c r="L76" i="20"/>
  <c r="B76" i="20"/>
  <c r="A76" i="20"/>
  <c r="P75" i="20"/>
  <c r="O75" i="20"/>
  <c r="N75" i="20"/>
  <c r="M75" i="20"/>
  <c r="L75" i="20"/>
  <c r="B75" i="20"/>
  <c r="A75" i="20"/>
  <c r="P74" i="20"/>
  <c r="O74" i="20"/>
  <c r="N74" i="20"/>
  <c r="M74" i="20"/>
  <c r="L74" i="20"/>
  <c r="B74" i="20"/>
  <c r="A74" i="20"/>
  <c r="P73" i="20"/>
  <c r="O73" i="20"/>
  <c r="N73" i="20"/>
  <c r="M73" i="20"/>
  <c r="L73" i="20"/>
  <c r="B73" i="20"/>
  <c r="A73" i="20"/>
  <c r="P72" i="20"/>
  <c r="O72" i="20"/>
  <c r="N72" i="20"/>
  <c r="M72" i="20"/>
  <c r="L72" i="20"/>
  <c r="B72" i="20"/>
  <c r="A72" i="20"/>
  <c r="P71" i="20"/>
  <c r="O71" i="20"/>
  <c r="N71" i="20"/>
  <c r="M71" i="20"/>
  <c r="L71" i="20"/>
  <c r="B71" i="20"/>
  <c r="A71" i="20"/>
  <c r="P70" i="20"/>
  <c r="O70" i="20"/>
  <c r="N70" i="20"/>
  <c r="M70" i="20"/>
  <c r="L70" i="20"/>
  <c r="B70" i="20"/>
  <c r="A70" i="20"/>
  <c r="P69" i="20"/>
  <c r="O69" i="20"/>
  <c r="N69" i="20"/>
  <c r="M69" i="20"/>
  <c r="L69" i="20"/>
  <c r="B69" i="20"/>
  <c r="A69" i="20"/>
  <c r="P68" i="20"/>
  <c r="O68" i="20"/>
  <c r="N68" i="20"/>
  <c r="M68" i="20"/>
  <c r="L68" i="20"/>
  <c r="B68" i="20"/>
  <c r="A68" i="20"/>
  <c r="P67" i="20"/>
  <c r="O67" i="20"/>
  <c r="N67" i="20"/>
  <c r="M67" i="20"/>
  <c r="L67" i="20"/>
  <c r="B67" i="20"/>
  <c r="A67" i="20"/>
  <c r="P66" i="20"/>
  <c r="O66" i="20"/>
  <c r="N66" i="20"/>
  <c r="M66" i="20"/>
  <c r="L66" i="20"/>
  <c r="B66" i="20"/>
  <c r="A66" i="20"/>
  <c r="P65" i="20"/>
  <c r="O65" i="20"/>
  <c r="N65" i="20"/>
  <c r="M65" i="20"/>
  <c r="L65" i="20"/>
  <c r="B65" i="20"/>
  <c r="A65" i="20"/>
  <c r="P64" i="20"/>
  <c r="O64" i="20"/>
  <c r="N64" i="20"/>
  <c r="M64" i="20"/>
  <c r="L64" i="20"/>
  <c r="B64" i="20"/>
  <c r="A64" i="20"/>
  <c r="P63" i="20"/>
  <c r="O63" i="20"/>
  <c r="N63" i="20"/>
  <c r="M63" i="20"/>
  <c r="L63" i="20"/>
  <c r="B63" i="20"/>
  <c r="A63" i="20"/>
  <c r="P62" i="20"/>
  <c r="O62" i="20"/>
  <c r="N62" i="20"/>
  <c r="M62" i="20"/>
  <c r="L62" i="20"/>
  <c r="B62" i="20"/>
  <c r="A62" i="20"/>
  <c r="P61" i="20"/>
  <c r="O61" i="20"/>
  <c r="N61" i="20"/>
  <c r="M61" i="20"/>
  <c r="L61" i="20"/>
  <c r="B61" i="20"/>
  <c r="A61" i="20"/>
  <c r="P60" i="20"/>
  <c r="O60" i="20"/>
  <c r="N60" i="20"/>
  <c r="M60" i="20"/>
  <c r="L60" i="20"/>
  <c r="B60" i="20"/>
  <c r="A60" i="20"/>
  <c r="P59" i="20"/>
  <c r="O59" i="20"/>
  <c r="N59" i="20"/>
  <c r="M59" i="20"/>
  <c r="L59" i="20"/>
  <c r="B59" i="20"/>
  <c r="A59" i="20"/>
  <c r="P58" i="20"/>
  <c r="O58" i="20"/>
  <c r="N58" i="20"/>
  <c r="M58" i="20"/>
  <c r="L58" i="20"/>
  <c r="B58" i="20"/>
  <c r="A58" i="20"/>
  <c r="P57" i="20"/>
  <c r="O57" i="20"/>
  <c r="N57" i="20"/>
  <c r="M57" i="20"/>
  <c r="L57" i="20"/>
  <c r="B57" i="20"/>
  <c r="A57" i="20"/>
  <c r="P56" i="20"/>
  <c r="O56" i="20"/>
  <c r="N56" i="20"/>
  <c r="M56" i="20"/>
  <c r="L56" i="20"/>
  <c r="B56" i="20"/>
  <c r="A56" i="20"/>
  <c r="P55" i="20"/>
  <c r="O55" i="20"/>
  <c r="N55" i="20"/>
  <c r="M55" i="20"/>
  <c r="L55" i="20"/>
  <c r="B55" i="20"/>
  <c r="A55" i="20"/>
  <c r="P54" i="20"/>
  <c r="O54" i="20"/>
  <c r="N54" i="20"/>
  <c r="M54" i="20"/>
  <c r="L54" i="20"/>
  <c r="B54" i="20"/>
  <c r="A54" i="20"/>
  <c r="P53" i="20"/>
  <c r="O53" i="20"/>
  <c r="N53" i="20"/>
  <c r="M53" i="20"/>
  <c r="L53" i="20"/>
  <c r="B53" i="20"/>
  <c r="A53" i="20"/>
  <c r="P52" i="20"/>
  <c r="O52" i="20"/>
  <c r="N52" i="20"/>
  <c r="M52" i="20"/>
  <c r="L52" i="20"/>
  <c r="B52" i="20"/>
  <c r="A52" i="20"/>
  <c r="P51" i="20"/>
  <c r="O51" i="20"/>
  <c r="N51" i="20"/>
  <c r="M51" i="20"/>
  <c r="L51" i="20"/>
  <c r="B51" i="20"/>
  <c r="A51" i="20"/>
  <c r="P50" i="20"/>
  <c r="O50" i="20"/>
  <c r="N50" i="20"/>
  <c r="M50" i="20"/>
  <c r="L50" i="20"/>
  <c r="B50" i="20"/>
  <c r="A50" i="20"/>
  <c r="P49" i="20"/>
  <c r="O49" i="20"/>
  <c r="N49" i="20"/>
  <c r="M49" i="20"/>
  <c r="L49" i="20"/>
  <c r="B49" i="20"/>
  <c r="A49" i="20"/>
  <c r="P48" i="20"/>
  <c r="O48" i="20"/>
  <c r="N48" i="20"/>
  <c r="M48" i="20"/>
  <c r="L48" i="20"/>
  <c r="B48" i="20"/>
  <c r="A48" i="20"/>
  <c r="P47" i="20"/>
  <c r="O47" i="20"/>
  <c r="N47" i="20"/>
  <c r="M47" i="20"/>
  <c r="L47" i="20"/>
  <c r="B47" i="20"/>
  <c r="A47" i="20"/>
  <c r="P46" i="20"/>
  <c r="O46" i="20"/>
  <c r="N46" i="20"/>
  <c r="M46" i="20"/>
  <c r="L46" i="20"/>
  <c r="B46" i="20"/>
  <c r="A46" i="20"/>
  <c r="P45" i="20"/>
  <c r="O45" i="20"/>
  <c r="N45" i="20"/>
  <c r="M45" i="20"/>
  <c r="L45" i="20"/>
  <c r="B45" i="20"/>
  <c r="A45" i="20"/>
  <c r="P44" i="20"/>
  <c r="O44" i="20"/>
  <c r="N44" i="20"/>
  <c r="M44" i="20"/>
  <c r="L44" i="20"/>
  <c r="B44" i="20"/>
  <c r="A44" i="20"/>
  <c r="P43" i="20"/>
  <c r="O43" i="20"/>
  <c r="N43" i="20"/>
  <c r="M43" i="20"/>
  <c r="L43" i="20"/>
  <c r="B43" i="20"/>
  <c r="A43" i="20"/>
  <c r="P42" i="20"/>
  <c r="O42" i="20"/>
  <c r="N42" i="20"/>
  <c r="M42" i="20"/>
  <c r="L42" i="20"/>
  <c r="B42" i="20"/>
  <c r="A42" i="20"/>
  <c r="P41" i="20"/>
  <c r="O41" i="20"/>
  <c r="N41" i="20"/>
  <c r="M41" i="20"/>
  <c r="L41" i="20"/>
  <c r="B41" i="20"/>
  <c r="A41" i="20"/>
  <c r="P40" i="20"/>
  <c r="O40" i="20"/>
  <c r="N40" i="20"/>
  <c r="M40" i="20"/>
  <c r="L40" i="20"/>
  <c r="B40" i="20"/>
  <c r="A40" i="20"/>
  <c r="P39" i="20"/>
  <c r="O39" i="20"/>
  <c r="N39" i="20"/>
  <c r="M39" i="20"/>
  <c r="L39" i="20"/>
  <c r="B39" i="20"/>
  <c r="A39" i="20"/>
  <c r="P38" i="20"/>
  <c r="O38" i="20"/>
  <c r="N38" i="20"/>
  <c r="M38" i="20"/>
  <c r="L38" i="20"/>
  <c r="B38" i="20"/>
  <c r="A38" i="20"/>
  <c r="P37" i="20"/>
  <c r="O37" i="20"/>
  <c r="N37" i="20"/>
  <c r="M37" i="20"/>
  <c r="L37" i="20"/>
  <c r="B37" i="20"/>
  <c r="A37" i="20"/>
  <c r="P36" i="20"/>
  <c r="O36" i="20"/>
  <c r="N36" i="20"/>
  <c r="M36" i="20"/>
  <c r="L36" i="20"/>
  <c r="B36" i="20"/>
  <c r="A36" i="20"/>
  <c r="P35" i="20"/>
  <c r="O35" i="20"/>
  <c r="N35" i="20"/>
  <c r="M35" i="20"/>
  <c r="L35" i="20"/>
  <c r="B35" i="20"/>
  <c r="A35" i="20"/>
  <c r="P34" i="20"/>
  <c r="O34" i="20"/>
  <c r="N34" i="20"/>
  <c r="M34" i="20"/>
  <c r="L34" i="20"/>
  <c r="B34" i="20"/>
  <c r="A34" i="20"/>
  <c r="P33" i="20"/>
  <c r="O33" i="20"/>
  <c r="N33" i="20"/>
  <c r="M33" i="20"/>
  <c r="L33" i="20"/>
  <c r="B33" i="20"/>
  <c r="A33" i="20"/>
  <c r="P32" i="20"/>
  <c r="O32" i="20"/>
  <c r="N32" i="20"/>
  <c r="M32" i="20"/>
  <c r="L32" i="20"/>
  <c r="B32" i="20"/>
  <c r="A32" i="20"/>
  <c r="P31" i="20"/>
  <c r="O31" i="20"/>
  <c r="N31" i="20"/>
  <c r="M31" i="20"/>
  <c r="L31" i="20"/>
  <c r="B31" i="20"/>
  <c r="A31" i="20"/>
  <c r="P30" i="20"/>
  <c r="O30" i="20"/>
  <c r="N30" i="20"/>
  <c r="M30" i="20"/>
  <c r="L30" i="20"/>
  <c r="B30" i="20"/>
  <c r="A30" i="20"/>
  <c r="P29" i="20"/>
  <c r="O29" i="20"/>
  <c r="N29" i="20"/>
  <c r="M29" i="20"/>
  <c r="L29" i="20"/>
  <c r="B29" i="20"/>
  <c r="A29" i="20"/>
  <c r="P28" i="20"/>
  <c r="O28" i="20"/>
  <c r="N28" i="20"/>
  <c r="M28" i="20"/>
  <c r="L28" i="20"/>
  <c r="B28" i="20"/>
  <c r="A28" i="20"/>
  <c r="P27" i="20"/>
  <c r="O27" i="20"/>
  <c r="N27" i="20"/>
  <c r="M27" i="20"/>
  <c r="L27" i="20"/>
  <c r="B27" i="20"/>
  <c r="A27" i="20"/>
  <c r="P26" i="20"/>
  <c r="O26" i="20"/>
  <c r="N26" i="20"/>
  <c r="M26" i="20"/>
  <c r="L26" i="20"/>
  <c r="B26" i="20"/>
  <c r="A26" i="20"/>
  <c r="P25" i="20"/>
  <c r="O25" i="20"/>
  <c r="N25" i="20"/>
  <c r="M25" i="20"/>
  <c r="L25" i="20"/>
  <c r="B25" i="20"/>
  <c r="A25" i="20"/>
  <c r="P24" i="20"/>
  <c r="O24" i="20"/>
  <c r="N24" i="20"/>
  <c r="M24" i="20"/>
  <c r="L24" i="20"/>
  <c r="B24" i="20"/>
  <c r="A24" i="20"/>
  <c r="P23" i="20"/>
  <c r="O23" i="20"/>
  <c r="N23" i="20"/>
  <c r="M23" i="20"/>
  <c r="L23" i="20"/>
  <c r="B23" i="20"/>
  <c r="A23" i="20"/>
  <c r="P22" i="20"/>
  <c r="O22" i="20"/>
  <c r="N22" i="20"/>
  <c r="M22" i="20"/>
  <c r="L22" i="20"/>
  <c r="B22" i="20"/>
  <c r="A22" i="20"/>
  <c r="P21" i="20"/>
  <c r="O21" i="20"/>
  <c r="N21" i="20"/>
  <c r="M21" i="20"/>
  <c r="L21" i="20"/>
  <c r="B21" i="20"/>
  <c r="A21" i="20"/>
  <c r="P20" i="20"/>
  <c r="O20" i="20"/>
  <c r="N20" i="20"/>
  <c r="M20" i="20"/>
  <c r="L20" i="20"/>
  <c r="B20" i="20"/>
  <c r="A20" i="20"/>
  <c r="P19" i="20"/>
  <c r="O19" i="20"/>
  <c r="N19" i="20"/>
  <c r="M19" i="20"/>
  <c r="L19" i="20"/>
  <c r="B19" i="20"/>
  <c r="P9" i="20"/>
  <c r="P8" i="20"/>
  <c r="P7" i="20"/>
  <c r="D3" i="20"/>
  <c r="AJ163" i="15"/>
  <c r="AJ162" i="15"/>
  <c r="AJ161" i="15"/>
  <c r="AJ160" i="15"/>
  <c r="AJ159" i="15"/>
  <c r="AJ158" i="15"/>
  <c r="AJ157" i="15"/>
  <c r="AJ156" i="15"/>
  <c r="AJ155" i="15"/>
  <c r="AJ152" i="15"/>
  <c r="AJ151" i="15"/>
  <c r="AJ150" i="15"/>
  <c r="AJ149" i="15"/>
  <c r="Q140" i="15"/>
  <c r="AJ105" i="15" a="1"/>
  <c r="AJ105" i="15"/>
  <c r="S98" i="15"/>
  <c r="AF97" i="15"/>
  <c r="Z97" i="15"/>
  <c r="AF95" i="15"/>
  <c r="Z95" i="15"/>
  <c r="AJ90" i="15"/>
  <c r="Y84" i="15"/>
  <c r="AF83" i="15"/>
  <c r="Y83" i="15"/>
  <c r="AF82" i="15"/>
  <c r="Y81" i="15"/>
  <c r="AJ79" i="15"/>
  <c r="AJ78" i="15"/>
  <c r="AF78" i="15"/>
  <c r="Z78" i="15"/>
  <c r="T78" i="15"/>
  <c r="AE77" i="15"/>
  <c r="Y77" i="15"/>
  <c r="S77" i="15"/>
  <c r="AJ74" i="15"/>
  <c r="P42" i="15"/>
  <c r="P41" i="15"/>
  <c r="X39" i="15"/>
  <c r="P39" i="15"/>
  <c r="D39" i="15"/>
  <c r="AD36" i="15"/>
  <c r="W36" i="15"/>
  <c r="AD35" i="15"/>
  <c r="W35" i="15"/>
  <c r="P35" i="15"/>
  <c r="D35" i="15"/>
  <c r="AJ34" i="15"/>
  <c r="AC34" i="15"/>
  <c r="V34" i="15"/>
  <c r="P31" i="15"/>
  <c r="P30" i="15"/>
  <c r="D30" i="15"/>
  <c r="Y14" i="15"/>
  <c r="K14" i="15"/>
  <c r="G13" i="15"/>
  <c r="G12" i="15"/>
  <c r="G11" i="15"/>
  <c r="G10" i="15"/>
  <c r="H9" i="15"/>
  <c r="G8" i="15"/>
  <c r="G7" i="15"/>
  <c r="AC1" i="15"/>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AC38" i="16"/>
</calcChain>
</file>

<file path=xl/comments1.xml><?xml version="1.0" encoding="utf-8"?>
<comments xmlns="http://schemas.openxmlformats.org/spreadsheetml/2006/main">
  <authors>
    <author>塚原 遊尋(tsukahara-yuujin.xt6)</author>
    <author>作成者</author>
  </authors>
  <commentList>
    <comment ref="C32" authorId="0" shapeId="0">
      <text>
        <r>
          <rPr>
            <sz val="9"/>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rFont val="MS P ゴシック"/>
            <family val="3"/>
            <charset val="128"/>
          </rPr>
          <t>社会保険労務士事務所等の担当者の
氏名・連絡先を記入しても構いません。</t>
        </r>
      </text>
    </comment>
    <comment ref="M51" authorId="0" shapeId="0">
      <text>
        <r>
          <rPr>
            <sz val="9"/>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rFont val="MS P ゴシック"/>
            <family val="3"/>
            <charset val="128"/>
          </rPr>
          <t>最初に必ず記入してください。</t>
        </r>
      </text>
    </comment>
    <comment ref="G7" authorId="1" shapeId="0">
      <text>
        <r>
          <rPr>
            <sz val="9"/>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rFont val="MS P ゴシック"/>
            <family val="3"/>
            <charset val="128"/>
          </rPr>
          <t>空欄の場合、先に別紙様式3－2を記入してください。</t>
        </r>
      </text>
    </comment>
    <comment ref="P36" authorId="0" shapeId="0">
      <text>
        <r>
          <rPr>
            <sz val="9"/>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rFont val="MS P ゴシック"/>
            <family val="3"/>
            <charset val="128"/>
          </rPr>
          <t>空欄の場合、先に本シート３（１）「介護職員等特定処遇改善加算の要件について」を記入してください。</t>
        </r>
      </text>
    </comment>
    <comment ref="AD36" authorId="0" shapeId="0">
      <text>
        <r>
          <rPr>
            <sz val="9"/>
            <rFont val="MS P ゴシック"/>
            <family val="3"/>
            <charset val="128"/>
          </rPr>
          <t>空欄の場合、先に本シート３（２）介護職員等ベースアップ等支援加算の要件について」を記入してください。</t>
        </r>
      </text>
    </comment>
    <comment ref="AL39" authorId="0" shapeId="0">
      <text>
        <r>
          <rPr>
            <sz val="9"/>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rFont val="MS P ゴシック"/>
            <family val="3"/>
            <charset val="128"/>
          </rPr>
          <t>原則として、本年度の常勤換算職員数（12月分）を12で割るなどの適切な方法で算出してください。</t>
        </r>
      </text>
    </comment>
    <comment ref="AJ76" authorId="0" shapeId="0">
      <text>
        <r>
          <rPr>
            <sz val="9"/>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rFont val="MS P ゴシック"/>
            <family val="3"/>
            <charset val="128"/>
          </rPr>
          <t>⑪に理由が記入されていれば、「〇」が表示されます。</t>
        </r>
      </text>
    </comment>
    <comment ref="AL79" authorId="0" shapeId="0">
      <text>
        <r>
          <rPr>
            <sz val="9"/>
            <rFont val="MS P ゴシック"/>
            <family val="3"/>
            <charset val="128"/>
          </rPr>
          <t>⑥に（C）の平均賃金額が（B）の平均賃金額を上回らないことが記入されていれば、
「〇」が表示されます。</t>
        </r>
      </text>
    </comment>
    <comment ref="AJ80" authorId="0" shapeId="0">
      <text>
        <r>
          <rPr>
            <sz val="9"/>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rFont val="MS P ゴシック"/>
            <family val="3"/>
            <charset val="128"/>
          </rPr>
          <t>（C）「その他の職種」の職員でも、
特定加算を配分しなかった職員の賃金額は記入する必要がありません。</t>
        </r>
      </text>
    </comment>
    <comment ref="Y84" authorId="0" shapeId="0">
      <text>
        <r>
          <rPr>
            <sz val="9"/>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rFont val="MS P ゴシック"/>
            <family val="3"/>
            <charset val="128"/>
          </rPr>
          <t>ドロップダウンリストで選択してください。</t>
        </r>
      </text>
    </comment>
    <comment ref="S19" authorId="2" shapeId="0">
      <text>
        <r>
          <rPr>
            <sz val="9"/>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<sst xmlns="http://schemas.openxmlformats.org/spreadsheetml/2006/main" count="367" uniqueCount="282">
  <si>
    <t>フリガナ</t>
  </si>
  <si>
    <t>〒</t>
  </si>
  <si>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</si>
  <si>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</si>
  <si>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</si>
  <si>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</si>
  <si>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</si>
  <si>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介護保険事業所番号</t>
    <rPh sb="0" eb="2">
      <t>カイゴ</t>
    </rPh>
    <rPh sb="2" eb="4">
      <t>ホケン</t>
    </rPh>
    <rPh sb="4" eb="7">
      <t>ジギョウショ</t>
    </rPh>
    <rPh sb="7" eb="9">
      <t>バンゴウ</t>
    </rPh>
    <phoneticPr fontId="3"/>
  </si>
  <si>
    <t>サービス名</t>
    <rPh sb="4" eb="5">
      <t>メイ</t>
    </rPh>
    <phoneticPr fontId="3"/>
  </si>
  <si>
    <t>1</t>
  </si>
  <si>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</si>
  <si>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</si>
  <si>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</si>
  <si>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</si>
  <si>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</si>
  <si>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</si>
  <si>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</si>
  <si>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</si>
  <si>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</si>
  <si>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</si>
  <si>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</si>
  <si>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</si>
  <si>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年度）</t>
  </si>
  <si>
    <t>電話番号</t>
    <rPh sb="0" eb="2">
      <t>デンワ</t>
    </rPh>
    <rPh sb="2" eb="4">
      <t>バンゴウ</t>
    </rPh>
    <phoneticPr fontId="3"/>
  </si>
  <si>
    <t>令和</t>
    <rPh sb="0" eb="2">
      <t>レイワ</t>
    </rPh>
    <phoneticPr fontId="3"/>
  </si>
  <si>
    <t>①</t>
  </si>
  <si>
    <t>②</t>
  </si>
  <si>
    <t>その他</t>
    <rPh sb="2" eb="3">
      <t>タ</t>
    </rPh>
    <phoneticPr fontId="3"/>
  </si>
  <si>
    <t>（</t>
  </si>
  <si>
    <t>）</t>
  </si>
  <si>
    <t>※</t>
  </si>
  <si>
    <t>別紙様式３－２</t>
    <rPh sb="0" eb="2">
      <t>ベッシ</t>
    </rPh>
    <rPh sb="2" eb="4">
      <t>ヨウシキ</t>
    </rPh>
    <phoneticPr fontId="3"/>
  </si>
  <si>
    <t>別紙様式３－１</t>
    <rPh sb="0" eb="2">
      <t>ベッシ</t>
    </rPh>
    <rPh sb="2" eb="4">
      <t>ヨウシキ</t>
    </rPh>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</si>
  <si>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</si>
  <si>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</si>
  <si>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</si>
  <si>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</si>
  <si>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</si>
  <si>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</si>
  <si>
    <t>法人名</t>
    <rPh sb="0" eb="2">
      <t>ホウジン</t>
    </rPh>
    <rPh sb="2" eb="3">
      <t>メイ</t>
    </rPh>
    <phoneticPr fontId="3"/>
  </si>
  <si>
    <t>↓隠し列</t>
    <rPh sb="1" eb="2">
      <t>カク</t>
    </rPh>
    <rPh sb="3" eb="4">
      <t>レツ</t>
    </rPh>
    <phoneticPr fontId="3"/>
  </si>
  <si>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</si>
  <si>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</si>
  <si>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</si>
  <si>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</si>
  <si>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</si>
  <si>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</si>
  <si>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</si>
  <si>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</si>
  <si>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</si>
  <si>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</si>
  <si>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</si>
  <si>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</si>
  <si>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</si>
  <si>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</si>
  <si>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</si>
  <si>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</si>
  <si>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</si>
  <si>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</si>
  <si>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</si>
  <si>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</si>
  <si>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</si>
  <si>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</si>
  <si>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本年度の加算の総額［円］</t>
    <rPh sb="0" eb="3">
      <t>ホンネンド</t>
    </rPh>
    <rPh sb="4" eb="6">
      <t>カサン</t>
    </rPh>
    <rPh sb="7" eb="9">
      <t>ソウガク</t>
    </rPh>
    <rPh sb="10" eb="11">
      <t>エン</t>
    </rPh>
    <phoneticPr fontId="3"/>
  </si>
  <si>
    <t>　</t>
  </si>
  <si>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</si>
  <si>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</si>
  <si>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</si>
  <si>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定期巡回･随時対応型訪問介護看護</t>
  </si>
  <si>
    <t>内容</t>
    <rPh sb="0" eb="2">
      <t>ナイヨウ</t>
    </rPh>
    <phoneticPr fontId="3"/>
  </si>
  <si>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</si>
  <si>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</si>
  <si>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</si>
  <si>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</si>
  <si>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</si>
  <si>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</si>
  <si>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</si>
  <si>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</si>
  <si>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</si>
  <si>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</si>
  <si>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両立支援・多様な働き方の推進</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</si>
  <si>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</si>
  <si>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</si>
  <si>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</si>
  <si>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</si>
  <si>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腰痛を含む心身の健康管理</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</si>
  <si>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</si>
  <si>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</si>
  <si>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</si>
  <si>
    <t>事故・トラブルへの対応マニュアル等の作成等の体制の整備</t>
  </si>
  <si>
    <t>生産性向上のための業務改善の取組</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</si>
  <si>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</si>
  <si>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</si>
  <si>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</si>
  <si>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</si>
  <si>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</si>
  <si>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</si>
  <si>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</si>
  <si>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</si>
  <si>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</si>
  <si>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</si>
  <si>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</si>
  <si>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</si>
  <si>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</si>
  <si>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t>
    <rPh sb="0" eb="2">
      <t>ショグウ</t>
    </rPh>
    <rPh sb="2" eb="6">
      <t>カイゼンカサン</t>
    </rPh>
    <phoneticPr fontId="3"/>
  </si>
  <si>
    <t>特定加算</t>
    <rPh sb="0" eb="2">
      <t>トクテイ</t>
    </rPh>
    <rPh sb="2" eb="4">
      <t>カサン</t>
    </rPh>
    <phoneticPr fontId="3"/>
  </si>
  <si>
    <t>加算提出先</t>
    <rPh sb="0" eb="2">
      <t>カサン</t>
    </rPh>
    <rPh sb="2" eb="4">
      <t>テイシュツ</t>
    </rPh>
    <rPh sb="4" eb="5">
      <t>サキ</t>
    </rPh>
    <phoneticPr fontId="3"/>
  </si>
  <si>
    <t>－</t>
  </si>
  <si>
    <t>処遇改善加算</t>
  </si>
  <si>
    <t>特定加算</t>
  </si>
  <si>
    <t>ベースアップ等加算</t>
    <rPh sb="6" eb="7">
      <t>トウ</t>
    </rPh>
    <rPh sb="7" eb="9">
      <t>カサン</t>
    </rPh>
    <phoneticPr fontId="3"/>
  </si>
  <si>
    <t>令和</t>
  </si>
  <si>
    <t>年度の加算の総額</t>
    <rPh sb="0" eb="2">
      <t>ネンド</t>
    </rPh>
    <rPh sb="3" eb="5">
      <t>カサン</t>
    </rPh>
    <rPh sb="6" eb="8">
      <t>ソウガク</t>
    </rPh>
    <phoneticPr fontId="3"/>
  </si>
  <si>
    <t>％</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</si>
  <si>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</si>
  <si>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実績報告書（令和</t>
    <rPh sb="0" eb="2">
      <t>ジッセキ</t>
    </rPh>
    <rPh sb="2" eb="5">
      <t>ホウコクショ</t>
    </rPh>
    <rPh sb="6" eb="8">
      <t>レイワ</t>
    </rPh>
    <phoneticPr fontId="3"/>
  </si>
  <si>
    <t>【記入上の注意】</t>
    <rPh sb="1" eb="3">
      <t>キニュウ</t>
    </rPh>
    <rPh sb="3" eb="4">
      <t>ジョウ</t>
    </rPh>
    <rPh sb="5" eb="7">
      <t>チュウイ</t>
    </rPh>
    <phoneticPr fontId="3"/>
  </si>
  <si>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</si>
  <si>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</si>
  <si>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３　加算対象事業所に関する情報</t>
    <rPh sb="2" eb="4">
      <t>カサン</t>
    </rPh>
    <rPh sb="4" eb="6">
      <t>タイショウ</t>
    </rPh>
    <rPh sb="6" eb="8">
      <t>ジギョウ</t>
    </rPh>
    <rPh sb="8" eb="9">
      <t>ショ</t>
    </rPh>
    <rPh sb="10" eb="11">
      <t>カン</t>
    </rPh>
    <rPh sb="13" eb="15">
      <t>ジョウホウ</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</si>
  <si>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</si>
  <si>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</si>
  <si>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算定する
加算区分</t>
  </si>
  <si>
    <t>算定する
加算区分</t>
    <rPh sb="5" eb="7">
      <t>カサン</t>
    </rPh>
    <phoneticPr fontId="3"/>
  </si>
  <si>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</si>
  <si>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</si>
  <si>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</si>
  <si>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</si>
  <si>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</si>
  <si>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</si>
  <si>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</si>
  <si>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
  </si>
  <si>
    <t>人</t>
  </si>
  <si>
    <t>経験・技能のある
介護職員(A)</t>
    <rPh sb="0" eb="2">
      <t>ケイケン</t>
    </rPh>
    <phoneticPr fontId="3"/>
  </si>
  <si>
    <t>他の介護職員(B)</t>
    <rPh sb="0" eb="1">
      <t>タ</t>
    </rPh>
    <rPh sb="2" eb="4">
      <t>カイゴ</t>
    </rPh>
    <rPh sb="4" eb="6">
      <t>ショクイン</t>
    </rPh>
    <phoneticPr fontId="3"/>
  </si>
  <si>
    <t>その他の職種(C)</t>
    <rPh sb="2" eb="3">
      <t>タ</t>
    </rPh>
    <rPh sb="4" eb="6">
      <t>ショクシュ</t>
    </rPh>
    <phoneticPr fontId="3"/>
  </si>
  <si>
    <t>円</t>
    <rPh sb="0" eb="1">
      <t>エン</t>
    </rPh>
    <phoneticPr fontId="3"/>
  </si>
  <si>
    <t>本年度のベースアップ等加算の総額［円］</t>
    <rPh sb="0" eb="3">
      <t>ホンネンド</t>
    </rPh>
    <rPh sb="10" eb="11">
      <t>トウ</t>
    </rPh>
    <rPh sb="11" eb="13">
      <t>カサン</t>
    </rPh>
    <rPh sb="14" eb="16">
      <t>ソウガク</t>
    </rPh>
    <rPh sb="17" eb="18">
      <t>エン</t>
    </rPh>
    <phoneticPr fontId="3"/>
  </si>
  <si>
    <t>（介護予防）訪問入浴介護</t>
    <rPh sb="1" eb="3">
      <t>カイゴ</t>
    </rPh>
    <rPh sb="3" eb="5">
      <t>ヨボウ</t>
    </rPh>
    <phoneticPr fontId="3"/>
  </si>
  <si>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</si>
  <si>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</si>
  <si>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</si>
  <si>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</si>
  <si>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</si>
  <si>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</si>
  <si>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</si>
  <si>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</si>
  <si>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</si>
  <si>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</si>
  <si>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</si>
  <si>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ベースアップ等加算</t>
    <rPh sb="6" eb="9">
      <t>トウカサン</t>
    </rPh>
    <phoneticPr fontId="3"/>
  </si>
  <si>
    <t>２　実績報告について＜共通＞</t>
    <rPh sb="2" eb="4">
      <t>ジッセキ</t>
    </rPh>
    <rPh sb="4" eb="6">
      <t>ホウコク</t>
    </rPh>
    <rPh sb="11" eb="13">
      <t>キョウツウ</t>
    </rPh>
    <phoneticPr fontId="3"/>
  </si>
  <si>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</si>
  <si>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（３）職場環境等要件に基づいて実施した取組について＜処遇改善加算・特定加算＞</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</si>
  <si>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</si>
  <si>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</si>
  <si>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</si>
  <si>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１　基本情報＜共通＞</t>
    <rPh sb="2" eb="4">
      <t>キホン</t>
    </rPh>
    <rPh sb="4" eb="6">
      <t>ジョウホウ</t>
    </rPh>
    <rPh sb="7" eb="9">
      <t>キョウツウ</t>
    </rPh>
    <phoneticPr fontId="3"/>
  </si>
  <si>
    <t>事業所の所在地</t>
  </si>
  <si>
    <t>要件Ⅳ</t>
  </si>
  <si>
    <t>介護職員</t>
    <rPh sb="0" eb="2">
      <t>カイゴ</t>
    </rPh>
    <rPh sb="2" eb="4">
      <t>ショクイン</t>
    </rPh>
    <phoneticPr fontId="3"/>
  </si>
  <si>
    <t>代表者</t>
    <rPh sb="0" eb="3">
      <t>ダイヒョウシャ</t>
    </rPh>
    <phoneticPr fontId="3"/>
  </si>
  <si>
    <t>←</t>
  </si>
  <si>
    <t>②一月当たりの常勤換算職員数</t>
    <rPh sb="1" eb="2">
      <t>ヒト</t>
    </rPh>
    <rPh sb="2" eb="3">
      <t>ツキ</t>
    </rPh>
    <rPh sb="3" eb="4">
      <t>ア</t>
    </rPh>
    <rPh sb="7" eb="9">
      <t>ジョウキン</t>
    </rPh>
    <rPh sb="9" eb="11">
      <t>カンサン</t>
    </rPh>
    <rPh sb="11" eb="14">
      <t>ショクインスウ</t>
    </rPh>
    <phoneticPr fontId="3"/>
  </si>
  <si>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</si>
  <si>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</si>
  <si>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</si>
  <si>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要件Ⅶ</t>
    <rPh sb="0" eb="2">
      <t>ヨウケン</t>
    </rPh>
    <phoneticPr fontId="3"/>
  </si>
  <si>
    <t>要件Ⅷ</t>
    <rPh sb="0" eb="2">
      <t>ヨウケン</t>
    </rPh>
    <phoneticPr fontId="3"/>
  </si>
  <si>
    <t xml:space="preserve"> 取得した加算の合計</t>
    <rPh sb="1" eb="3">
      <t>シュトク</t>
    </rPh>
    <rPh sb="5" eb="7">
      <t>カサン</t>
    </rPh>
    <rPh sb="8" eb="10">
      <t>ゴウケイ</t>
    </rPh>
    <phoneticPr fontId="3"/>
  </si>
  <si>
    <t>ⅰ）ベースアップ等加算による賃金改善所要額</t>
    <rPh sb="8" eb="9">
      <t>トウ</t>
    </rPh>
    <rPh sb="9" eb="11">
      <t>カサン</t>
    </rPh>
    <rPh sb="18" eb="20">
      <t>ショヨウ</t>
    </rPh>
    <phoneticPr fontId="3"/>
  </si>
  <si>
    <t xml:space="preserve"> ii ）ベースアップ等加算による賃金改善所要額</t>
    <rPh sb="21" eb="23">
      <t>ショヨウ</t>
    </rPh>
    <phoneticPr fontId="3"/>
  </si>
  <si>
    <t>（１）加算額以上の賃金改善について（全体）</t>
    <rPh sb="3" eb="6">
      <t>カサンガク</t>
    </rPh>
    <rPh sb="6" eb="8">
      <t>イジョウ</t>
    </rPh>
    <rPh sb="9" eb="11">
      <t>チンギン</t>
    </rPh>
    <rPh sb="11" eb="13">
      <t>カイゼン</t>
    </rPh>
    <rPh sb="18" eb="20">
      <t>ゼンタイ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</si>
  <si>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</si>
  <si>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年度の加算の額</t>
    <rPh sb="0" eb="2">
      <t>ネンド</t>
    </rPh>
    <rPh sb="3" eb="5">
      <t>カサン</t>
    </rPh>
    <rPh sb="6" eb="7">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</si>
  <si>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</si>
  <si>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</si>
  <si>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要件Ⅵ</t>
    <rPh sb="0" eb="2">
      <t>ヨウケン</t>
    </rPh>
    <phoneticPr fontId="3"/>
  </si>
  <si>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</si>
  <si>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⑧経験・技能のある介護職員（A）のうち賃金改善額が月額平均８万円以上又は改善後の賃金が年額440万円以上となった者の数</t>
  </si>
  <si>
    <t>要件Ⅸ</t>
    <rPh sb="0" eb="2">
      <t>ヨウケン</t>
    </rPh>
    <phoneticPr fontId="3"/>
  </si>
  <si>
    <t>２（3）②(オ)の「前年度の各介護サービス事業者等の独自の賃金改善額」に計上する場合は記載すること。</t>
    <rPh sb="13" eb="16">
      <t>カクカイゴ</t>
    </rPh>
    <rPh sb="20" eb="24">
      <t>ジギョウシャトウ</t>
    </rPh>
    <phoneticPr fontId="3"/>
  </si>
  <si>
    <t>要件Ⅰ</t>
    <rPh sb="0" eb="2">
      <t>ヨウケン</t>
    </rPh>
    <phoneticPr fontId="3"/>
  </si>
  <si>
    <t>要件Ⅱ</t>
    <rPh sb="0" eb="2">
      <t>ヨウケン</t>
    </rPh>
    <phoneticPr fontId="3"/>
  </si>
  <si>
    <t>要件Ⅲ</t>
    <rPh sb="0" eb="2">
      <t>ヨウケン</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</si>
  <si>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</si>
  <si>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</si>
  <si>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か所</t>
    <rPh sb="1" eb="2">
      <t>ショ</t>
    </rPh>
    <phoneticPr fontId="3"/>
  </si>
  <si>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</si>
  <si>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</si>
  <si>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</si>
  <si>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
  </si>
  <si>
    <t>その他の職種</t>
    <rPh sb="2" eb="3">
      <t>タ</t>
    </rPh>
    <rPh sb="4" eb="6">
      <t>ショクシュ</t>
    </rPh>
    <phoneticPr fontId="3"/>
  </si>
  <si>
    <t>⑩「月額平均８万円の処遇改善又は改善後の賃金が年額440万円以上となる者」を設定できない場合その理由</t>
  </si>
  <si>
    <t>（確認用）</t>
    <rPh sb="1" eb="4">
      <t>カクニンヨウ</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</si>
  <si>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</si>
  <si>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ベースアップ等加算</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</si>
  <si>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
  </si>
  <si>
    <t>３　各加算の要件について</t>
    <rPh sb="2" eb="3">
      <t>カク</t>
    </rPh>
    <rPh sb="3" eb="5">
      <t>カサン</t>
    </rPh>
    <rPh sb="6" eb="8">
      <t>ヨウケン</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</si>
  <si>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</si>
  <si>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</si>
  <si>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</si>
  <si>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</si>
  <si>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提出前のチェックリスト</t>
    <rPh sb="0" eb="2">
      <t>テイシュツ</t>
    </rPh>
    <rPh sb="2" eb="3">
      <t>マエ</t>
    </rPh>
    <phoneticPr fontId="3"/>
  </si>
  <si>
    <t>(a)～(c)には、処遇改善加算等による賃金改善に伴う法定福利費等の事業主負担の増加分を含めることができる。</t>
    <rPh sb="16" eb="17">
      <t>トウ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</si>
  <si>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</si>
  <si>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
  </si>
  <si>
    <t>2（2）（3）では以下の要件を確認しており、オレンジセルが「○」でない場合、加算取得の要件を満たしていない。</t>
  </si>
  <si>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</si>
  <si>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</si>
  <si>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</si>
  <si>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</si>
  <si>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</si>
  <si>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</si>
  <si>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</si>
  <si>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</si>
  <si>
    <t>　　</t>
  </si>
  <si>
    <t>【全加算】処遇改善加算等による賃金改善以外の部分で賃金水準を引き下げないこと。</t>
  </si>
  <si>
    <t>Ⅴ</t>
  </si>
  <si>
    <t>Ⅵ</t>
  </si>
  <si>
    <t>Ⅶ</t>
  </si>
  <si>
    <t>Ⅷ</t>
  </si>
  <si>
    <t>Ⅸ</t>
  </si>
  <si>
    <t>特定加算による賃金改善の対象としたその他の職種（C）の改善後の賃金が年額440万円を上回らないこと</t>
  </si>
  <si>
    <t>【特定加算】</t>
    <rPh sb="1" eb="3">
      <t>トクテイ</t>
    </rPh>
    <rPh sb="3" eb="5">
      <t>カサン</t>
    </rPh>
    <phoneticPr fontId="3"/>
  </si>
  <si>
    <t>【ベースアップ等加算】</t>
    <rPh sb="7" eb="8">
      <t>トウ</t>
    </rPh>
    <rPh sb="8" eb="10">
      <t>カサン</t>
    </rPh>
    <phoneticPr fontId="3"/>
  </si>
  <si>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3"/>
  </si>
  <si>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3"/>
  </si>
  <si>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</si>
  <si>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</si>
  <si>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</si>
  <si>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3"/>
  </si>
  <si>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</si>
  <si>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</si>
  <si>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3"/>
  </si>
  <si>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3"/>
  </si>
  <si>
    <t>【処遇改善加算】</t>
  </si>
  <si>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</si>
  <si>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</si>
  <si>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</si>
  <si>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⑪（①で(A)にチェック（✔）がない場合その理由）</t>
    <rPh sb="18" eb="20">
      <t>バアイ</t>
    </rPh>
    <phoneticPr fontId="3"/>
  </si>
  <si>
    <t>（１）介護職員等特定処遇改善加算の要件について</t>
    <rPh sb="17" eb="19">
      <t>ヨウケン</t>
    </rPh>
    <phoneticPr fontId="3"/>
  </si>
  <si>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</si>
  <si>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</si>
  <si>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</si>
  <si>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</si>
  <si>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</si>
  <si>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要件Ⅴ</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</si>
  <si>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</si>
  <si>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</si>
  <si>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
  </si>
  <si>
    <t>（２）</t>
  </si>
  <si>
    <t>（３）</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</si>
  <si>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</si>
  <si>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</si>
  <si>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</si>
  <si>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法人で設定したA：Bの配分比率が要件（A＞B）を満たしていること</t>
    <rPh sb="0" eb="2">
      <t>ホウジン</t>
    </rPh>
    <rPh sb="3" eb="5">
      <t>セッテイ</t>
    </rPh>
    <phoneticPr fontId="3"/>
  </si>
  <si>
    <t>（１）</t>
  </si>
  <si>
    <t>介護職員について、賃金改善の見込額の３分の２以上が、ベースアップ等（基本給又は決まって毎月支払われる手当の引上げ）に充てられる計画になっていること</t>
  </si>
  <si>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</si>
  <si>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</si>
  <si>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</si>
  <si>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</si>
  <si>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</si>
  <si>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</si>
  <si>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</si>
  <si>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</si>
  <si>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</si>
  <si>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</si>
  <si>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</si>
  <si>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</si>
  <si>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 xml:space="preserve"> 特定加算</t>
    <rPh sb="1" eb="3">
      <t>トクテイ</t>
    </rPh>
    <rPh sb="3" eb="5">
      <t>カサン</t>
    </rPh>
    <phoneticPr fontId="3"/>
  </si>
  <si>
    <t xml:space="preserve"> 処遇改善加算</t>
    <rPh sb="1" eb="3">
      <t>ショグウ</t>
    </rPh>
    <rPh sb="3" eb="7">
      <t>カイゼンカサン</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</si>
  <si>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</si>
  <si>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</si>
  <si>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</si>
  <si>
    <t>！要件Ⅵが☓の場合、B：Cの配分比率が要件（B≧2C）を満たしていないか、A：CがA＞2Cとなってません。</t>
    <rPh sb="1" eb="3">
      <t>ヨウケン</t>
    </rPh>
    <rPh sb="7" eb="9">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</si>
  <si>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</si>
  <si>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</si>
  <si>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3"/>
  </si>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</sst>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 "/>
    <numFmt numFmtId="178" formatCode="\(0.0\)"/>
    <numFmt numFmtId="179" formatCode="0.00_ "/>
    <numFmt numFmtId="180" formatCode="#,##0_ ;[Red]\-#,##0\ "/>
    <numFmt numFmtId="181" formatCode="0.0_ "/>
    <numFmt numFmtId="182" formatCode="0.0"/>
  </numFmts>
  <fonts count="69">
    <font>
      <sz val="11"/>
      <name val="ＭＳ Ｐゴシック"/>
      <family val="3"/>
      <charset val="128"/>
    </font>
    <font>
      <sz val="10"/>
      <color theme="1"/>
      <name val="Arial"/>
      <family val="2"/>
    </font>
    <font>
      <sz val="11"/>
      <color theme="1"/>
      <name val="ＭＳ Ｐゴシック"/>
      <family val="2"/>
      <charset val="128"/>
      <scheme val="minor"/>
    </font>
    <font>
      <sz val="6"/>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rgb="FF000000"/>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name val="MS P ゴシック"/>
      <family val="3"/>
      <charset val="128"/>
    </font>
    <font>
      <sz val="11"/>
      <color rgb="FFFFFFFF"/>
      <name val="ＭＳ Ｐゴシック"/>
      <family val="3"/>
      <charset val="128"/>
    </font>
    <font>
      <b/>
      <sz val="18"/>
      <color rgb="FF003366"/>
      <name val="ＭＳ Ｐゴシック"/>
      <family val="3"/>
      <charset val="128"/>
    </font>
    <font>
      <b/>
      <sz val="11"/>
      <color rgb="FFFFFFFF"/>
      <name val="ＭＳ Ｐゴシック"/>
      <family val="3"/>
      <charset val="128"/>
    </font>
    <font>
      <sz val="11"/>
      <color rgb="FF993300"/>
      <name val="ＭＳ Ｐゴシック"/>
      <family val="3"/>
      <charset val="128"/>
    </font>
    <font>
      <sz val="11"/>
      <color rgb="FFFF9900"/>
      <name val="ＭＳ Ｐゴシック"/>
      <family val="3"/>
      <charset val="128"/>
    </font>
    <font>
      <sz val="11"/>
      <color rgb="FF800080"/>
      <name val="ＭＳ Ｐゴシック"/>
      <family val="3"/>
      <charset val="128"/>
    </font>
    <font>
      <b/>
      <sz val="11"/>
      <color rgb="FFFF9900"/>
      <name val="ＭＳ Ｐゴシック"/>
      <family val="3"/>
      <charset val="128"/>
    </font>
    <font>
      <sz val="11"/>
      <color rgb="FFFF0000"/>
      <name val="ＭＳ Ｐゴシック"/>
      <family val="3"/>
      <charset val="128"/>
    </font>
    <font>
      <b/>
      <sz val="15"/>
      <color rgb="FF003366"/>
      <name val="ＭＳ Ｐゴシック"/>
      <family val="3"/>
      <charset val="128"/>
    </font>
    <font>
      <b/>
      <sz val="13"/>
      <color rgb="FF003366"/>
      <name val="ＭＳ Ｐゴシック"/>
      <family val="3"/>
      <charset val="128"/>
    </font>
    <font>
      <b/>
      <sz val="11"/>
      <color rgb="FF003366"/>
      <name val="ＭＳ Ｐゴシック"/>
      <family val="3"/>
      <charset val="128"/>
    </font>
    <font>
      <b/>
      <sz val="11"/>
      <color rgb="FF000000"/>
      <name val="ＭＳ Ｐゴシック"/>
      <family val="3"/>
      <charset val="128"/>
    </font>
    <font>
      <b/>
      <sz val="11"/>
      <color rgb="FF333333"/>
      <name val="ＭＳ Ｐゴシック"/>
      <family val="3"/>
      <charset val="128"/>
    </font>
    <font>
      <i/>
      <sz val="11"/>
      <color rgb="FF808080"/>
      <name val="ＭＳ Ｐゴシック"/>
      <family val="3"/>
      <charset val="128"/>
    </font>
    <font>
      <sz val="11"/>
      <color rgb="FF333399"/>
      <name val="ＭＳ Ｐゴシック"/>
      <family val="3"/>
      <charset val="128"/>
    </font>
    <font>
      <sz val="11"/>
      <color rgb="FF008000"/>
      <name val="ＭＳ Ｐゴシック"/>
      <family val="3"/>
      <charset val="128"/>
    </font>
    <font>
      <u/>
      <sz val="8"/>
      <name val="ＭＳ Ｐゴシック"/>
      <family val="3"/>
      <charset val="128"/>
    </font>
    <font>
      <sz val="11.5"/>
      <color theme="1"/>
      <name val="ＭＳ Ｐゴシック"/>
      <family val="3"/>
      <charset val="128"/>
    </font>
    <font>
      <sz val="11"/>
      <name val="ＭＳ Ｐゴシック"/>
      <family val="3"/>
      <charset val="128"/>
    </font>
  </fonts>
  <fills count="30">
    <fill>
      <patternFill patternType="none"/>
    </fill>
    <fill>
      <patternFill patternType="gray125"/>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FFCC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969696"/>
        <bgColor indexed="64"/>
      </patternFill>
    </fill>
    <fill>
      <patternFill patternType="solid">
        <fgColor rgb="FFFFFF99"/>
        <bgColor indexed="64"/>
      </patternFill>
    </fill>
    <fill>
      <patternFill patternType="solid">
        <fgColor rgb="FFFFFFCC"/>
        <bgColor indexed="64"/>
      </patternFill>
    </fill>
    <fill>
      <patternFill patternType="solid">
        <fgColor rgb="FFC0C0C0"/>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C000"/>
        <bgColor indexed="64"/>
      </patternFill>
    </fill>
    <fill>
      <patternFill patternType="solid">
        <fgColor theme="0" tint="-4.9958800012207406E-2"/>
        <bgColor indexed="64"/>
      </patternFill>
    </fill>
    <fill>
      <patternFill patternType="solid">
        <fgColor theme="9" tint="0.79995117038483843"/>
        <bgColor indexed="64"/>
      </patternFill>
    </fill>
  </fills>
  <borders count="143">
    <border>
      <left/>
      <right/>
      <top/>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style="thin">
        <color rgb="FF333333"/>
      </left>
      <right style="thin">
        <color rgb="FF333333"/>
      </right>
      <top style="thin">
        <color rgb="FF333333"/>
      </top>
      <bottom style="thin">
        <color rgb="FF333333"/>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style="hair">
        <color auto="1"/>
      </top>
      <bottom style="hair">
        <color auto="1"/>
      </bottom>
      <diagonal/>
    </border>
    <border>
      <left style="medium">
        <color auto="1"/>
      </left>
      <right/>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style="medium">
        <color auto="1"/>
      </left>
      <right/>
      <top style="thin">
        <color auto="1"/>
      </top>
      <bottom style="hair">
        <color auto="1"/>
      </bottom>
      <diagonal/>
    </border>
    <border>
      <left style="medium">
        <color auto="1"/>
      </left>
      <right/>
      <top/>
      <bottom style="hair">
        <color auto="1"/>
      </bottom>
      <diagonal/>
    </border>
    <border>
      <left style="medium">
        <color auto="1"/>
      </left>
      <right/>
      <top style="hair">
        <color auto="1"/>
      </top>
      <bottom style="thin">
        <color auto="1"/>
      </bottom>
      <diagonal/>
    </border>
    <border>
      <left style="medium">
        <color auto="1"/>
      </left>
      <right/>
      <top style="hair">
        <color auto="1"/>
      </top>
      <bottom style="medium">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hair">
        <color auto="1"/>
      </left>
      <right style="thin">
        <color auto="1"/>
      </right>
      <top style="thin">
        <color auto="1"/>
      </top>
      <bottom style="thin">
        <color auto="1"/>
      </bottom>
      <diagonal/>
    </border>
    <border>
      <left style="hair">
        <color auto="1"/>
      </left>
      <right style="thin">
        <color auto="1"/>
      </right>
      <top style="medium">
        <color auto="1"/>
      </top>
      <bottom/>
      <diagonal/>
    </border>
    <border>
      <left style="hair">
        <color auto="1"/>
      </left>
      <right style="thin">
        <color auto="1"/>
      </right>
      <top style="medium">
        <color auto="1"/>
      </top>
      <bottom style="thin">
        <color auto="1"/>
      </bottom>
      <diagonal/>
    </border>
    <border>
      <left style="thin">
        <color auto="1"/>
      </left>
      <right/>
      <top/>
      <bottom/>
      <diagonal/>
    </border>
    <border>
      <left style="hair">
        <color auto="1"/>
      </left>
      <right style="thin">
        <color auto="1"/>
      </right>
      <top style="thin">
        <color auto="1"/>
      </top>
      <bottom/>
      <diagonal/>
    </border>
    <border>
      <left/>
      <right/>
      <top style="thin">
        <color auto="1"/>
      </top>
      <bottom/>
      <diagonal/>
    </border>
    <border>
      <left style="medium">
        <color auto="1"/>
      </left>
      <right style="medium">
        <color auto="1"/>
      </right>
      <top/>
      <bottom style="medium">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medium">
        <color auto="1"/>
      </right>
      <top style="medium">
        <color auto="1"/>
      </top>
      <bottom style="hair">
        <color auto="1"/>
      </bottom>
      <diagonal/>
    </border>
    <border>
      <left/>
      <right style="medium">
        <color auto="1"/>
      </right>
      <top/>
      <bottom style="hair">
        <color auto="1"/>
      </bottom>
      <diagonal/>
    </border>
    <border>
      <left/>
      <right/>
      <top style="hair">
        <color auto="1"/>
      </top>
      <bottom/>
      <diagonal/>
    </border>
    <border>
      <left/>
      <right style="thin">
        <color auto="1"/>
      </right>
      <top/>
      <bottom/>
      <diagonal/>
    </border>
    <border>
      <left/>
      <right style="medium">
        <color auto="1"/>
      </right>
      <top style="hair">
        <color auto="1"/>
      </top>
      <bottom style="hair">
        <color auto="1"/>
      </bottom>
      <diagonal/>
    </border>
    <border>
      <left style="medium">
        <color auto="1"/>
      </left>
      <right style="medium">
        <color auto="1"/>
      </right>
      <top style="medium">
        <color auto="1"/>
      </top>
      <bottom/>
      <diagonal/>
    </border>
    <border>
      <left style="thin">
        <color auto="1"/>
      </left>
      <right style="thin">
        <color auto="1"/>
      </right>
      <top style="hair">
        <color auto="1"/>
      </top>
      <bottom/>
      <diagonal/>
    </border>
    <border>
      <left/>
      <right style="medium">
        <color auto="1"/>
      </right>
      <top style="thin">
        <color auto="1"/>
      </top>
      <bottom style="hair">
        <color auto="1"/>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diagonal/>
    </border>
    <border>
      <left style="thin">
        <color auto="1"/>
      </left>
      <right/>
      <top style="hair">
        <color auto="1"/>
      </top>
      <bottom/>
      <diagonal/>
    </border>
    <border>
      <left style="medium">
        <color auto="1"/>
      </left>
      <right style="thin">
        <color auto="1"/>
      </right>
      <top style="hair">
        <color auto="1"/>
      </top>
      <bottom/>
      <diagonal/>
    </border>
    <border>
      <left style="medium">
        <color auto="1"/>
      </left>
      <right style="thin">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medium">
        <color auto="1"/>
      </right>
      <top style="hair">
        <color auto="1"/>
      </top>
      <bottom/>
      <diagonal/>
    </border>
    <border>
      <left/>
      <right style="thin">
        <color auto="1"/>
      </right>
      <top style="hair">
        <color auto="1"/>
      </top>
      <bottom/>
      <diagonal/>
    </border>
    <border>
      <left/>
      <right style="thin">
        <color auto="1"/>
      </right>
      <top/>
      <bottom style="hair">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right/>
      <top/>
      <bottom style="hair">
        <color auto="1"/>
      </bottom>
      <diagonal/>
    </border>
    <border>
      <left style="thin">
        <color auto="1"/>
      </left>
      <right/>
      <top/>
      <bottom style="hair">
        <color auto="1"/>
      </bottom>
      <diagonal/>
    </border>
    <border>
      <left style="medium">
        <color auto="1"/>
      </left>
      <right style="medium">
        <color auto="1"/>
      </right>
      <top style="hair">
        <color auto="1"/>
      </top>
      <bottom/>
      <diagonal/>
    </border>
    <border>
      <left style="medium">
        <color auto="1"/>
      </left>
      <right style="medium">
        <color auto="1"/>
      </right>
      <top/>
      <bottom style="hair">
        <color auto="1"/>
      </bottom>
      <diagonal/>
    </border>
    <border>
      <left style="thin">
        <color auto="1"/>
      </left>
      <right style="hair">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thin">
        <color auto="1"/>
      </top>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medium">
        <color auto="1"/>
      </right>
      <top/>
      <bottom/>
      <diagonal/>
    </border>
    <border>
      <left/>
      <right style="thin">
        <color auto="1"/>
      </right>
      <top style="medium">
        <color auto="1"/>
      </top>
      <bottom/>
      <diagonal/>
    </border>
    <border>
      <left style="medium">
        <color auto="1"/>
      </left>
      <right style="thin">
        <color auto="1"/>
      </right>
      <top/>
      <bottom/>
      <diagonal/>
    </border>
  </borders>
  <cellStyleXfs count="6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68" fillId="0" borderId="0" applyFont="0" applyFill="0" applyBorder="0" applyProtection="0"/>
    <xf numFmtId="9" fontId="68" fillId="0" borderId="0" applyFont="0" applyFill="0" applyBorder="0" applyProtection="0"/>
    <xf numFmtId="0" fontId="2" fillId="0" borderId="0">
      <alignment vertical="center"/>
    </xf>
    <xf numFmtId="0" fontId="6" fillId="0" borderId="0" applyNumberFormat="0" applyFill="0" applyBorder="0" applyProtection="0"/>
    <xf numFmtId="38" fontId="68" fillId="0" borderId="0" applyFont="0" applyFill="0" applyBorder="0" applyProtection="0"/>
    <xf numFmtId="0" fontId="11" fillId="2" borderId="0" applyNumberFormat="0" applyBorder="0" applyProtection="0"/>
    <xf numFmtId="0" fontId="11" fillId="3" borderId="0" applyNumberFormat="0" applyBorder="0" applyProtection="0"/>
    <xf numFmtId="0" fontId="11" fillId="4" borderId="0" applyNumberFormat="0" applyBorder="0" applyProtection="0"/>
    <xf numFmtId="0" fontId="11" fillId="5" borderId="0" applyNumberFormat="0" applyBorder="0" applyProtection="0"/>
    <xf numFmtId="0" fontId="11" fillId="6" borderId="0" applyNumberFormat="0" applyBorder="0" applyProtection="0"/>
    <xf numFmtId="0" fontId="11" fillId="7" borderId="0" applyNumberFormat="0" applyBorder="0" applyProtection="0"/>
    <xf numFmtId="0" fontId="11" fillId="8" borderId="0" applyNumberFormat="0" applyBorder="0" applyProtection="0"/>
    <xf numFmtId="0" fontId="11" fillId="9" borderId="0" applyNumberFormat="0" applyBorder="0" applyProtection="0"/>
    <xf numFmtId="0" fontId="11" fillId="10" borderId="0" applyNumberFormat="0" applyBorder="0" applyProtection="0"/>
    <xf numFmtId="0" fontId="11" fillId="5" borderId="0" applyNumberFormat="0" applyBorder="0" applyProtection="0"/>
    <xf numFmtId="0" fontId="11" fillId="8" borderId="0" applyNumberFormat="0" applyBorder="0" applyProtection="0"/>
    <xf numFmtId="0" fontId="11" fillId="11" borderId="0" applyNumberFormat="0" applyBorder="0" applyProtection="0"/>
    <xf numFmtId="0" fontId="50" fillId="12" borderId="0" applyNumberFormat="0" applyBorder="0" applyProtection="0"/>
    <xf numFmtId="0" fontId="50" fillId="9" borderId="0" applyNumberFormat="0" applyBorder="0" applyProtection="0"/>
    <xf numFmtId="0" fontId="50" fillId="10" borderId="0" applyNumberFormat="0" applyBorder="0" applyProtection="0"/>
    <xf numFmtId="0" fontId="50" fillId="13" borderId="0" applyNumberFormat="0" applyBorder="0" applyProtection="0"/>
    <xf numFmtId="0" fontId="50" fillId="14" borderId="0" applyNumberFormat="0" applyBorder="0" applyProtection="0"/>
    <xf numFmtId="0" fontId="50" fillId="15" borderId="0" applyNumberFormat="0" applyBorder="0" applyProtection="0"/>
    <xf numFmtId="0" fontId="50" fillId="16" borderId="0" applyNumberFormat="0" applyBorder="0" applyProtection="0"/>
    <xf numFmtId="0" fontId="50" fillId="17" borderId="0" applyNumberFormat="0" applyBorder="0" applyProtection="0"/>
    <xf numFmtId="0" fontId="50" fillId="18" borderId="0" applyNumberFormat="0" applyBorder="0" applyProtection="0"/>
    <xf numFmtId="0" fontId="50" fillId="13" borderId="0" applyNumberFormat="0" applyBorder="0" applyProtection="0"/>
    <xf numFmtId="0" fontId="50" fillId="14" borderId="0" applyNumberFormat="0" applyBorder="0" applyProtection="0"/>
    <xf numFmtId="0" fontId="50" fillId="19" borderId="0" applyNumberFormat="0" applyBorder="0" applyProtection="0"/>
    <xf numFmtId="0" fontId="51" fillId="0" borderId="0" applyNumberFormat="0" applyFill="0" applyBorder="0" applyProtection="0"/>
    <xf numFmtId="0" fontId="52" fillId="20" borderId="1" applyNumberFormat="0" applyProtection="0"/>
    <xf numFmtId="0" fontId="53" fillId="21" borderId="0" applyNumberFormat="0" applyBorder="0" applyProtection="0"/>
    <xf numFmtId="0" fontId="11" fillId="22" borderId="2" applyNumberFormat="0" applyFont="0" applyProtection="0"/>
    <xf numFmtId="0" fontId="54" fillId="0" borderId="3" applyNumberFormat="0" applyFill="0" applyProtection="0"/>
    <xf numFmtId="0" fontId="55" fillId="3" borderId="0" applyNumberFormat="0" applyBorder="0" applyProtection="0"/>
    <xf numFmtId="0" fontId="56" fillId="23" borderId="4" applyNumberFormat="0" applyProtection="0"/>
    <xf numFmtId="0" fontId="57" fillId="0" borderId="0" applyNumberFormat="0" applyFill="0" applyBorder="0" applyProtection="0"/>
    <xf numFmtId="0" fontId="58" fillId="0" borderId="5" applyNumberFormat="0" applyFill="0" applyProtection="0"/>
    <xf numFmtId="0" fontId="59" fillId="0" borderId="6" applyNumberFormat="0" applyFill="0" applyProtection="0"/>
    <xf numFmtId="0" fontId="60" fillId="0" borderId="7" applyNumberFormat="0" applyFill="0" applyProtection="0"/>
    <xf numFmtId="0" fontId="60" fillId="0" borderId="0" applyNumberFormat="0" applyFill="0" applyBorder="0" applyProtection="0"/>
    <xf numFmtId="0" fontId="61" fillId="0" borderId="8" applyNumberFormat="0" applyFill="0" applyProtection="0"/>
    <xf numFmtId="0" fontId="62" fillId="23" borderId="9" applyNumberFormat="0" applyProtection="0"/>
    <xf numFmtId="0" fontId="63" fillId="0" borderId="0" applyNumberFormat="0" applyFill="0" applyBorder="0" applyProtection="0"/>
    <xf numFmtId="0" fontId="64" fillId="7" borderId="4" applyNumberFormat="0" applyProtection="0"/>
    <xf numFmtId="0" fontId="27" fillId="0" borderId="0"/>
    <xf numFmtId="0" fontId="65" fillId="4" borderId="0" applyNumberFormat="0" applyBorder="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8" fillId="0" borderId="0">
      <alignment vertical="center"/>
    </xf>
  </cellStyleXfs>
  <cellXfs count="791">
    <xf numFmtId="0" fontId="0" fillId="0" borderId="0" xfId="0" applyAlignment="1">
      <alignment vertical="center"/>
    </xf>
    <xf numFmtId="0" fontId="7" fillId="21" borderId="40" xfId="60" applyFont="1" applyFill="1" applyBorder="1" applyAlignment="1" applyProtection="1">
      <alignment horizontal="left" vertical="center"/>
      <protection locked="0"/>
    </xf>
    <xf numFmtId="0" fontId="7" fillId="21" borderId="18" xfId="60" applyFont="1" applyFill="1" applyBorder="1" applyAlignment="1" applyProtection="1">
      <alignment horizontal="left" vertical="center"/>
      <protection locked="0"/>
    </xf>
    <xf numFmtId="0" fontId="7" fillId="21" borderId="88" xfId="60" applyFont="1" applyFill="1" applyBorder="1" applyAlignment="1" applyProtection="1">
      <alignment horizontal="left" vertical="center"/>
      <protection locked="0"/>
    </xf>
    <xf numFmtId="0" fontId="7" fillId="21" borderId="23" xfId="60" applyFont="1" applyFill="1" applyBorder="1" applyAlignment="1" applyProtection="1">
      <alignment horizontal="left" vertical="center"/>
      <protection locked="0"/>
    </xf>
    <xf numFmtId="0" fontId="7" fillId="21" borderId="97" xfId="60" applyFont="1" applyFill="1" applyBorder="1" applyAlignment="1" applyProtection="1">
      <alignment horizontal="left" vertical="center"/>
      <protection locked="0"/>
    </xf>
    <xf numFmtId="0" fontId="7" fillId="21" borderId="22" xfId="60" applyFont="1" applyFill="1" applyBorder="1" applyAlignment="1" applyProtection="1">
      <alignment horizontal="left" vertical="center"/>
      <protection locked="0"/>
    </xf>
    <xf numFmtId="0" fontId="10" fillId="21" borderId="91" xfId="9" applyFont="1" applyFill="1" applyBorder="1" applyAlignment="1" applyProtection="1">
      <alignment horizontal="left" vertical="center"/>
      <protection locked="0"/>
    </xf>
    <xf numFmtId="0" fontId="7" fillId="21" borderId="19" xfId="60" applyFont="1" applyFill="1" applyBorder="1" applyAlignment="1" applyProtection="1">
      <alignment horizontal="left" vertical="center"/>
      <protection locked="0"/>
    </xf>
    <xf numFmtId="0" fontId="7" fillId="21" borderId="29" xfId="60" applyFont="1" applyFill="1" applyBorder="1" applyAlignment="1" applyProtection="1">
      <alignment horizontal="left" vertical="center"/>
      <protection locked="0"/>
    </xf>
    <xf numFmtId="0" fontId="7" fillId="21" borderId="25" xfId="60" applyFont="1" applyFill="1" applyBorder="1" applyAlignment="1" applyProtection="1">
      <alignment horizontal="left" vertical="center"/>
      <protection locked="0"/>
    </xf>
    <xf numFmtId="0" fontId="7" fillId="21" borderId="87" xfId="60" applyFont="1" applyFill="1" applyBorder="1" applyAlignment="1" applyProtection="1">
      <alignment horizontal="left" vertical="center"/>
      <protection locked="0"/>
    </xf>
    <xf numFmtId="0" fontId="7" fillId="0" borderId="24" xfId="60" applyFont="1" applyBorder="1" applyAlignment="1" applyProtection="1">
      <alignment horizontal="left" vertical="center"/>
    </xf>
    <xf numFmtId="0" fontId="7" fillId="0" borderId="20" xfId="60" applyFont="1" applyBorder="1" applyAlignment="1" applyProtection="1">
      <alignment horizontal="left" vertical="center"/>
    </xf>
    <xf numFmtId="0" fontId="13" fillId="0" borderId="0" xfId="60" applyFont="1" applyAlignment="1" applyProtection="1">
      <alignment horizontal="left" vertical="center" wrapText="1"/>
    </xf>
    <xf numFmtId="0" fontId="0" fillId="0" borderId="0" xfId="60" applyFont="1" applyAlignment="1">
      <alignment horizontal="left" vertical="center"/>
    </xf>
    <xf numFmtId="0" fontId="0" fillId="0" borderId="10" xfId="60" applyFont="1" applyBorder="1" applyAlignment="1">
      <alignment horizontal="center" vertical="center"/>
    </xf>
    <xf numFmtId="0" fontId="0" fillId="0" borderId="11" xfId="60" applyFont="1" applyBorder="1" applyAlignment="1">
      <alignment vertical="center"/>
    </xf>
    <xf numFmtId="0" fontId="0" fillId="0" borderId="12" xfId="60" applyFont="1" applyBorder="1" applyAlignment="1">
      <alignment vertical="center"/>
    </xf>
    <xf numFmtId="0" fontId="0" fillId="0" borderId="12" xfId="60" applyFont="1" applyBorder="1" applyAlignment="1">
      <alignment vertical="center"/>
    </xf>
    <xf numFmtId="0" fontId="0" fillId="0" borderId="13" xfId="60" applyFont="1" applyBorder="1" applyAlignment="1">
      <alignment vertical="center"/>
    </xf>
    <xf numFmtId="0" fontId="7" fillId="21" borderId="14" xfId="60" applyFont="1" applyFill="1" applyBorder="1" applyAlignment="1" applyProtection="1">
      <alignment horizontal="center" vertical="center"/>
      <protection locked="0"/>
    </xf>
    <xf numFmtId="0" fontId="7" fillId="21" borderId="15" xfId="60" applyFont="1" applyFill="1" applyBorder="1" applyAlignment="1" applyProtection="1">
      <alignment horizontal="center" vertical="center"/>
      <protection locked="0"/>
    </xf>
    <xf numFmtId="0" fontId="7" fillId="21" borderId="16" xfId="60" applyFont="1" applyFill="1" applyBorder="1" applyAlignment="1" applyProtection="1">
      <alignment horizontal="center" vertical="center"/>
      <protection locked="0"/>
    </xf>
    <xf numFmtId="0" fontId="7" fillId="21" borderId="17" xfId="60" applyFont="1" applyFill="1" applyBorder="1" applyAlignment="1" applyProtection="1">
      <alignment vertical="center"/>
      <protection locked="0"/>
    </xf>
    <xf numFmtId="0" fontId="7" fillId="21" borderId="18" xfId="60" applyFont="1" applyFill="1" applyBorder="1" applyAlignment="1" applyProtection="1">
      <alignment vertical="center" wrapText="1"/>
      <protection locked="0"/>
    </xf>
    <xf numFmtId="0" fontId="7" fillId="21" borderId="19" xfId="60" applyFont="1" applyFill="1" applyBorder="1" applyAlignment="1" applyProtection="1">
      <alignment vertical="center" wrapText="1"/>
      <protection locked="0"/>
    </xf>
    <xf numFmtId="0" fontId="7" fillId="21" borderId="20" xfId="60" applyFont="1" applyFill="1" applyBorder="1" applyAlignment="1" applyProtection="1">
      <alignment vertical="center"/>
      <protection locked="0"/>
    </xf>
    <xf numFmtId="0" fontId="7" fillId="21" borderId="20" xfId="60" applyFont="1" applyFill="1" applyBorder="1" applyAlignment="1" applyProtection="1">
      <alignment vertical="center" wrapText="1"/>
      <protection locked="0"/>
    </xf>
    <xf numFmtId="0" fontId="7" fillId="21" borderId="21" xfId="60" applyFont="1" applyFill="1" applyBorder="1" applyAlignment="1" applyProtection="1">
      <alignment vertical="center" wrapText="1"/>
      <protection locked="0"/>
    </xf>
    <xf numFmtId="0" fontId="7" fillId="21" borderId="20" xfId="60" applyFont="1" applyFill="1" applyBorder="1" applyAlignment="1" applyProtection="1">
      <alignment vertical="center"/>
      <protection locked="0"/>
    </xf>
    <xf numFmtId="0" fontId="7" fillId="21" borderId="22" xfId="60" applyFont="1" applyFill="1" applyBorder="1" applyAlignment="1" applyProtection="1">
      <alignment vertical="center"/>
      <protection locked="0"/>
    </xf>
    <xf numFmtId="0" fontId="7" fillId="21" borderId="22" xfId="60" applyFont="1" applyFill="1" applyBorder="1" applyAlignment="1" applyProtection="1">
      <alignment vertical="center" wrapText="1"/>
      <protection locked="0"/>
    </xf>
    <xf numFmtId="0" fontId="7" fillId="21" borderId="23" xfId="60" applyFont="1" applyFill="1" applyBorder="1" applyAlignment="1" applyProtection="1">
      <alignment vertical="center" wrapText="1"/>
      <protection locked="0"/>
    </xf>
    <xf numFmtId="0" fontId="4" fillId="0" borderId="0" xfId="60" applyFont="1" applyAlignment="1" applyProtection="1">
      <alignment vertical="center"/>
    </xf>
    <xf numFmtId="0" fontId="0" fillId="0" borderId="0" xfId="60" applyFont="1" applyAlignment="1" applyProtection="1">
      <alignment vertical="center"/>
    </xf>
    <xf numFmtId="0" fontId="12" fillId="0" borderId="0" xfId="60" applyFont="1" applyAlignment="1" applyProtection="1">
      <alignment vertical="center"/>
    </xf>
    <xf numFmtId="0" fontId="13" fillId="0" borderId="0" xfId="60" applyFont="1" applyAlignment="1" applyProtection="1">
      <alignment vertical="center"/>
    </xf>
    <xf numFmtId="0" fontId="13" fillId="0" borderId="0" xfId="60" applyFont="1" applyAlignment="1" applyProtection="1">
      <alignment vertical="center"/>
    </xf>
    <xf numFmtId="0" fontId="7" fillId="0" borderId="0" xfId="60" applyFont="1" applyAlignment="1" applyProtection="1">
      <alignment vertical="center"/>
    </xf>
    <xf numFmtId="0" fontId="13" fillId="0" borderId="0" xfId="60" applyFont="1" applyAlignment="1" applyProtection="1">
      <alignment vertical="center" wrapText="1"/>
    </xf>
    <xf numFmtId="0" fontId="14" fillId="0" borderId="0" xfId="60" applyFont="1" applyAlignment="1" applyProtection="1">
      <alignment vertical="center"/>
    </xf>
    <xf numFmtId="0" fontId="15" fillId="0" borderId="0" xfId="60" applyFont="1" applyAlignment="1" applyProtection="1">
      <alignment vertical="center"/>
    </xf>
    <xf numFmtId="0" fontId="7" fillId="0" borderId="24" xfId="60" applyFont="1" applyBorder="1" applyAlignment="1" applyProtection="1">
      <alignment vertical="center"/>
    </xf>
    <xf numFmtId="0" fontId="7" fillId="0" borderId="18" xfId="60" applyFont="1" applyBorder="1" applyAlignment="1" applyProtection="1">
      <alignment vertical="center"/>
    </xf>
    <xf numFmtId="0" fontId="7" fillId="0" borderId="25" xfId="60" applyFont="1" applyBorder="1" applyAlignment="1" applyProtection="1">
      <alignment vertical="center"/>
    </xf>
    <xf numFmtId="0" fontId="7" fillId="0" borderId="15" xfId="60" applyFont="1" applyBorder="1" applyAlignment="1" applyProtection="1">
      <alignment vertical="center"/>
    </xf>
    <xf numFmtId="0" fontId="7" fillId="0" borderId="26" xfId="60" applyFont="1" applyBorder="1" applyAlignment="1" applyProtection="1">
      <alignment vertical="center"/>
    </xf>
    <xf numFmtId="0" fontId="7" fillId="0" borderId="27" xfId="60" applyFont="1" applyBorder="1" applyAlignment="1" applyProtection="1">
      <alignment vertical="center"/>
    </xf>
    <xf numFmtId="0" fontId="7" fillId="0" borderId="28" xfId="60" applyFont="1" applyBorder="1" applyAlignment="1" applyProtection="1">
      <alignment vertical="center"/>
    </xf>
    <xf numFmtId="0" fontId="7" fillId="0" borderId="25" xfId="60" applyFont="1" applyBorder="1" applyAlignment="1" applyProtection="1">
      <alignment vertical="center" shrinkToFit="1"/>
    </xf>
    <xf numFmtId="0" fontId="7" fillId="0" borderId="0" xfId="60" applyFont="1" applyAlignment="1" applyProtection="1">
      <alignment horizontal="center" vertical="center" wrapText="1"/>
    </xf>
    <xf numFmtId="0" fontId="7" fillId="0" borderId="0" xfId="60" applyFont="1" applyAlignment="1" applyProtection="1">
      <alignment horizontal="right" vertical="top" wrapText="1"/>
    </xf>
    <xf numFmtId="0" fontId="7" fillId="0" borderId="0" xfId="60" applyFont="1" applyAlignment="1" applyProtection="1">
      <alignment horizontal="left" vertical="top" wrapText="1"/>
    </xf>
    <xf numFmtId="0" fontId="7" fillId="0" borderId="18" xfId="60" applyFont="1" applyBorder="1" applyAlignment="1" applyProtection="1">
      <alignment horizontal="center" vertical="center"/>
    </xf>
    <xf numFmtId="0" fontId="7" fillId="0" borderId="0" xfId="60" applyFont="1" applyFill="1" applyBorder="1" applyAlignment="1" applyProtection="1">
      <alignment horizontal="center" vertical="center" wrapText="1"/>
    </xf>
    <xf numFmtId="0" fontId="7" fillId="0" borderId="29" xfId="60" applyFont="1" applyBorder="1" applyAlignment="1" applyProtection="1">
      <alignment horizontal="center" vertical="center"/>
    </xf>
    <xf numFmtId="176" fontId="7" fillId="0" borderId="0" xfId="60" applyNumberFormat="1" applyFont="1" applyFill="1" applyBorder="1" applyAlignment="1" applyProtection="1">
      <alignment vertical="center"/>
    </xf>
    <xf numFmtId="179" fontId="7" fillId="0" borderId="0" xfId="60" applyNumberFormat="1" applyFont="1" applyFill="1" applyBorder="1" applyAlignment="1" applyProtection="1">
      <alignment vertical="center"/>
    </xf>
    <xf numFmtId="0" fontId="7" fillId="0" borderId="24" xfId="60" applyFont="1" applyBorder="1" applyAlignment="1" applyProtection="1">
      <alignment horizontal="center" vertical="center"/>
    </xf>
    <xf numFmtId="0" fontId="5" fillId="0" borderId="0" xfId="60" applyFont="1" applyAlignment="1" applyProtection="1">
      <alignment vertical="center"/>
    </xf>
    <xf numFmtId="0" fontId="0" fillId="0" borderId="0" xfId="60" applyFont="1" applyAlignment="1" applyProtection="1">
      <alignment horizontal="right" vertical="top" wrapText="1"/>
    </xf>
    <xf numFmtId="0" fontId="0" fillId="0" borderId="0" xfId="60" applyFont="1" applyBorder="1" applyAlignment="1" applyProtection="1">
      <alignment vertical="center"/>
    </xf>
    <xf numFmtId="0" fontId="0" fillId="21" borderId="0" xfId="60" applyFont="1" applyFill="1" applyBorder="1" applyAlignment="1" applyProtection="1">
      <alignment vertical="center"/>
    </xf>
    <xf numFmtId="0" fontId="0" fillId="4" borderId="0" xfId="60" applyFont="1" applyFill="1" applyBorder="1" applyAlignment="1" applyProtection="1">
      <alignment vertical="center"/>
    </xf>
    <xf numFmtId="0" fontId="0" fillId="6" borderId="0" xfId="60" applyFont="1" applyFill="1" applyBorder="1" applyAlignment="1" applyProtection="1">
      <alignment vertical="center"/>
    </xf>
    <xf numFmtId="0" fontId="23" fillId="4" borderId="10" xfId="60" applyFont="1" applyFill="1" applyBorder="1" applyAlignment="1" applyProtection="1">
      <alignment horizontal="center" vertical="center"/>
      <protection locked="0"/>
    </xf>
    <xf numFmtId="0" fontId="23" fillId="6" borderId="10" xfId="60" applyFont="1" applyFill="1" applyBorder="1" applyAlignment="1" applyProtection="1">
      <alignment horizontal="center" vertical="center"/>
      <protection locked="0"/>
    </xf>
    <xf numFmtId="0" fontId="23" fillId="22" borderId="10" xfId="60" applyFont="1" applyFill="1" applyBorder="1" applyAlignment="1" applyProtection="1">
      <alignment horizontal="center" vertical="center"/>
      <protection locked="0"/>
    </xf>
    <xf numFmtId="0" fontId="22" fillId="0" borderId="30" xfId="60" applyFont="1" applyFill="1" applyBorder="1" applyAlignment="1" applyProtection="1">
      <alignment horizontal="center" vertical="center" wrapText="1"/>
      <protection locked="0"/>
    </xf>
    <xf numFmtId="0" fontId="22" fillId="0" borderId="28" xfId="60" applyFont="1" applyFill="1" applyBorder="1" applyAlignment="1" applyProtection="1">
      <alignment horizontal="center" vertical="center"/>
      <protection locked="0"/>
    </xf>
    <xf numFmtId="0" fontId="24" fillId="0" borderId="31" xfId="60" applyFont="1" applyBorder="1" applyAlignment="1" applyProtection="1">
      <alignment vertical="center"/>
      <protection locked="0"/>
    </xf>
    <xf numFmtId="0" fontId="24" fillId="24" borderId="31" xfId="60" applyFont="1" applyFill="1" applyBorder="1" applyAlignment="1" applyProtection="1">
      <alignment vertical="center"/>
      <protection locked="0"/>
    </xf>
    <xf numFmtId="0" fontId="34" fillId="25" borderId="32" xfId="60" applyFont="1" applyFill="1" applyBorder="1" applyAlignment="1" applyProtection="1">
      <alignment horizontal="center" vertical="center"/>
      <protection locked="0"/>
    </xf>
    <xf numFmtId="0" fontId="38" fillId="26" borderId="33" xfId="60" applyFont="1" applyFill="1" applyBorder="1" applyAlignment="1" applyProtection="1">
      <alignment horizontal="center" vertical="center" wrapText="1"/>
      <protection locked="0"/>
    </xf>
    <xf numFmtId="0" fontId="38" fillId="26" borderId="34" xfId="60" applyFont="1" applyFill="1" applyBorder="1" applyAlignment="1" applyProtection="1">
      <alignment horizontal="center" vertical="center" wrapText="1"/>
      <protection locked="0"/>
    </xf>
    <xf numFmtId="0" fontId="38" fillId="26" borderId="35" xfId="60" applyFont="1" applyFill="1" applyBorder="1" applyAlignment="1" applyProtection="1">
      <alignment horizontal="center" vertical="center" wrapText="1"/>
      <protection locked="0"/>
    </xf>
    <xf numFmtId="0" fontId="38" fillId="26" borderId="36" xfId="60" applyFont="1" applyFill="1" applyBorder="1" applyAlignment="1" applyProtection="1">
      <alignment horizontal="center" vertical="center" wrapText="1"/>
      <protection locked="0"/>
    </xf>
    <xf numFmtId="0" fontId="38" fillId="26" borderId="37" xfId="60" applyFont="1" applyFill="1" applyBorder="1" applyAlignment="1" applyProtection="1">
      <alignment horizontal="center" vertical="center" wrapText="1"/>
      <protection locked="0"/>
    </xf>
    <xf numFmtId="0" fontId="38" fillId="26" borderId="38" xfId="60" applyFont="1" applyFill="1" applyBorder="1" applyAlignment="1" applyProtection="1">
      <alignment horizontal="center" vertical="center" wrapText="1"/>
      <protection locked="0"/>
    </xf>
    <xf numFmtId="0" fontId="38" fillId="26" borderId="39" xfId="60" applyFont="1" applyFill="1" applyBorder="1" applyAlignment="1" applyProtection="1">
      <alignment horizontal="center" vertical="center" wrapText="1"/>
      <protection locked="0"/>
    </xf>
    <xf numFmtId="0" fontId="7" fillId="0" borderId="0" xfId="60" applyFont="1" applyFill="1" applyAlignment="1" applyProtection="1">
      <alignment vertical="center"/>
    </xf>
    <xf numFmtId="0" fontId="0" fillId="0" borderId="0" xfId="60" applyFont="1" applyFill="1" applyAlignment="1" applyProtection="1">
      <alignment vertical="center"/>
    </xf>
    <xf numFmtId="0" fontId="17" fillId="0" borderId="0" xfId="60" applyFont="1" applyFill="1" applyAlignment="1" applyProtection="1">
      <alignment vertical="center"/>
    </xf>
    <xf numFmtId="0" fontId="16" fillId="0" borderId="0" xfId="60" applyFont="1" applyFill="1" applyAlignment="1" applyProtection="1">
      <alignment horizontal="right" vertical="center"/>
    </xf>
    <xf numFmtId="0" fontId="16" fillId="0" borderId="0" xfId="60" applyFont="1" applyFill="1" applyAlignment="1" applyProtection="1">
      <alignment vertical="center"/>
    </xf>
    <xf numFmtId="0" fontId="13" fillId="0" borderId="0" xfId="60" applyFont="1" applyFill="1" applyAlignment="1" applyProtection="1">
      <alignment vertical="center"/>
    </xf>
    <xf numFmtId="0" fontId="14" fillId="0" borderId="0" xfId="60" applyFont="1" applyFill="1" applyAlignment="1" applyProtection="1">
      <alignment horizontal="right" vertical="center"/>
    </xf>
    <xf numFmtId="0" fontId="14" fillId="0" borderId="0" xfId="60" applyFont="1" applyFill="1" applyAlignment="1" applyProtection="1">
      <alignment vertical="center"/>
    </xf>
    <xf numFmtId="0" fontId="17" fillId="0" borderId="0" xfId="60" applyFont="1" applyAlignment="1" applyProtection="1">
      <alignment vertical="center"/>
    </xf>
    <xf numFmtId="0" fontId="15" fillId="0" borderId="0" xfId="60" applyFont="1" applyFill="1" applyAlignment="1" applyProtection="1">
      <alignment vertical="center"/>
    </xf>
    <xf numFmtId="0" fontId="7" fillId="0" borderId="0" xfId="60" applyFont="1" applyFill="1" applyBorder="1" applyAlignment="1" applyProtection="1">
      <alignment vertical="center"/>
    </xf>
    <xf numFmtId="0" fontId="7" fillId="0" borderId="0" xfId="60" applyFont="1" applyFill="1" applyBorder="1" applyAlignment="1" applyProtection="1">
      <alignment vertical="center"/>
    </xf>
    <xf numFmtId="0" fontId="19" fillId="0" borderId="0" xfId="60" applyFont="1" applyFill="1" applyAlignment="1" applyProtection="1">
      <alignment vertical="center"/>
    </xf>
    <xf numFmtId="0" fontId="18" fillId="0" borderId="40" xfId="60" applyFont="1" applyFill="1" applyBorder="1" applyAlignment="1" applyProtection="1">
      <alignment vertical="center"/>
    </xf>
    <xf numFmtId="0" fontId="18" fillId="0" borderId="24" xfId="60" applyFont="1" applyFill="1" applyBorder="1" applyAlignment="1" applyProtection="1">
      <alignment vertical="center"/>
    </xf>
    <xf numFmtId="0" fontId="18" fillId="0" borderId="41" xfId="60" applyFont="1" applyFill="1" applyBorder="1" applyAlignment="1" applyProtection="1">
      <alignment vertical="center"/>
    </xf>
    <xf numFmtId="0" fontId="18" fillId="0" borderId="42" xfId="60" applyFont="1" applyFill="1" applyBorder="1" applyAlignment="1" applyProtection="1">
      <alignment vertical="center"/>
    </xf>
    <xf numFmtId="0" fontId="20" fillId="0" borderId="0" xfId="60" applyFont="1" applyFill="1" applyAlignment="1" applyProtection="1">
      <alignment vertical="center"/>
    </xf>
    <xf numFmtId="0" fontId="18" fillId="0" borderId="0" xfId="60" applyFont="1" applyFill="1" applyBorder="1" applyAlignment="1" applyProtection="1">
      <alignment horizontal="center" vertical="center"/>
    </xf>
    <xf numFmtId="0" fontId="18" fillId="0" borderId="0" xfId="60" applyFont="1" applyFill="1" applyBorder="1" applyAlignment="1" applyProtection="1">
      <alignment vertical="center" shrinkToFit="1"/>
    </xf>
    <xf numFmtId="0" fontId="18" fillId="0" borderId="43" xfId="60" applyFont="1" applyFill="1" applyBorder="1" applyAlignment="1" applyProtection="1">
      <alignment horizontal="left" vertical="center" wrapText="1"/>
    </xf>
    <xf numFmtId="0" fontId="18" fillId="0" borderId="44" xfId="60" applyFont="1" applyFill="1" applyBorder="1" applyAlignment="1" applyProtection="1">
      <alignment horizontal="left" vertical="center" wrapText="1"/>
    </xf>
    <xf numFmtId="0" fontId="19" fillId="0" borderId="45" xfId="60" applyFont="1" applyBorder="1" applyAlignment="1" applyProtection="1">
      <alignment vertical="center"/>
    </xf>
    <xf numFmtId="0" fontId="21" fillId="0" borderId="32" xfId="60" applyFont="1" applyFill="1" applyBorder="1" applyAlignment="1" applyProtection="1">
      <alignment vertical="center"/>
    </xf>
    <xf numFmtId="0" fontId="18" fillId="0" borderId="0" xfId="60" applyFont="1" applyFill="1" applyBorder="1" applyAlignment="1" applyProtection="1">
      <alignment horizontal="left" vertical="center" wrapText="1"/>
    </xf>
    <xf numFmtId="0" fontId="19" fillId="0" borderId="46" xfId="60" applyFont="1" applyBorder="1" applyAlignment="1" applyProtection="1">
      <alignment vertical="center"/>
    </xf>
    <xf numFmtId="0" fontId="7" fillId="0" borderId="32" xfId="60" applyFont="1" applyFill="1" applyBorder="1" applyAlignment="1" applyProtection="1">
      <alignment vertical="center"/>
    </xf>
    <xf numFmtId="0" fontId="25" fillId="0" borderId="0" xfId="60" applyFont="1" applyFill="1" applyAlignment="1" applyProtection="1">
      <alignment vertical="center"/>
    </xf>
    <xf numFmtId="0" fontId="7" fillId="0" borderId="47" xfId="60" applyFont="1" applyFill="1" applyBorder="1" applyAlignment="1" applyProtection="1">
      <alignment vertical="center"/>
    </xf>
    <xf numFmtId="0" fontId="22" fillId="0" borderId="48" xfId="60" applyFont="1" applyFill="1" applyBorder="1" applyAlignment="1" applyProtection="1">
      <alignment vertical="center" wrapText="1"/>
    </xf>
    <xf numFmtId="0" fontId="22" fillId="0" borderId="49" xfId="60" applyFont="1" applyFill="1" applyBorder="1" applyAlignment="1" applyProtection="1">
      <alignment vertical="center" wrapText="1"/>
    </xf>
    <xf numFmtId="0" fontId="18" fillId="0" borderId="50" xfId="60" applyFont="1" applyFill="1" applyBorder="1" applyAlignment="1" applyProtection="1">
      <alignment vertical="center"/>
    </xf>
    <xf numFmtId="0" fontId="0" fillId="0" borderId="0" xfId="60" applyFont="1" applyAlignment="1" applyProtection="1">
      <alignment vertical="center"/>
    </xf>
    <xf numFmtId="0" fontId="15" fillId="0" borderId="0" xfId="60" applyFont="1" applyFill="1" applyBorder="1" applyAlignment="1" applyProtection="1">
      <alignment horizontal="left" vertical="center"/>
    </xf>
    <xf numFmtId="0" fontId="7" fillId="0" borderId="0" xfId="60" applyFont="1" applyFill="1" applyBorder="1" applyAlignment="1" applyProtection="1">
      <alignment horizontal="center" vertical="center"/>
    </xf>
    <xf numFmtId="0" fontId="7" fillId="0" borderId="0" xfId="60" applyFont="1" applyFill="1" applyBorder="1" applyAlignment="1" applyProtection="1">
      <alignment vertical="center" shrinkToFit="1"/>
    </xf>
    <xf numFmtId="0" fontId="7" fillId="0" borderId="0" xfId="60" applyFont="1" applyFill="1" applyBorder="1" applyAlignment="1" applyProtection="1">
      <alignment horizontal="left" vertical="center"/>
    </xf>
    <xf numFmtId="0" fontId="26" fillId="0" borderId="0" xfId="60" applyFont="1" applyFill="1" applyBorder="1" applyAlignment="1" applyProtection="1">
      <alignment horizontal="center" vertical="center"/>
    </xf>
    <xf numFmtId="0" fontId="22" fillId="0" borderId="0" xfId="60" applyFont="1" applyFill="1" applyBorder="1" applyAlignment="1" applyProtection="1">
      <alignment horizontal="left" vertical="center"/>
    </xf>
    <xf numFmtId="0" fontId="27" fillId="0" borderId="0" xfId="60" applyFont="1" applyFill="1" applyAlignment="1" applyProtection="1">
      <alignment horizontal="center" vertical="center"/>
    </xf>
    <xf numFmtId="0" fontId="27" fillId="0" borderId="0" xfId="60" applyFont="1" applyFill="1" applyAlignment="1" applyProtection="1">
      <alignment horizontal="left" vertical="center"/>
    </xf>
    <xf numFmtId="0" fontId="27" fillId="0" borderId="0" xfId="60" applyFont="1" applyFill="1" applyBorder="1" applyAlignment="1" applyProtection="1">
      <alignment vertical="center" wrapText="1"/>
    </xf>
    <xf numFmtId="0" fontId="27" fillId="0" borderId="0" xfId="60" applyFont="1" applyFill="1" applyBorder="1" applyAlignment="1" applyProtection="1">
      <alignment horizontal="left" vertical="center" wrapText="1"/>
    </xf>
    <xf numFmtId="0" fontId="27" fillId="0" borderId="0" xfId="60" applyFont="1" applyFill="1" applyAlignment="1" applyProtection="1">
      <alignment horizontal="left" vertical="center" wrapText="1"/>
    </xf>
    <xf numFmtId="0" fontId="22" fillId="0" borderId="0" xfId="60" applyFont="1" applyFill="1" applyBorder="1" applyAlignment="1" applyProtection="1">
      <alignment horizontal="left" vertical="center" wrapText="1"/>
    </xf>
    <xf numFmtId="0" fontId="6" fillId="0" borderId="0" xfId="9" applyFill="1" applyBorder="1" applyAlignment="1" applyProtection="1">
      <alignment horizontal="left" vertical="center" wrapText="1"/>
    </xf>
    <xf numFmtId="0" fontId="23" fillId="0" borderId="0" xfId="60" applyFont="1" applyFill="1" applyAlignment="1" applyProtection="1">
      <alignment vertical="center"/>
    </xf>
    <xf numFmtId="0" fontId="22" fillId="0" borderId="0" xfId="60" applyFont="1" applyFill="1" applyBorder="1" applyAlignment="1" applyProtection="1">
      <alignment vertical="center"/>
    </xf>
    <xf numFmtId="0" fontId="18" fillId="0" borderId="0" xfId="60" applyFont="1" applyFill="1" applyBorder="1" applyAlignment="1" applyProtection="1">
      <alignment horizontal="left" vertical="center"/>
    </xf>
    <xf numFmtId="176" fontId="13" fillId="0" borderId="0" xfId="60" applyNumberFormat="1" applyFont="1" applyFill="1" applyBorder="1" applyAlignment="1" applyProtection="1">
      <alignment horizontal="right" vertical="center"/>
    </xf>
    <xf numFmtId="0" fontId="13" fillId="0" borderId="0" xfId="60" applyFont="1" applyFill="1" applyBorder="1" applyAlignment="1" applyProtection="1">
      <alignment horizontal="right" vertical="center"/>
    </xf>
    <xf numFmtId="0" fontId="24" fillId="0" borderId="0" xfId="60" applyFont="1" applyFill="1" applyBorder="1" applyAlignment="1" applyProtection="1">
      <alignment horizontal="right" vertical="center"/>
    </xf>
    <xf numFmtId="0" fontId="27" fillId="0" borderId="24" xfId="60" applyFont="1" applyFill="1" applyBorder="1" applyAlignment="1" applyProtection="1">
      <alignment vertical="center"/>
    </xf>
    <xf numFmtId="0" fontId="24" fillId="0" borderId="41" xfId="60" applyFont="1" applyFill="1" applyBorder="1" applyAlignment="1" applyProtection="1">
      <alignment vertical="center"/>
    </xf>
    <xf numFmtId="0" fontId="28" fillId="0" borderId="41" xfId="60" applyFont="1" applyFill="1" applyBorder="1" applyAlignment="1" applyProtection="1">
      <alignment vertical="center"/>
    </xf>
    <xf numFmtId="0" fontId="28" fillId="0" borderId="42" xfId="60" applyFont="1" applyFill="1" applyBorder="1" applyAlignment="1" applyProtection="1">
      <alignment vertical="center"/>
    </xf>
    <xf numFmtId="176" fontId="28" fillId="0" borderId="51" xfId="60" applyNumberFormat="1" applyFont="1" applyFill="1" applyBorder="1" applyAlignment="1" applyProtection="1">
      <alignment vertical="center"/>
    </xf>
    <xf numFmtId="176" fontId="28" fillId="0" borderId="52" xfId="60" applyNumberFormat="1" applyFont="1" applyFill="1" applyBorder="1" applyAlignment="1" applyProtection="1">
      <alignment vertical="center"/>
    </xf>
    <xf numFmtId="0" fontId="0" fillId="0" borderId="0" xfId="60" applyFont="1" applyFill="1" applyBorder="1" applyAlignment="1" applyProtection="1">
      <alignment vertical="center"/>
    </xf>
    <xf numFmtId="0" fontId="28" fillId="0" borderId="0" xfId="60" applyFont="1" applyFill="1" applyBorder="1" applyAlignment="1" applyProtection="1">
      <alignment horizontal="left" vertical="center" wrapText="1"/>
    </xf>
    <xf numFmtId="176" fontId="28" fillId="0" borderId="0" xfId="60" applyNumberFormat="1" applyFont="1" applyBorder="1" applyAlignment="1" applyProtection="1">
      <alignment vertical="center"/>
    </xf>
    <xf numFmtId="0" fontId="30" fillId="27" borderId="10" xfId="60" applyFont="1" applyFill="1" applyBorder="1" applyAlignment="1" applyProtection="1">
      <alignment horizontal="center" vertical="center"/>
    </xf>
    <xf numFmtId="0" fontId="28" fillId="0" borderId="53" xfId="60" applyFont="1" applyFill="1" applyBorder="1" applyAlignment="1" applyProtection="1">
      <alignment vertical="center"/>
    </xf>
    <xf numFmtId="0" fontId="28" fillId="0" borderId="54" xfId="60" applyFont="1" applyBorder="1" applyAlignment="1" applyProtection="1">
      <alignment vertical="center"/>
    </xf>
    <xf numFmtId="0" fontId="28" fillId="0" borderId="42" xfId="60" applyFont="1" applyFill="1" applyBorder="1" applyAlignment="1" applyProtection="1">
      <alignment vertical="center"/>
    </xf>
    <xf numFmtId="0" fontId="28" fillId="0" borderId="52" xfId="60" applyFont="1" applyFill="1" applyBorder="1" applyAlignment="1" applyProtection="1">
      <alignment vertical="center"/>
    </xf>
    <xf numFmtId="0" fontId="28" fillId="0" borderId="52" xfId="60" applyFont="1" applyBorder="1" applyAlignment="1" applyProtection="1">
      <alignment vertical="center"/>
    </xf>
    <xf numFmtId="0" fontId="27" fillId="0" borderId="0" xfId="60" applyFont="1" applyFill="1" applyBorder="1" applyAlignment="1" applyProtection="1">
      <alignment vertical="center"/>
    </xf>
    <xf numFmtId="0" fontId="28" fillId="0" borderId="0" xfId="60" applyFont="1" applyFill="1" applyBorder="1" applyAlignment="1" applyProtection="1">
      <alignment horizontal="left" vertical="center"/>
    </xf>
    <xf numFmtId="176" fontId="27" fillId="0" borderId="0" xfId="60" applyNumberFormat="1" applyFont="1" applyFill="1" applyBorder="1" applyAlignment="1" applyProtection="1">
      <alignment horizontal="right" vertical="center"/>
    </xf>
    <xf numFmtId="176" fontId="19" fillId="0" borderId="0" xfId="60" applyNumberFormat="1" applyFont="1" applyFill="1" applyBorder="1" applyAlignment="1" applyProtection="1">
      <alignment horizontal="right" vertical="center"/>
    </xf>
    <xf numFmtId="0" fontId="28" fillId="0" borderId="0" xfId="60" applyFont="1" applyFill="1" applyBorder="1" applyAlignment="1" applyProtection="1">
      <alignment vertical="center"/>
    </xf>
    <xf numFmtId="0" fontId="28" fillId="0" borderId="0" xfId="60" applyFont="1" applyBorder="1" applyAlignment="1" applyProtection="1">
      <alignment vertical="center"/>
    </xf>
    <xf numFmtId="0" fontId="27" fillId="0" borderId="40" xfId="60" applyFont="1" applyFill="1" applyBorder="1" applyAlignment="1" applyProtection="1">
      <alignment vertical="center"/>
    </xf>
    <xf numFmtId="0" fontId="0" fillId="0" borderId="55" xfId="60" applyFont="1" applyFill="1" applyBorder="1" applyAlignment="1" applyProtection="1">
      <alignment vertical="center"/>
    </xf>
    <xf numFmtId="176" fontId="28" fillId="0" borderId="56" xfId="60" applyNumberFormat="1" applyFont="1" applyFill="1" applyBorder="1" applyAlignment="1" applyProtection="1">
      <alignment vertical="center"/>
    </xf>
    <xf numFmtId="176" fontId="28" fillId="0" borderId="42" xfId="60" applyNumberFormat="1" applyFont="1" applyFill="1" applyBorder="1" applyAlignment="1" applyProtection="1">
      <alignment vertical="center"/>
    </xf>
    <xf numFmtId="0" fontId="27" fillId="0" borderId="0" xfId="60" applyFont="1" applyFill="1" applyAlignment="1" applyProtection="1">
      <alignment vertical="center"/>
    </xf>
    <xf numFmtId="0" fontId="0" fillId="0" borderId="0" xfId="60" applyFont="1" applyFill="1" applyAlignment="1" applyProtection="1">
      <alignment horizontal="left" vertical="center" wrapText="1"/>
    </xf>
    <xf numFmtId="0" fontId="22" fillId="0" borderId="0" xfId="60" applyFont="1" applyFill="1" applyBorder="1" applyAlignment="1" applyProtection="1">
      <alignment horizontal="right" vertical="top"/>
    </xf>
    <xf numFmtId="0" fontId="27" fillId="0" borderId="0" xfId="60" applyFont="1" applyFill="1" applyAlignment="1" applyProtection="1">
      <alignment horizontal="right" vertical="top"/>
    </xf>
    <xf numFmtId="0" fontId="0" fillId="0" borderId="0" xfId="60" applyFont="1" applyFill="1" applyAlignment="1" applyProtection="1">
      <alignment vertical="center"/>
    </xf>
    <xf numFmtId="0" fontId="23" fillId="0" borderId="0" xfId="60" applyFont="1" applyFill="1" applyBorder="1" applyAlignment="1" applyProtection="1">
      <alignment vertical="center"/>
    </xf>
    <xf numFmtId="0" fontId="24" fillId="0" borderId="0" xfId="60" applyFont="1" applyFill="1" applyBorder="1" applyAlignment="1" applyProtection="1">
      <alignment vertical="center" wrapText="1"/>
    </xf>
    <xf numFmtId="0" fontId="24" fillId="0" borderId="0" xfId="60" applyFont="1" applyFill="1" applyBorder="1" applyAlignment="1" applyProtection="1">
      <alignment horizontal="left" vertical="center"/>
    </xf>
    <xf numFmtId="0" fontId="22" fillId="0" borderId="0" xfId="60" applyFont="1" applyFill="1" applyBorder="1" applyAlignment="1" applyProtection="1">
      <alignment horizontal="center" vertical="center"/>
    </xf>
    <xf numFmtId="0" fontId="18" fillId="0" borderId="0" xfId="60" applyFont="1" applyAlignment="1" applyProtection="1">
      <alignment horizontal="center" vertical="center"/>
    </xf>
    <xf numFmtId="0" fontId="19" fillId="0" borderId="0" xfId="60" applyFont="1" applyAlignment="1" applyProtection="1">
      <alignment vertical="center"/>
    </xf>
    <xf numFmtId="0" fontId="22" fillId="0" borderId="0" xfId="60" applyFont="1" applyAlignment="1" applyProtection="1">
      <alignment horizontal="left" vertical="center"/>
    </xf>
    <xf numFmtId="49" fontId="15" fillId="0" borderId="0" xfId="60" applyNumberFormat="1" applyFont="1" applyAlignment="1" applyProtection="1">
      <alignment vertical="center"/>
    </xf>
    <xf numFmtId="0" fontId="13" fillId="0" borderId="0" xfId="60" applyFont="1" applyFill="1" applyBorder="1" applyAlignment="1" applyProtection="1">
      <alignment vertical="center"/>
    </xf>
    <xf numFmtId="0" fontId="13" fillId="0" borderId="0" xfId="60" applyFont="1" applyFill="1" applyBorder="1" applyAlignment="1" applyProtection="1">
      <alignment horizontal="left" vertical="center"/>
    </xf>
    <xf numFmtId="0" fontId="13" fillId="0" borderId="0" xfId="60" applyFont="1" applyFill="1" applyBorder="1" applyAlignment="1" applyProtection="1">
      <alignment horizontal="center" vertical="center"/>
    </xf>
    <xf numFmtId="0" fontId="13" fillId="0" borderId="0" xfId="60" applyFont="1" applyFill="1" applyBorder="1" applyAlignment="1" applyProtection="1">
      <alignment vertical="center" shrinkToFit="1"/>
    </xf>
    <xf numFmtId="0" fontId="31" fillId="0" borderId="0" xfId="60" applyFont="1" applyFill="1" applyAlignment="1" applyProtection="1">
      <alignment vertical="center"/>
    </xf>
    <xf numFmtId="0" fontId="32" fillId="0" borderId="0" xfId="60" applyFont="1" applyFill="1" applyAlignment="1" applyProtection="1">
      <alignment vertical="center"/>
    </xf>
    <xf numFmtId="0" fontId="26" fillId="0" borderId="0" xfId="60" applyFont="1" applyFill="1" applyBorder="1" applyAlignment="1" applyProtection="1">
      <alignment horizontal="left" vertical="center"/>
    </xf>
    <xf numFmtId="0" fontId="27" fillId="0" borderId="0" xfId="60" applyFont="1" applyFill="1" applyAlignment="1" applyProtection="1">
      <alignment horizontal="center" vertical="top"/>
    </xf>
    <xf numFmtId="0" fontId="22" fillId="0" borderId="0" xfId="60" applyFont="1" applyFill="1" applyBorder="1" applyAlignment="1" applyProtection="1">
      <alignment vertical="center" wrapText="1"/>
    </xf>
    <xf numFmtId="0" fontId="27" fillId="0" borderId="0" xfId="60" applyFont="1" applyFill="1" applyAlignment="1" applyProtection="1">
      <alignment horizontal="left" vertical="top"/>
    </xf>
    <xf numFmtId="0" fontId="23" fillId="0" borderId="0" xfId="60" applyFont="1" applyFill="1" applyBorder="1" applyAlignment="1" applyProtection="1">
      <alignment horizontal="left" vertical="center"/>
    </xf>
    <xf numFmtId="0" fontId="18" fillId="0" borderId="0" xfId="60" applyFont="1" applyFill="1" applyBorder="1" applyAlignment="1" applyProtection="1">
      <alignment vertical="center"/>
    </xf>
    <xf numFmtId="0" fontId="22" fillId="0" borderId="0" xfId="60" applyFont="1" applyAlignment="1" applyProtection="1">
      <alignment horizontal="left" vertical="top" wrapText="1"/>
    </xf>
    <xf numFmtId="0" fontId="18" fillId="28" borderId="40" xfId="60" applyFont="1" applyFill="1" applyBorder="1" applyAlignment="1" applyProtection="1">
      <alignment vertical="center"/>
    </xf>
    <xf numFmtId="0" fontId="19" fillId="28" borderId="57" xfId="60" applyFont="1" applyFill="1" applyBorder="1" applyAlignment="1" applyProtection="1">
      <alignment vertical="center"/>
    </xf>
    <xf numFmtId="0" fontId="18" fillId="28" borderId="57" xfId="60" applyFont="1" applyFill="1" applyBorder="1" applyAlignment="1" applyProtection="1">
      <alignment vertical="center"/>
    </xf>
    <xf numFmtId="0" fontId="7" fillId="28" borderId="57" xfId="60" applyFont="1" applyFill="1" applyBorder="1" applyAlignment="1" applyProtection="1">
      <alignment vertical="center"/>
    </xf>
    <xf numFmtId="0" fontId="18" fillId="28" borderId="57" xfId="60" applyFont="1" applyFill="1" applyBorder="1" applyAlignment="1" applyProtection="1">
      <alignment horizontal="center" vertical="center"/>
    </xf>
    <xf numFmtId="0" fontId="22" fillId="28" borderId="51" xfId="60" applyFont="1" applyFill="1" applyBorder="1" applyAlignment="1" applyProtection="1">
      <alignment vertical="center"/>
    </xf>
    <xf numFmtId="0" fontId="4" fillId="27" borderId="58" xfId="60" applyFont="1" applyFill="1" applyBorder="1" applyAlignment="1" applyProtection="1">
      <alignment horizontal="center" vertical="center"/>
    </xf>
    <xf numFmtId="0" fontId="18" fillId="24" borderId="59" xfId="60" applyFont="1" applyFill="1" applyBorder="1" applyAlignment="1" applyProtection="1">
      <alignment vertical="center"/>
    </xf>
    <xf numFmtId="0" fontId="19" fillId="0" borderId="60" xfId="60" applyFont="1" applyFill="1" applyBorder="1" applyAlignment="1" applyProtection="1">
      <alignment vertical="center"/>
    </xf>
    <xf numFmtId="0" fontId="24" fillId="24" borderId="60" xfId="60" applyFont="1" applyFill="1" applyBorder="1" applyAlignment="1" applyProtection="1">
      <alignment vertical="center"/>
    </xf>
    <xf numFmtId="0" fontId="18" fillId="24" borderId="60" xfId="60" applyFont="1" applyFill="1" applyBorder="1" applyAlignment="1" applyProtection="1">
      <alignment vertical="center"/>
    </xf>
    <xf numFmtId="0" fontId="24" fillId="24" borderId="61" xfId="60" applyFont="1" applyFill="1" applyBorder="1" applyAlignment="1" applyProtection="1">
      <alignment vertical="center"/>
    </xf>
    <xf numFmtId="0" fontId="18" fillId="0" borderId="59" xfId="60" applyFont="1" applyFill="1" applyBorder="1" applyAlignment="1" applyProtection="1">
      <alignment horizontal="left" vertical="center"/>
    </xf>
    <xf numFmtId="0" fontId="18" fillId="0" borderId="60" xfId="60" applyFont="1" applyFill="1" applyBorder="1" applyAlignment="1" applyProtection="1">
      <alignment horizontal="left" vertical="center"/>
    </xf>
    <xf numFmtId="0" fontId="18" fillId="0" borderId="60" xfId="60" applyFont="1" applyFill="1" applyBorder="1" applyAlignment="1" applyProtection="1">
      <alignment horizontal="center" vertical="center"/>
    </xf>
    <xf numFmtId="0" fontId="18" fillId="0" borderId="60" xfId="60" applyFont="1" applyFill="1" applyBorder="1" applyAlignment="1" applyProtection="1">
      <alignment vertical="center" shrinkToFit="1"/>
    </xf>
    <xf numFmtId="0" fontId="24" fillId="24" borderId="62" xfId="60" applyFont="1" applyFill="1" applyBorder="1" applyAlignment="1" applyProtection="1">
      <alignment vertical="center"/>
    </xf>
    <xf numFmtId="0" fontId="0" fillId="0" borderId="0" xfId="60" applyFont="1" applyAlignment="1" applyProtection="1">
      <alignment vertical="center"/>
    </xf>
    <xf numFmtId="0" fontId="18" fillId="0" borderId="63" xfId="60" applyFont="1" applyFill="1" applyBorder="1" applyAlignment="1" applyProtection="1">
      <alignment vertical="center"/>
    </xf>
    <xf numFmtId="0" fontId="18" fillId="0" borderId="63" xfId="60" applyFont="1" applyFill="1" applyBorder="1" applyAlignment="1" applyProtection="1">
      <alignment horizontal="left" vertical="center"/>
    </xf>
    <xf numFmtId="0" fontId="18" fillId="0" borderId="63" xfId="60" applyFont="1" applyFill="1" applyBorder="1" applyAlignment="1" applyProtection="1">
      <alignment horizontal="center" vertical="center"/>
    </xf>
    <xf numFmtId="0" fontId="24" fillId="0" borderId="64" xfId="60" applyFont="1" applyFill="1" applyBorder="1" applyAlignment="1" applyProtection="1">
      <alignment horizontal="left" vertical="center"/>
    </xf>
    <xf numFmtId="0" fontId="24" fillId="0" borderId="65" xfId="60" applyFont="1" applyFill="1" applyBorder="1" applyAlignment="1" applyProtection="1">
      <alignment horizontal="left" vertical="center"/>
    </xf>
    <xf numFmtId="0" fontId="4" fillId="27" borderId="66" xfId="60" applyFont="1" applyFill="1" applyBorder="1" applyAlignment="1" applyProtection="1">
      <alignment horizontal="center" vertical="center"/>
    </xf>
    <xf numFmtId="0" fontId="4" fillId="27" borderId="10" xfId="60" applyFont="1" applyFill="1" applyBorder="1" applyAlignment="1" applyProtection="1">
      <alignment horizontal="center" vertical="center"/>
    </xf>
    <xf numFmtId="0" fontId="19" fillId="0" borderId="0" xfId="60" applyFont="1" applyFill="1" applyAlignment="1" applyProtection="1">
      <alignment vertical="center"/>
    </xf>
    <xf numFmtId="0" fontId="4" fillId="0" borderId="0" xfId="60" applyFont="1" applyFill="1" applyAlignment="1" applyProtection="1">
      <alignment vertical="center"/>
    </xf>
    <xf numFmtId="0" fontId="24" fillId="24" borderId="67" xfId="60" applyFont="1" applyFill="1" applyBorder="1" applyAlignment="1" applyProtection="1">
      <alignment vertical="center"/>
    </xf>
    <xf numFmtId="0" fontId="24" fillId="24" borderId="50" xfId="60" applyFont="1" applyFill="1" applyBorder="1" applyAlignment="1" applyProtection="1">
      <alignment vertical="center"/>
    </xf>
    <xf numFmtId="182" fontId="24" fillId="0" borderId="0" xfId="60" applyNumberFormat="1" applyFont="1" applyFill="1" applyBorder="1" applyAlignment="1" applyProtection="1">
      <alignment vertical="center" wrapText="1"/>
    </xf>
    <xf numFmtId="182" fontId="22" fillId="0" borderId="0" xfId="60" applyNumberFormat="1" applyFont="1" applyFill="1" applyBorder="1" applyAlignment="1" applyProtection="1">
      <alignment vertical="center" wrapText="1"/>
    </xf>
    <xf numFmtId="0" fontId="24" fillId="24" borderId="68" xfId="60" applyFont="1" applyFill="1" applyBorder="1" applyAlignment="1" applyProtection="1">
      <alignment vertical="center"/>
    </xf>
    <xf numFmtId="0" fontId="19" fillId="0" borderId="0" xfId="60" applyFont="1" applyBorder="1" applyAlignment="1" applyProtection="1">
      <alignment vertical="center"/>
    </xf>
    <xf numFmtId="0" fontId="24" fillId="24" borderId="65" xfId="60" applyFont="1" applyFill="1" applyBorder="1" applyAlignment="1" applyProtection="1">
      <alignment vertical="center"/>
    </xf>
    <xf numFmtId="0" fontId="23" fillId="27" borderId="10" xfId="60" applyFont="1" applyFill="1" applyBorder="1" applyAlignment="1" applyProtection="1">
      <alignment horizontal="center" vertical="center"/>
    </xf>
    <xf numFmtId="0" fontId="27" fillId="0" borderId="32" xfId="60" applyFont="1" applyBorder="1" applyAlignment="1" applyProtection="1">
      <alignment vertical="center" textRotation="255"/>
    </xf>
    <xf numFmtId="181" fontId="18" fillId="0" borderId="0" xfId="60" applyNumberFormat="1" applyFont="1" applyAlignment="1" applyProtection="1">
      <alignment vertical="center"/>
    </xf>
    <xf numFmtId="0" fontId="35" fillId="24" borderId="69" xfId="60" applyFont="1" applyFill="1" applyBorder="1" applyAlignment="1" applyProtection="1">
      <alignment vertical="center"/>
    </xf>
    <xf numFmtId="0" fontId="24" fillId="0" borderId="43" xfId="60" applyFont="1" applyBorder="1" applyAlignment="1" applyProtection="1">
      <alignment vertical="center"/>
    </xf>
    <xf numFmtId="0" fontId="24" fillId="0" borderId="44" xfId="60" applyFont="1" applyFill="1" applyBorder="1" applyAlignment="1" applyProtection="1">
      <alignment horizontal="center" vertical="center"/>
    </xf>
    <xf numFmtId="0" fontId="18" fillId="0" borderId="44" xfId="60" applyFont="1" applyFill="1" applyBorder="1" applyAlignment="1" applyProtection="1">
      <alignment horizontal="center" vertical="center"/>
    </xf>
    <xf numFmtId="0" fontId="18" fillId="0" borderId="44" xfId="60" applyFont="1" applyFill="1" applyBorder="1" applyAlignment="1" applyProtection="1">
      <alignment vertical="center" shrinkToFit="1"/>
    </xf>
    <xf numFmtId="0" fontId="18" fillId="0" borderId="45" xfId="60" applyFont="1" applyFill="1" applyBorder="1" applyAlignment="1" applyProtection="1">
      <alignment vertical="center" shrinkToFit="1"/>
    </xf>
    <xf numFmtId="0" fontId="24" fillId="0" borderId="0" xfId="60" applyFont="1" applyFill="1" applyBorder="1" applyAlignment="1" applyProtection="1">
      <alignment vertical="center"/>
    </xf>
    <xf numFmtId="0" fontId="36" fillId="0" borderId="0" xfId="60" applyFont="1" applyFill="1" applyBorder="1" applyAlignment="1" applyProtection="1">
      <alignment horizontal="center" vertical="center"/>
    </xf>
    <xf numFmtId="0" fontId="36" fillId="0" borderId="0" xfId="60" applyFont="1" applyFill="1" applyBorder="1" applyAlignment="1" applyProtection="1">
      <alignment vertical="center" shrinkToFit="1"/>
    </xf>
    <xf numFmtId="0" fontId="19" fillId="0" borderId="0" xfId="60" applyFont="1" applyFill="1" applyBorder="1" applyAlignment="1" applyProtection="1">
      <alignment vertical="center"/>
    </xf>
    <xf numFmtId="0" fontId="19" fillId="0" borderId="46" xfId="60" applyFont="1" applyFill="1" applyBorder="1" applyAlignment="1" applyProtection="1">
      <alignment vertical="center"/>
    </xf>
    <xf numFmtId="0" fontId="24" fillId="0" borderId="0" xfId="60" applyFont="1" applyFill="1" applyBorder="1" applyAlignment="1" applyProtection="1">
      <alignment horizontal="left" vertical="center" wrapText="1"/>
    </xf>
    <xf numFmtId="176" fontId="19" fillId="0" borderId="46" xfId="60" applyNumberFormat="1" applyFont="1" applyFill="1" applyBorder="1" applyAlignment="1" applyProtection="1">
      <alignment vertical="center"/>
    </xf>
    <xf numFmtId="176" fontId="19" fillId="0" borderId="0" xfId="60" applyNumberFormat="1" applyFont="1" applyFill="1" applyAlignment="1" applyProtection="1">
      <alignment vertical="center"/>
    </xf>
    <xf numFmtId="0" fontId="36" fillId="0" borderId="0" xfId="60" applyFont="1" applyFill="1" applyBorder="1" applyAlignment="1" applyProtection="1">
      <alignment vertical="center"/>
    </xf>
    <xf numFmtId="0" fontId="18" fillId="0" borderId="0" xfId="60" applyFont="1" applyFill="1" applyBorder="1" applyAlignment="1" applyProtection="1">
      <alignment vertical="center" wrapText="1" shrinkToFit="1"/>
    </xf>
    <xf numFmtId="0" fontId="18" fillId="0" borderId="70" xfId="60" applyFont="1" applyFill="1" applyBorder="1" applyAlignment="1" applyProtection="1">
      <alignment vertical="center" wrapText="1" shrinkToFit="1"/>
    </xf>
    <xf numFmtId="0" fontId="37" fillId="0" borderId="0" xfId="60" applyFont="1" applyFill="1" applyBorder="1" applyAlignment="1" applyProtection="1">
      <alignment vertical="center" wrapText="1" shrinkToFit="1"/>
    </xf>
    <xf numFmtId="0" fontId="37" fillId="0" borderId="70" xfId="60" applyFont="1" applyBorder="1" applyAlignment="1" applyProtection="1">
      <alignment vertical="center" shrinkToFit="1"/>
    </xf>
    <xf numFmtId="0" fontId="37" fillId="0" borderId="0" xfId="60" applyFont="1" applyBorder="1" applyAlignment="1" applyProtection="1">
      <alignment vertical="center" shrinkToFit="1"/>
    </xf>
    <xf numFmtId="176" fontId="37" fillId="0" borderId="0" xfId="60" applyNumberFormat="1" applyFont="1" applyFill="1" applyBorder="1" applyAlignment="1" applyProtection="1">
      <alignment vertical="center"/>
    </xf>
    <xf numFmtId="0" fontId="24" fillId="0" borderId="40" xfId="60" applyFont="1" applyBorder="1" applyAlignment="1" applyProtection="1">
      <alignment vertical="center"/>
    </xf>
    <xf numFmtId="0" fontId="24" fillId="0" borderId="57" xfId="60" applyFont="1" applyBorder="1" applyAlignment="1" applyProtection="1">
      <alignment vertical="center"/>
    </xf>
    <xf numFmtId="0" fontId="24" fillId="0" borderId="71" xfId="60" applyFont="1" applyBorder="1" applyAlignment="1" applyProtection="1">
      <alignment vertical="center"/>
    </xf>
    <xf numFmtId="0" fontId="24" fillId="24" borderId="51" xfId="60" applyFont="1" applyFill="1" applyBorder="1" applyAlignment="1" applyProtection="1">
      <alignment vertical="center"/>
    </xf>
    <xf numFmtId="0" fontId="0" fillId="0" borderId="40" xfId="60" applyFont="1" applyBorder="1" applyAlignment="1" applyProtection="1">
      <alignment vertical="center"/>
    </xf>
    <xf numFmtId="0" fontId="0" fillId="0" borderId="57" xfId="60" applyFont="1" applyBorder="1" applyAlignment="1" applyProtection="1">
      <alignment vertical="center"/>
    </xf>
    <xf numFmtId="0" fontId="37" fillId="0" borderId="57" xfId="60" applyFont="1" applyBorder="1" applyAlignment="1" applyProtection="1">
      <alignment vertical="center" shrinkToFit="1"/>
    </xf>
    <xf numFmtId="2" fontId="37" fillId="0" borderId="57" xfId="60" applyNumberFormat="1" applyFont="1" applyBorder="1" applyAlignment="1" applyProtection="1">
      <alignment vertical="center" shrinkToFit="1"/>
    </xf>
    <xf numFmtId="0" fontId="37" fillId="0" borderId="51" xfId="60" applyFont="1" applyBorder="1" applyAlignment="1" applyProtection="1">
      <alignment vertical="center" shrinkToFit="1"/>
    </xf>
    <xf numFmtId="0" fontId="0" fillId="0" borderId="0" xfId="60" applyFont="1" applyBorder="1" applyAlignment="1" applyProtection="1">
      <alignment horizontal="center" vertical="center"/>
    </xf>
    <xf numFmtId="0" fontId="0" fillId="0" borderId="48" xfId="60" applyFont="1" applyFill="1" applyBorder="1" applyAlignment="1" applyProtection="1">
      <alignment vertical="center"/>
    </xf>
    <xf numFmtId="0" fontId="0" fillId="0" borderId="72" xfId="60" applyFont="1" applyFill="1" applyBorder="1" applyAlignment="1" applyProtection="1">
      <alignment vertical="center"/>
    </xf>
    <xf numFmtId="0" fontId="24" fillId="24" borderId="73" xfId="60" applyFont="1" applyFill="1" applyBorder="1" applyAlignment="1" applyProtection="1">
      <alignment vertical="center"/>
    </xf>
    <xf numFmtId="0" fontId="37" fillId="0" borderId="55" xfId="60" applyFont="1" applyBorder="1" applyAlignment="1" applyProtection="1">
      <alignment horizontal="right" vertical="center" shrinkToFit="1"/>
    </xf>
    <xf numFmtId="0" fontId="37" fillId="0" borderId="0" xfId="60" applyFont="1" applyAlignment="1" applyProtection="1">
      <alignment vertical="center" shrinkToFit="1"/>
    </xf>
    <xf numFmtId="0" fontId="37" fillId="0" borderId="64" xfId="60" applyFont="1" applyBorder="1" applyAlignment="1" applyProtection="1">
      <alignment vertical="center" shrinkToFit="1"/>
    </xf>
    <xf numFmtId="0" fontId="0" fillId="0" borderId="46" xfId="60" applyFont="1" applyBorder="1" applyAlignment="1" applyProtection="1">
      <alignment horizontal="center" vertical="center"/>
    </xf>
    <xf numFmtId="0" fontId="24" fillId="0" borderId="51" xfId="60" applyFont="1" applyBorder="1" applyAlignment="1" applyProtection="1">
      <alignment vertical="center"/>
    </xf>
    <xf numFmtId="0" fontId="37" fillId="24" borderId="51" xfId="60" applyFont="1" applyFill="1" applyBorder="1" applyAlignment="1" applyProtection="1">
      <alignment vertical="center" shrinkToFit="1"/>
    </xf>
    <xf numFmtId="0" fontId="37" fillId="24" borderId="74" xfId="60" applyFont="1" applyFill="1" applyBorder="1" applyAlignment="1" applyProtection="1">
      <alignment vertical="center" shrinkToFit="1"/>
    </xf>
    <xf numFmtId="0" fontId="37" fillId="0" borderId="19" xfId="60" applyFont="1" applyBorder="1" applyAlignment="1" applyProtection="1">
      <alignment horizontal="right" vertical="center" shrinkToFit="1"/>
    </xf>
    <xf numFmtId="0" fontId="37" fillId="0" borderId="75" xfId="60" applyFont="1" applyBorder="1" applyAlignment="1" applyProtection="1">
      <alignment vertical="center" shrinkToFit="1"/>
    </xf>
    <xf numFmtId="0" fontId="37" fillId="0" borderId="76" xfId="60" applyFont="1" applyBorder="1" applyAlignment="1" applyProtection="1">
      <alignment vertical="center" shrinkToFit="1"/>
    </xf>
    <xf numFmtId="0" fontId="24" fillId="24" borderId="24" xfId="60" applyFont="1" applyFill="1" applyBorder="1" applyAlignment="1" applyProtection="1">
      <alignment vertical="center"/>
    </xf>
    <xf numFmtId="0" fontId="18" fillId="24" borderId="41" xfId="60" applyFont="1" applyFill="1" applyBorder="1" applyAlignment="1" applyProtection="1">
      <alignment vertical="center"/>
    </xf>
    <xf numFmtId="0" fontId="18" fillId="24" borderId="42" xfId="60" applyFont="1" applyFill="1" applyBorder="1" applyAlignment="1" applyProtection="1">
      <alignment vertical="center"/>
    </xf>
    <xf numFmtId="0" fontId="24" fillId="24" borderId="42" xfId="60" applyFont="1" applyFill="1" applyBorder="1" applyAlignment="1" applyProtection="1">
      <alignment vertical="center"/>
    </xf>
    <xf numFmtId="176" fontId="18" fillId="0" borderId="0" xfId="60" applyNumberFormat="1" applyFont="1" applyFill="1" applyBorder="1" applyAlignment="1" applyProtection="1">
      <alignment vertical="center"/>
    </xf>
    <xf numFmtId="0" fontId="4" fillId="0" borderId="0" xfId="60" applyFont="1" applyFill="1" applyBorder="1" applyAlignment="1" applyProtection="1">
      <alignment horizontal="center" vertical="center"/>
    </xf>
    <xf numFmtId="0" fontId="37" fillId="0" borderId="0" xfId="60" applyFont="1" applyFill="1" applyBorder="1" applyAlignment="1" applyProtection="1">
      <alignment horizontal="center" vertical="center" textRotation="255" shrinkToFit="1"/>
    </xf>
    <xf numFmtId="49" fontId="23" fillId="0" borderId="0" xfId="60" applyNumberFormat="1" applyFont="1" applyFill="1" applyAlignment="1" applyProtection="1">
      <alignment vertical="center"/>
    </xf>
    <xf numFmtId="49" fontId="18" fillId="0" borderId="0" xfId="60" applyNumberFormat="1" applyFont="1" applyFill="1" applyAlignment="1" applyProtection="1">
      <alignment vertical="center"/>
    </xf>
    <xf numFmtId="0" fontId="22" fillId="0" borderId="0" xfId="60" applyFont="1" applyFill="1" applyAlignment="1" applyProtection="1">
      <alignment horizontal="left" vertical="center" wrapText="1"/>
    </xf>
    <xf numFmtId="0" fontId="33" fillId="0" borderId="0" xfId="60" applyFont="1" applyFill="1" applyBorder="1" applyAlignment="1" applyProtection="1">
      <alignment horizontal="left" vertical="center" wrapText="1"/>
    </xf>
    <xf numFmtId="0" fontId="25" fillId="0" borderId="0" xfId="60" applyFont="1" applyFill="1" applyAlignment="1" applyProtection="1">
      <alignment vertical="center"/>
    </xf>
    <xf numFmtId="49" fontId="22" fillId="0" borderId="0" xfId="60" applyNumberFormat="1" applyFont="1" applyFill="1" applyAlignment="1" applyProtection="1">
      <alignment vertical="center"/>
    </xf>
    <xf numFmtId="49" fontId="22" fillId="0" borderId="0" xfId="60" applyNumberFormat="1" applyFont="1" applyFill="1" applyAlignment="1" applyProtection="1">
      <alignment horizontal="center" vertical="center"/>
    </xf>
    <xf numFmtId="49" fontId="22" fillId="0" borderId="0" xfId="60" applyNumberFormat="1" applyFont="1" applyFill="1" applyAlignment="1" applyProtection="1">
      <alignment horizontal="center" vertical="top"/>
    </xf>
    <xf numFmtId="49" fontId="24" fillId="0" borderId="70" xfId="60" applyNumberFormat="1" applyFont="1" applyFill="1" applyBorder="1" applyAlignment="1" applyProtection="1">
      <alignment horizontal="left" vertical="center" wrapText="1"/>
    </xf>
    <xf numFmtId="49" fontId="24" fillId="0" borderId="0" xfId="60" applyNumberFormat="1" applyFont="1" applyFill="1" applyBorder="1" applyAlignment="1" applyProtection="1">
      <alignment horizontal="left" vertical="center" wrapText="1"/>
    </xf>
    <xf numFmtId="49" fontId="24" fillId="0" borderId="0" xfId="60" applyNumberFormat="1" applyFont="1" applyBorder="1" applyAlignment="1" applyProtection="1">
      <alignment horizontal="left" vertical="center" wrapText="1"/>
    </xf>
    <xf numFmtId="0" fontId="19" fillId="0" borderId="0" xfId="60" applyFont="1" applyFill="1" applyAlignment="1" applyProtection="1">
      <alignment vertical="top"/>
    </xf>
    <xf numFmtId="0" fontId="22" fillId="24" borderId="65" xfId="60" applyFont="1" applyFill="1" applyBorder="1" applyAlignment="1" applyProtection="1">
      <alignment vertical="center" wrapText="1"/>
    </xf>
    <xf numFmtId="0" fontId="22" fillId="24" borderId="77" xfId="60" applyFont="1" applyFill="1" applyBorder="1" applyAlignment="1" applyProtection="1">
      <alignment vertical="center" wrapText="1"/>
    </xf>
    <xf numFmtId="0" fontId="22" fillId="24" borderId="62" xfId="60" applyFont="1" applyFill="1" applyBorder="1" applyAlignment="1" applyProtection="1">
      <alignment vertical="center" wrapText="1"/>
    </xf>
    <xf numFmtId="0" fontId="22" fillId="24" borderId="78" xfId="60" applyFont="1" applyFill="1" applyBorder="1" applyAlignment="1" applyProtection="1">
      <alignment horizontal="left" vertical="center" wrapText="1"/>
    </xf>
    <xf numFmtId="0" fontId="22" fillId="24" borderId="62" xfId="60" applyFont="1" applyFill="1" applyBorder="1" applyAlignment="1" applyProtection="1">
      <alignment horizontal="left" vertical="center" wrapText="1"/>
    </xf>
    <xf numFmtId="0" fontId="22" fillId="24" borderId="46" xfId="60" applyFont="1" applyFill="1" applyBorder="1" applyAlignment="1" applyProtection="1">
      <alignment vertical="center" wrapText="1"/>
    </xf>
    <xf numFmtId="0" fontId="22" fillId="24" borderId="78" xfId="60" applyFont="1" applyFill="1" applyBorder="1" applyAlignment="1" applyProtection="1">
      <alignment vertical="center" wrapText="1"/>
    </xf>
    <xf numFmtId="0" fontId="22" fillId="24" borderId="50" xfId="60" applyFont="1" applyFill="1" applyBorder="1" applyAlignment="1" applyProtection="1">
      <alignment vertical="center" wrapText="1"/>
    </xf>
    <xf numFmtId="49" fontId="7" fillId="0" borderId="0" xfId="60" applyNumberFormat="1" applyFont="1" applyFill="1" applyAlignment="1" applyProtection="1">
      <alignment vertical="center"/>
    </xf>
    <xf numFmtId="0" fontId="7" fillId="0" borderId="0" xfId="60" applyFont="1" applyFill="1" applyAlignment="1" applyProtection="1">
      <alignment vertical="center"/>
    </xf>
    <xf numFmtId="49" fontId="43" fillId="0" borderId="0" xfId="60" applyNumberFormat="1" applyFont="1" applyFill="1" applyAlignment="1" applyProtection="1">
      <alignment vertical="top"/>
    </xf>
    <xf numFmtId="49" fontId="39" fillId="0" borderId="0" xfId="60" applyNumberFormat="1" applyFont="1" applyFill="1" applyAlignment="1" applyProtection="1">
      <alignment vertical="top"/>
    </xf>
    <xf numFmtId="0" fontId="40" fillId="0" borderId="0" xfId="60" applyFont="1" applyFill="1" applyAlignment="1" applyProtection="1">
      <alignment horizontal="left" vertical="top" wrapText="1"/>
    </xf>
    <xf numFmtId="0" fontId="40" fillId="0" borderId="0" xfId="60" applyFont="1" applyFill="1" applyBorder="1" applyAlignment="1" applyProtection="1">
      <alignment horizontal="left" vertical="top" wrapText="1"/>
    </xf>
    <xf numFmtId="0" fontId="41" fillId="0" borderId="0" xfId="60" applyFont="1" applyFill="1" applyBorder="1" applyAlignment="1" applyProtection="1">
      <alignment horizontal="left" vertical="top" wrapText="1"/>
    </xf>
    <xf numFmtId="0" fontId="22" fillId="0" borderId="0" xfId="60" applyFont="1" applyFill="1" applyAlignment="1" applyProtection="1">
      <alignment horizontal="left" vertical="top" wrapText="1"/>
    </xf>
    <xf numFmtId="0" fontId="18" fillId="0" borderId="55" xfId="60" applyFont="1" applyFill="1" applyBorder="1" applyAlignment="1" applyProtection="1">
      <alignment vertical="center"/>
    </xf>
    <xf numFmtId="0" fontId="4" fillId="29" borderId="0" xfId="60" applyFont="1" applyFill="1" applyBorder="1" applyAlignment="1" applyProtection="1">
      <alignment vertical="center"/>
    </xf>
    <xf numFmtId="0" fontId="42" fillId="29" borderId="0" xfId="60" applyFont="1" applyFill="1" applyBorder="1" applyAlignment="1" applyProtection="1">
      <alignment vertical="center"/>
    </xf>
    <xf numFmtId="0" fontId="22" fillId="0" borderId="0" xfId="60" applyFont="1" applyFill="1" applyBorder="1" applyAlignment="1" applyProtection="1">
      <alignment horizontal="center" vertical="center" wrapText="1"/>
    </xf>
    <xf numFmtId="178" fontId="22" fillId="0" borderId="0" xfId="60" applyNumberFormat="1" applyFont="1" applyFill="1" applyBorder="1" applyAlignment="1" applyProtection="1">
      <alignment horizontal="center" vertical="center"/>
    </xf>
    <xf numFmtId="49" fontId="7" fillId="0" borderId="43" xfId="60" applyNumberFormat="1" applyFont="1" applyFill="1" applyBorder="1" applyAlignment="1" applyProtection="1">
      <alignment vertical="center"/>
    </xf>
    <xf numFmtId="0" fontId="7" fillId="0" borderId="44" xfId="60" applyFont="1" applyFill="1" applyBorder="1" applyAlignment="1" applyProtection="1">
      <alignment vertical="center"/>
    </xf>
    <xf numFmtId="0" fontId="7" fillId="0" borderId="44" xfId="60" applyFont="1" applyFill="1" applyBorder="1" applyAlignment="1" applyProtection="1">
      <alignment vertical="center"/>
    </xf>
    <xf numFmtId="0" fontId="7" fillId="0" borderId="45" xfId="60" applyFont="1" applyFill="1" applyBorder="1" applyAlignment="1" applyProtection="1">
      <alignment vertical="center"/>
    </xf>
    <xf numFmtId="0" fontId="43" fillId="0" borderId="32" xfId="60" applyFont="1" applyFill="1" applyBorder="1" applyAlignment="1" applyProtection="1">
      <alignment vertical="center" wrapText="1"/>
    </xf>
    <xf numFmtId="0" fontId="43" fillId="0" borderId="46" xfId="60" applyFont="1" applyFill="1" applyBorder="1" applyAlignment="1" applyProtection="1">
      <alignment vertical="center" wrapText="1"/>
    </xf>
    <xf numFmtId="0" fontId="43" fillId="0" borderId="0" xfId="60" applyFont="1" applyFill="1" applyBorder="1" applyAlignment="1" applyProtection="1">
      <alignment vertical="center" wrapText="1"/>
    </xf>
    <xf numFmtId="0" fontId="43" fillId="0" borderId="32" xfId="60" applyFont="1" applyFill="1" applyBorder="1" applyAlignment="1" applyProtection="1">
      <alignment vertical="center"/>
    </xf>
    <xf numFmtId="0" fontId="43" fillId="0" borderId="0" xfId="60" applyFont="1" applyAlignment="1" applyProtection="1">
      <alignment vertical="center"/>
    </xf>
    <xf numFmtId="0" fontId="43" fillId="0" borderId="0" xfId="60" applyFont="1" applyAlignment="1" applyProtection="1">
      <alignment vertical="center" wrapText="1"/>
    </xf>
    <xf numFmtId="0" fontId="44" fillId="0" borderId="0" xfId="60" applyFont="1" applyFill="1" applyAlignment="1" applyProtection="1">
      <alignment vertical="center"/>
    </xf>
    <xf numFmtId="0" fontId="45" fillId="0" borderId="0" xfId="60" applyFont="1" applyAlignment="1" applyProtection="1">
      <alignment vertical="center"/>
    </xf>
    <xf numFmtId="0" fontId="43" fillId="0" borderId="48" xfId="60" applyFont="1" applyFill="1" applyBorder="1" applyAlignment="1" applyProtection="1">
      <alignment vertical="center"/>
    </xf>
    <xf numFmtId="0" fontId="7" fillId="0" borderId="48" xfId="60" applyFont="1" applyFill="1" applyBorder="1" applyAlignment="1" applyProtection="1">
      <alignment vertical="center"/>
    </xf>
    <xf numFmtId="0" fontId="7" fillId="0" borderId="50" xfId="60" applyFont="1" applyFill="1" applyBorder="1" applyAlignment="1" applyProtection="1">
      <alignment vertical="center"/>
    </xf>
    <xf numFmtId="0" fontId="43" fillId="0" borderId="0" xfId="60" applyFont="1" applyFill="1" applyBorder="1" applyAlignment="1" applyProtection="1">
      <alignment vertical="center"/>
    </xf>
    <xf numFmtId="0" fontId="46" fillId="0" borderId="0" xfId="60" applyFont="1" applyAlignment="1" applyProtection="1">
      <alignment vertical="center"/>
    </xf>
    <xf numFmtId="0" fontId="47" fillId="0" borderId="0" xfId="60" applyFont="1" applyAlignment="1" applyProtection="1">
      <alignment vertical="center"/>
    </xf>
    <xf numFmtId="0" fontId="24" fillId="0" borderId="0" xfId="60" applyFont="1" applyAlignment="1" applyProtection="1">
      <alignment vertical="center"/>
    </xf>
    <xf numFmtId="0" fontId="22" fillId="0" borderId="0" xfId="60" applyFont="1" applyAlignment="1" applyProtection="1">
      <alignment vertical="center"/>
    </xf>
    <xf numFmtId="0" fontId="48" fillId="0" borderId="0" xfId="60" applyFont="1" applyAlignment="1" applyProtection="1">
      <alignment vertical="center"/>
    </xf>
    <xf numFmtId="0" fontId="27" fillId="0" borderId="0" xfId="60" applyFont="1" applyAlignment="1" applyProtection="1">
      <alignment vertical="center"/>
    </xf>
    <xf numFmtId="0" fontId="30" fillId="27" borderId="20" xfId="60" applyFont="1" applyFill="1" applyBorder="1" applyAlignment="1" applyProtection="1">
      <alignment horizontal="center" vertical="center"/>
    </xf>
    <xf numFmtId="0" fontId="28" fillId="0" borderId="79" xfId="60" quotePrefix="1" applyFont="1" applyBorder="1" applyAlignment="1" applyProtection="1">
      <alignment horizontal="center" vertical="center"/>
    </xf>
    <xf numFmtId="0" fontId="28" fillId="0" borderId="79" xfId="60" quotePrefix="1" applyFont="1" applyFill="1" applyBorder="1" applyAlignment="1" applyProtection="1">
      <alignment horizontal="center" vertical="center"/>
    </xf>
    <xf numFmtId="0" fontId="0" fillId="24" borderId="0" xfId="60" applyFont="1" applyFill="1" applyAlignment="1" applyProtection="1">
      <alignment horizontal="center" vertical="center"/>
    </xf>
    <xf numFmtId="0" fontId="0" fillId="24" borderId="0" xfId="60" applyFont="1" applyFill="1" applyAlignment="1" applyProtection="1">
      <alignment vertical="center"/>
    </xf>
    <xf numFmtId="0" fontId="8" fillId="0" borderId="0" xfId="60" applyFont="1" applyAlignment="1" applyProtection="1">
      <alignment vertical="center"/>
    </xf>
    <xf numFmtId="0" fontId="9" fillId="0" borderId="0" xfId="60" applyFont="1" applyAlignment="1" applyProtection="1">
      <alignment vertical="center"/>
    </xf>
    <xf numFmtId="0" fontId="67" fillId="0" borderId="0" xfId="60" applyFont="1" applyAlignment="1" applyProtection="1">
      <alignment vertical="center"/>
    </xf>
    <xf numFmtId="0" fontId="24" fillId="0" borderId="0" xfId="60" applyFont="1" applyBorder="1" applyAlignment="1" applyProtection="1">
      <alignment vertical="center"/>
    </xf>
    <xf numFmtId="0" fontId="24" fillId="0" borderId="0" xfId="60" applyFont="1" applyBorder="1" applyAlignment="1" applyProtection="1">
      <alignment horizontal="center" vertical="center" wrapText="1"/>
    </xf>
    <xf numFmtId="0" fontId="24" fillId="4" borderId="80" xfId="60" applyFont="1" applyFill="1" applyBorder="1" applyAlignment="1" applyProtection="1">
      <alignment vertical="center"/>
    </xf>
    <xf numFmtId="0" fontId="18" fillId="4" borderId="57" xfId="60" applyFont="1" applyFill="1" applyBorder="1" applyAlignment="1" applyProtection="1">
      <alignment vertical="center"/>
    </xf>
    <xf numFmtId="176" fontId="24" fillId="0" borderId="21" xfId="60" applyNumberFormat="1" applyFont="1" applyBorder="1" applyAlignment="1" applyProtection="1">
      <alignment vertical="center" shrinkToFit="1"/>
    </xf>
    <xf numFmtId="0" fontId="24" fillId="0" borderId="0" xfId="60" applyFont="1" applyBorder="1" applyAlignment="1" applyProtection="1">
      <alignment vertical="center"/>
    </xf>
    <xf numFmtId="0" fontId="24" fillId="25" borderId="81" xfId="60" applyFont="1" applyFill="1" applyBorder="1" applyAlignment="1" applyProtection="1">
      <alignment vertical="center"/>
    </xf>
    <xf numFmtId="0" fontId="18" fillId="25" borderId="41" xfId="60" applyFont="1" applyFill="1" applyBorder="1" applyAlignment="1" applyProtection="1">
      <alignment vertical="center"/>
    </xf>
    <xf numFmtId="176" fontId="24" fillId="0" borderId="0" xfId="60" applyNumberFormat="1" applyFont="1" applyBorder="1" applyAlignment="1" applyProtection="1">
      <alignment vertical="center" shrinkToFit="1"/>
    </xf>
    <xf numFmtId="176" fontId="24" fillId="0" borderId="82" xfId="60" applyNumberFormat="1" applyFont="1" applyBorder="1" applyAlignment="1" applyProtection="1">
      <alignment vertical="center" shrinkToFit="1"/>
    </xf>
    <xf numFmtId="0" fontId="18" fillId="0" borderId="0" xfId="60" applyFont="1" applyAlignment="1" applyProtection="1">
      <alignment vertical="center"/>
    </xf>
    <xf numFmtId="0" fontId="18" fillId="0" borderId="0" xfId="60" applyFont="1" applyAlignment="1" applyProtection="1">
      <alignment horizontal="left" vertical="center"/>
    </xf>
    <xf numFmtId="0" fontId="7" fillId="0" borderId="0" xfId="60" applyFont="1" applyFill="1" applyBorder="1" applyAlignment="1" applyProtection="1">
      <alignment horizontal="right" vertical="center"/>
    </xf>
    <xf numFmtId="0" fontId="24" fillId="4" borderId="83" xfId="60" applyFont="1" applyFill="1" applyBorder="1" applyAlignment="1" applyProtection="1">
      <alignment vertical="center"/>
    </xf>
    <xf numFmtId="0" fontId="7" fillId="4" borderId="84" xfId="60" applyFont="1" applyFill="1" applyBorder="1" applyAlignment="1" applyProtection="1">
      <alignment vertical="center"/>
    </xf>
    <xf numFmtId="0" fontId="24" fillId="25" borderId="85" xfId="60" applyFont="1" applyFill="1" applyBorder="1" applyAlignment="1" applyProtection="1">
      <alignment vertical="center"/>
    </xf>
    <xf numFmtId="0" fontId="7" fillId="25" borderId="84" xfId="60" applyFont="1" applyFill="1" applyBorder="1" applyAlignment="1" applyProtection="1">
      <alignment vertical="center"/>
    </xf>
    <xf numFmtId="0" fontId="24" fillId="22" borderId="86" xfId="60" applyFont="1" applyFill="1" applyBorder="1" applyAlignment="1" applyProtection="1">
      <alignment horizontal="center" vertical="center" wrapText="1"/>
    </xf>
    <xf numFmtId="0" fontId="24" fillId="24" borderId="18" xfId="60" applyFont="1" applyFill="1" applyBorder="1" applyAlignment="1" applyProtection="1">
      <alignment vertical="center"/>
    </xf>
    <xf numFmtId="0" fontId="24" fillId="24" borderId="51" xfId="60" applyFont="1" applyFill="1" applyBorder="1" applyAlignment="1" applyProtection="1">
      <alignment horizontal="center" vertical="center"/>
    </xf>
    <xf numFmtId="0" fontId="24" fillId="24" borderId="28" xfId="60" applyFont="1" applyFill="1" applyBorder="1" applyAlignment="1" applyProtection="1">
      <alignment horizontal="center" vertical="center"/>
    </xf>
    <xf numFmtId="0" fontId="24" fillId="24" borderId="64" xfId="60" applyFont="1" applyFill="1" applyBorder="1" applyAlignment="1" applyProtection="1">
      <alignment horizontal="center" vertical="center"/>
    </xf>
    <xf numFmtId="0" fontId="22" fillId="24" borderId="28" xfId="60" applyFont="1" applyFill="1" applyBorder="1" applyAlignment="1" applyProtection="1">
      <alignment horizontal="center" vertical="center" wrapText="1"/>
    </xf>
    <xf numFmtId="0" fontId="24" fillId="24" borderId="28" xfId="60" applyFont="1" applyFill="1" applyBorder="1" applyAlignment="1" applyProtection="1">
      <alignment vertical="center"/>
    </xf>
    <xf numFmtId="0" fontId="22" fillId="24" borderId="25" xfId="60" applyFont="1" applyFill="1" applyBorder="1" applyAlignment="1" applyProtection="1">
      <alignment horizontal="center" vertical="center" wrapText="1"/>
    </xf>
    <xf numFmtId="0" fontId="18" fillId="24" borderId="29" xfId="60" applyFont="1" applyFill="1" applyBorder="1" applyAlignment="1" applyProtection="1">
      <alignment horizontal="center" vertical="center"/>
    </xf>
    <xf numFmtId="0" fontId="18" fillId="24" borderId="70" xfId="60" applyFont="1" applyFill="1" applyBorder="1" applyAlignment="1" applyProtection="1">
      <alignment horizontal="center" vertical="center"/>
    </xf>
    <xf numFmtId="0" fontId="18" fillId="24" borderId="76" xfId="60" applyFont="1" applyFill="1" applyBorder="1" applyAlignment="1" applyProtection="1">
      <alignment horizontal="center" vertical="center"/>
    </xf>
    <xf numFmtId="0" fontId="24" fillId="24" borderId="29" xfId="60" applyFont="1" applyFill="1" applyBorder="1" applyAlignment="1" applyProtection="1">
      <alignment horizontal="center" vertical="center" wrapText="1"/>
    </xf>
    <xf numFmtId="0" fontId="24" fillId="24" borderId="25" xfId="60" applyFont="1" applyFill="1" applyBorder="1" applyAlignment="1" applyProtection="1">
      <alignment horizontal="center" vertical="center"/>
    </xf>
    <xf numFmtId="0" fontId="24" fillId="24" borderId="76" xfId="60" applyFont="1" applyFill="1" applyBorder="1" applyAlignment="1" applyProtection="1">
      <alignment horizontal="center" vertical="center"/>
    </xf>
    <xf numFmtId="0" fontId="24" fillId="24" borderId="29" xfId="60" applyFont="1" applyFill="1" applyBorder="1" applyAlignment="1" applyProtection="1">
      <alignment horizontal="center" vertical="center"/>
    </xf>
    <xf numFmtId="0" fontId="24" fillId="24" borderId="87" xfId="60" applyFont="1" applyFill="1" applyBorder="1" applyAlignment="1" applyProtection="1">
      <alignment horizontal="center" vertical="center" wrapText="1"/>
    </xf>
    <xf numFmtId="0" fontId="24" fillId="24" borderId="25" xfId="60" applyFont="1" applyFill="1" applyBorder="1" applyAlignment="1" applyProtection="1">
      <alignment horizontal="center" vertical="center" wrapText="1"/>
    </xf>
    <xf numFmtId="0" fontId="24" fillId="24" borderId="19" xfId="60" applyFont="1" applyFill="1" applyBorder="1" applyAlignment="1" applyProtection="1">
      <alignment horizontal="center" vertical="center" wrapText="1"/>
    </xf>
    <xf numFmtId="0" fontId="18" fillId="0" borderId="18" xfId="60" applyNumberFormat="1" applyFont="1" applyFill="1" applyBorder="1" applyAlignment="1" applyProtection="1">
      <alignment horizontal="center" vertical="center"/>
    </xf>
    <xf numFmtId="0" fontId="24" fillId="24" borderId="18" xfId="60" applyNumberFormat="1" applyFont="1" applyFill="1" applyBorder="1" applyAlignment="1" applyProtection="1">
      <alignment vertical="center" wrapText="1"/>
    </xf>
    <xf numFmtId="0" fontId="24" fillId="24" borderId="20" xfId="60" applyNumberFormat="1" applyFont="1" applyFill="1" applyBorder="1" applyAlignment="1" applyProtection="1">
      <alignment vertical="center" wrapText="1"/>
    </xf>
    <xf numFmtId="0" fontId="24" fillId="24" borderId="18" xfId="60" applyNumberFormat="1" applyFont="1" applyFill="1" applyBorder="1" applyAlignment="1" applyProtection="1">
      <alignment vertical="center" wrapText="1" shrinkToFit="1"/>
    </xf>
    <xf numFmtId="0" fontId="24" fillId="24" borderId="40" xfId="60" applyNumberFormat="1" applyFont="1" applyFill="1" applyBorder="1" applyAlignment="1" applyProtection="1">
      <alignment vertical="center" wrapText="1" shrinkToFit="1"/>
    </xf>
    <xf numFmtId="0" fontId="24" fillId="4" borderId="88" xfId="60" applyFont="1" applyFill="1" applyBorder="1" applyAlignment="1" applyProtection="1">
      <alignment horizontal="center" vertical="center"/>
      <protection locked="0"/>
    </xf>
    <xf numFmtId="176" fontId="24" fillId="4" borderId="18" xfId="60" applyNumberFormat="1" applyFont="1" applyFill="1" applyBorder="1" applyAlignment="1" applyProtection="1">
      <alignment horizontal="right" vertical="center" shrinkToFit="1"/>
      <protection locked="0"/>
    </xf>
    <xf numFmtId="0" fontId="24" fillId="25" borderId="18" xfId="60" applyFont="1" applyFill="1" applyBorder="1" applyAlignment="1" applyProtection="1">
      <alignment horizontal="center" vertical="center"/>
      <protection locked="0"/>
    </xf>
    <xf numFmtId="176" fontId="24" fillId="25" borderId="18" xfId="60" applyNumberFormat="1" applyFont="1" applyFill="1" applyBorder="1" applyAlignment="1" applyProtection="1">
      <alignment horizontal="right" vertical="center" shrinkToFit="1"/>
      <protection locked="0"/>
    </xf>
    <xf numFmtId="176" fontId="24" fillId="22" borderId="89" xfId="60" applyNumberFormat="1" applyFont="1" applyFill="1" applyBorder="1" applyAlignment="1" applyProtection="1">
      <alignment horizontal="right" vertical="center" shrinkToFit="1"/>
      <protection locked="0"/>
    </xf>
    <xf numFmtId="177" fontId="18" fillId="0" borderId="20" xfId="60" applyNumberFormat="1" applyFont="1" applyFill="1" applyBorder="1" applyAlignment="1" applyProtection="1">
      <alignment horizontal="center" vertical="center"/>
    </xf>
    <xf numFmtId="0" fontId="24" fillId="4" borderId="90" xfId="60" applyFont="1" applyFill="1" applyBorder="1" applyAlignment="1" applyProtection="1">
      <alignment horizontal="center" vertical="center"/>
      <protection locked="0"/>
    </xf>
    <xf numFmtId="176" fontId="24" fillId="4" borderId="20" xfId="60" applyNumberFormat="1" applyFont="1" applyFill="1" applyBorder="1" applyAlignment="1" applyProtection="1">
      <alignment horizontal="right" vertical="center" shrinkToFit="1"/>
      <protection locked="0"/>
    </xf>
    <xf numFmtId="0" fontId="24" fillId="25" borderId="20" xfId="60" applyFont="1" applyFill="1" applyBorder="1" applyAlignment="1" applyProtection="1">
      <alignment horizontal="center" vertical="center"/>
      <protection locked="0"/>
    </xf>
    <xf numFmtId="176" fontId="24" fillId="25" borderId="20" xfId="60" applyNumberFormat="1" applyFont="1" applyFill="1" applyBorder="1" applyAlignment="1" applyProtection="1">
      <alignment horizontal="right" vertical="center" shrinkToFit="1"/>
      <protection locked="0"/>
    </xf>
    <xf numFmtId="176" fontId="24" fillId="22" borderId="21" xfId="60" applyNumberFormat="1" applyFont="1" applyFill="1" applyBorder="1" applyAlignment="1" applyProtection="1">
      <alignment horizontal="right" vertical="center" shrinkToFit="1"/>
      <protection locked="0"/>
    </xf>
    <xf numFmtId="0" fontId="24" fillId="24" borderId="20" xfId="60" applyNumberFormat="1" applyFont="1" applyFill="1" applyBorder="1" applyAlignment="1" applyProtection="1">
      <alignment vertical="center" wrapText="1" shrinkToFit="1"/>
    </xf>
    <xf numFmtId="0" fontId="24" fillId="24" borderId="24" xfId="60" applyNumberFormat="1" applyFont="1" applyFill="1" applyBorder="1" applyAlignment="1" applyProtection="1">
      <alignment vertical="center" wrapText="1" shrinkToFit="1"/>
    </xf>
    <xf numFmtId="177" fontId="22" fillId="0" borderId="20" xfId="60" applyNumberFormat="1" applyFont="1" applyFill="1" applyBorder="1" applyAlignment="1" applyProtection="1">
      <alignment horizontal="center" vertical="center"/>
    </xf>
    <xf numFmtId="0" fontId="24" fillId="4" borderId="91" xfId="60" applyFont="1" applyFill="1" applyBorder="1" applyAlignment="1" applyProtection="1">
      <alignment horizontal="center" vertical="center"/>
      <protection locked="0"/>
    </xf>
    <xf numFmtId="176" fontId="24" fillId="4" borderId="22" xfId="60" applyNumberFormat="1" applyFont="1" applyFill="1" applyBorder="1" applyAlignment="1" applyProtection="1">
      <alignment horizontal="right" vertical="center" shrinkToFit="1"/>
      <protection locked="0"/>
    </xf>
    <xf numFmtId="0" fontId="24" fillId="25" borderId="22" xfId="60" applyFont="1" applyFill="1" applyBorder="1" applyAlignment="1" applyProtection="1">
      <alignment horizontal="center" vertical="center"/>
      <protection locked="0"/>
    </xf>
    <xf numFmtId="176" fontId="24" fillId="25" borderId="22" xfId="60" applyNumberFormat="1" applyFont="1" applyFill="1" applyBorder="1" applyAlignment="1" applyProtection="1">
      <alignment horizontal="right" vertical="center" shrinkToFit="1"/>
      <protection locked="0"/>
    </xf>
    <xf numFmtId="176" fontId="24" fillId="22" borderId="23" xfId="60" applyNumberFormat="1" applyFont="1" applyFill="1" applyBorder="1" applyAlignment="1" applyProtection="1">
      <alignment horizontal="right" vertical="center" shrinkToFit="1"/>
      <protection locked="0"/>
    </xf>
    <xf numFmtId="0" fontId="19" fillId="0" borderId="0" xfId="60" applyFont="1" applyBorder="1" applyAlignment="1" applyProtection="1">
      <alignment horizontal="center" vertical="center"/>
    </xf>
    <xf numFmtId="0" fontId="27" fillId="0" borderId="0" xfId="60" applyFont="1" applyBorder="1" applyAlignment="1" applyProtection="1">
      <alignment horizontal="center" vertical="center"/>
    </xf>
    <xf numFmtId="0" fontId="27" fillId="0" borderId="0" xfId="60" applyFont="1" applyBorder="1" applyAlignment="1" applyProtection="1">
      <alignment vertical="center"/>
    </xf>
    <xf numFmtId="0" fontId="0" fillId="0" borderId="0" xfId="60" applyFont="1" applyFill="1" applyBorder="1" applyAlignment="1" applyProtection="1">
      <alignment vertical="center"/>
    </xf>
    <xf numFmtId="0" fontId="19" fillId="0" borderId="0" xfId="60" applyFont="1" applyFill="1" applyBorder="1" applyAlignment="1" applyProtection="1">
      <alignment vertical="center"/>
    </xf>
    <xf numFmtId="176" fontId="28" fillId="0" borderId="0" xfId="60" applyNumberFormat="1" applyFont="1" applyFill="1" applyBorder="1" applyAlignment="1" applyProtection="1">
      <alignment vertical="center" shrinkToFit="1"/>
    </xf>
    <xf numFmtId="176" fontId="27" fillId="0" borderId="0" xfId="60" applyNumberFormat="1" applyFont="1" applyFill="1" applyBorder="1" applyAlignment="1" applyProtection="1">
      <alignment vertical="center" shrinkToFit="1"/>
    </xf>
    <xf numFmtId="0" fontId="7" fillId="21" borderId="89" xfId="60" applyFont="1" applyFill="1" applyBorder="1" applyAlignment="1" applyProtection="1">
      <alignment horizontal="left" vertical="center"/>
      <protection locked="0"/>
    </xf>
    <xf numFmtId="0" fontId="7" fillId="0" borderId="18" xfId="60" applyFont="1" applyBorder="1" applyAlignment="1" applyProtection="1">
      <alignment vertical="center" wrapText="1" shrinkToFit="1"/>
    </xf>
    <xf numFmtId="0" fontId="7" fillId="0" borderId="25" xfId="60" applyFont="1" applyBorder="1" applyAlignment="1" applyProtection="1">
      <alignment vertical="center" wrapText="1" shrinkToFit="1"/>
    </xf>
    <xf numFmtId="0" fontId="7" fillId="21" borderId="90" xfId="60" applyFont="1" applyFill="1" applyBorder="1" applyAlignment="1" applyProtection="1">
      <alignment horizontal="left" vertical="center"/>
      <protection locked="0"/>
    </xf>
    <xf numFmtId="0" fontId="7" fillId="21" borderId="20" xfId="60" applyFont="1" applyFill="1" applyBorder="1" applyAlignment="1" applyProtection="1">
      <alignment horizontal="left" vertical="center"/>
      <protection locked="0"/>
    </xf>
    <xf numFmtId="0" fontId="7" fillId="21" borderId="24" xfId="60" applyFont="1" applyFill="1" applyBorder="1" applyAlignment="1" applyProtection="1">
      <alignment horizontal="left" vertical="center"/>
      <protection locked="0"/>
    </xf>
    <xf numFmtId="0" fontId="7" fillId="21" borderId="21" xfId="60" applyFont="1" applyFill="1" applyBorder="1" applyAlignment="1" applyProtection="1">
      <alignment horizontal="left" vertical="center"/>
      <protection locked="0"/>
    </xf>
    <xf numFmtId="0" fontId="7" fillId="0" borderId="20" xfId="60" applyFont="1" applyBorder="1" applyAlignment="1" applyProtection="1">
      <alignment vertical="center"/>
    </xf>
    <xf numFmtId="0" fontId="14" fillId="0" borderId="0" xfId="60" applyFont="1" applyAlignment="1" applyProtection="1">
      <alignment horizontal="left" vertical="top" wrapText="1"/>
    </xf>
    <xf numFmtId="0" fontId="7" fillId="21" borderId="98" xfId="60" applyFont="1" applyFill="1" applyBorder="1" applyAlignment="1" applyProtection="1">
      <alignment horizontal="left" vertical="center"/>
      <protection locked="0"/>
    </xf>
    <xf numFmtId="0" fontId="7" fillId="21" borderId="99" xfId="60" applyFont="1" applyFill="1" applyBorder="1" applyAlignment="1" applyProtection="1">
      <alignment horizontal="left" vertical="center"/>
      <protection locked="0"/>
    </xf>
    <xf numFmtId="0" fontId="7" fillId="21" borderId="100" xfId="60" applyFont="1" applyFill="1" applyBorder="1" applyAlignment="1" applyProtection="1">
      <alignment horizontal="left" vertical="center"/>
      <protection locked="0"/>
    </xf>
    <xf numFmtId="0" fontId="7" fillId="21" borderId="101" xfId="60" applyFont="1" applyFill="1" applyBorder="1" applyAlignment="1" applyProtection="1">
      <alignment horizontal="left" vertical="center"/>
      <protection locked="0"/>
    </xf>
    <xf numFmtId="0" fontId="7" fillId="21" borderId="17" xfId="60" applyFont="1" applyFill="1" applyBorder="1" applyAlignment="1" applyProtection="1">
      <alignment horizontal="left" vertical="center"/>
      <protection locked="0"/>
    </xf>
    <xf numFmtId="0" fontId="7" fillId="21" borderId="85" xfId="60" applyFont="1" applyFill="1" applyBorder="1" applyAlignment="1" applyProtection="1">
      <alignment horizontal="left" vertical="center"/>
      <protection locked="0"/>
    </xf>
    <xf numFmtId="0" fontId="7" fillId="21" borderId="86" xfId="60" applyFont="1" applyFill="1" applyBorder="1" applyAlignment="1" applyProtection="1">
      <alignment horizontal="left" vertical="center"/>
      <protection locked="0"/>
    </xf>
    <xf numFmtId="0" fontId="7" fillId="21" borderId="24" xfId="60" applyFont="1" applyFill="1" applyBorder="1" applyAlignment="1" applyProtection="1">
      <alignment vertical="center"/>
      <protection locked="0"/>
    </xf>
    <xf numFmtId="0" fontId="7" fillId="21" borderId="41" xfId="60" applyFont="1" applyFill="1" applyBorder="1" applyAlignment="1" applyProtection="1">
      <alignment vertical="center"/>
      <protection locked="0"/>
    </xf>
    <xf numFmtId="0" fontId="7" fillId="21" borderId="42" xfId="60" applyFont="1" applyFill="1" applyBorder="1" applyAlignment="1" applyProtection="1">
      <alignment vertical="center"/>
      <protection locked="0"/>
    </xf>
    <xf numFmtId="0" fontId="7" fillId="0" borderId="0" xfId="60" applyFont="1" applyAlignment="1" applyProtection="1">
      <alignment horizontal="left" vertical="top" wrapText="1"/>
    </xf>
    <xf numFmtId="0" fontId="7" fillId="0" borderId="18" xfId="60" applyFont="1" applyBorder="1" applyAlignment="1" applyProtection="1">
      <alignment horizontal="center" vertical="center" wrapText="1"/>
    </xf>
    <xf numFmtId="0" fontId="7" fillId="0" borderId="18" xfId="60" applyFont="1" applyBorder="1" applyAlignment="1" applyProtection="1">
      <alignment horizontal="center" vertical="center"/>
    </xf>
    <xf numFmtId="0" fontId="7" fillId="21" borderId="40" xfId="60" applyFont="1" applyFill="1" applyBorder="1" applyAlignment="1" applyProtection="1">
      <alignment vertical="center"/>
      <protection locked="0"/>
    </xf>
    <xf numFmtId="0" fontId="7" fillId="21" borderId="57" xfId="60" applyFont="1" applyFill="1" applyBorder="1" applyAlignment="1" applyProtection="1">
      <alignment vertical="center"/>
      <protection locked="0"/>
    </xf>
    <xf numFmtId="0" fontId="7" fillId="21" borderId="51" xfId="60" applyFont="1" applyFill="1" applyBorder="1" applyAlignment="1" applyProtection="1">
      <alignment vertical="center"/>
      <protection locked="0"/>
    </xf>
    <xf numFmtId="0" fontId="7" fillId="21" borderId="85" xfId="60" applyFont="1" applyFill="1" applyBorder="1" applyAlignment="1" applyProtection="1">
      <alignment vertical="center"/>
      <protection locked="0"/>
    </xf>
    <xf numFmtId="0" fontId="7" fillId="21" borderId="84" xfId="60" applyFont="1" applyFill="1" applyBorder="1" applyAlignment="1" applyProtection="1">
      <alignment vertical="center"/>
      <protection locked="0"/>
    </xf>
    <xf numFmtId="0" fontId="7" fillId="21" borderId="96" xfId="60" applyFont="1" applyFill="1" applyBorder="1" applyAlignment="1" applyProtection="1">
      <alignment vertical="center"/>
      <protection locked="0"/>
    </xf>
    <xf numFmtId="0" fontId="7" fillId="0" borderId="24" xfId="60" applyFont="1" applyBorder="1" applyAlignment="1" applyProtection="1">
      <alignment horizontal="center" vertical="center"/>
    </xf>
    <xf numFmtId="0" fontId="7" fillId="0" borderId="41" xfId="60" applyFont="1" applyBorder="1" applyAlignment="1" applyProtection="1">
      <alignment horizontal="center" vertical="center"/>
    </xf>
    <xf numFmtId="0" fontId="7" fillId="0" borderId="42" xfId="60" applyFont="1" applyBorder="1" applyAlignment="1" applyProtection="1">
      <alignment horizontal="center" vertical="center"/>
    </xf>
    <xf numFmtId="49" fontId="13" fillId="21" borderId="83" xfId="60" applyNumberFormat="1" applyFont="1" applyFill="1" applyBorder="1" applyAlignment="1" applyProtection="1">
      <alignment horizontal="center" vertical="center"/>
      <protection locked="0"/>
    </xf>
    <xf numFmtId="49" fontId="13" fillId="21" borderId="84" xfId="60" applyNumberFormat="1" applyFont="1" applyFill="1" applyBorder="1" applyAlignment="1" applyProtection="1">
      <alignment horizontal="center" vertical="center"/>
      <protection locked="0"/>
    </xf>
    <xf numFmtId="49" fontId="13" fillId="21" borderId="96" xfId="60" applyNumberFormat="1" applyFont="1" applyFill="1" applyBorder="1" applyAlignment="1" applyProtection="1">
      <alignment horizontal="center" vertical="center"/>
      <protection locked="0"/>
    </xf>
    <xf numFmtId="49" fontId="13" fillId="21" borderId="81" xfId="60" applyNumberFormat="1" applyFont="1" applyFill="1" applyBorder="1" applyAlignment="1" applyProtection="1">
      <alignment horizontal="center" vertical="center"/>
      <protection locked="0"/>
    </xf>
    <xf numFmtId="49" fontId="13" fillId="21" borderId="41" xfId="60" applyNumberFormat="1" applyFont="1" applyFill="1" applyBorder="1" applyAlignment="1" applyProtection="1">
      <alignment horizontal="center" vertical="center"/>
      <protection locked="0"/>
    </xf>
    <xf numFmtId="49" fontId="13" fillId="21" borderId="42" xfId="60" applyNumberFormat="1" applyFont="1" applyFill="1" applyBorder="1" applyAlignment="1" applyProtection="1">
      <alignment horizontal="center" vertical="center"/>
      <protection locked="0"/>
    </xf>
    <xf numFmtId="0" fontId="7" fillId="21" borderId="20" xfId="60" applyFont="1" applyFill="1" applyBorder="1" applyAlignment="1" applyProtection="1">
      <alignment vertical="center"/>
      <protection locked="0"/>
    </xf>
    <xf numFmtId="49" fontId="13" fillId="21" borderId="75" xfId="60" applyNumberFormat="1" applyFont="1" applyFill="1" applyBorder="1" applyAlignment="1" applyProtection="1">
      <alignment horizontal="center" vertical="center"/>
      <protection locked="0"/>
    </xf>
    <xf numFmtId="49" fontId="13" fillId="21" borderId="70" xfId="60" applyNumberFormat="1" applyFont="1" applyFill="1" applyBorder="1" applyAlignment="1" applyProtection="1">
      <alignment horizontal="center" vertical="center"/>
      <protection locked="0"/>
    </xf>
    <xf numFmtId="49" fontId="13" fillId="21" borderId="76" xfId="60" applyNumberFormat="1" applyFont="1" applyFill="1" applyBorder="1" applyAlignment="1" applyProtection="1">
      <alignment horizontal="center" vertical="center"/>
      <protection locked="0"/>
    </xf>
    <xf numFmtId="0" fontId="7" fillId="21" borderId="24" xfId="60" applyFont="1" applyFill="1" applyBorder="1" applyAlignment="1" applyProtection="1">
      <alignment vertical="center" wrapText="1"/>
      <protection locked="0"/>
    </xf>
    <xf numFmtId="0" fontId="7" fillId="21" borderId="41" xfId="60" applyFont="1" applyFill="1" applyBorder="1" applyAlignment="1" applyProtection="1">
      <alignment vertical="center" wrapText="1"/>
      <protection locked="0"/>
    </xf>
    <xf numFmtId="0" fontId="7" fillId="21" borderId="42" xfId="60" applyFont="1" applyFill="1" applyBorder="1" applyAlignment="1" applyProtection="1">
      <alignment vertical="center" wrapText="1"/>
      <protection locked="0"/>
    </xf>
    <xf numFmtId="0" fontId="0" fillId="0" borderId="0" xfId="60" applyFont="1" applyAlignment="1" applyProtection="1">
      <alignment horizontal="left" vertical="top" wrapText="1"/>
    </xf>
    <xf numFmtId="0" fontId="7" fillId="21" borderId="22" xfId="60" applyFont="1" applyFill="1" applyBorder="1" applyAlignment="1" applyProtection="1">
      <alignment vertical="center"/>
      <protection locked="0"/>
    </xf>
    <xf numFmtId="0" fontId="7" fillId="0" borderId="20" xfId="60" applyFont="1" applyBorder="1" applyAlignment="1" applyProtection="1">
      <alignment horizontal="center" vertical="center"/>
    </xf>
    <xf numFmtId="0" fontId="7" fillId="0" borderId="22" xfId="60" applyFont="1" applyBorder="1" applyAlignment="1" applyProtection="1">
      <alignment horizontal="center" vertical="center"/>
    </xf>
    <xf numFmtId="0" fontId="7" fillId="0" borderId="95" xfId="60" applyFont="1" applyBorder="1" applyAlignment="1" applyProtection="1">
      <alignment horizontal="center" vertical="center"/>
    </xf>
    <xf numFmtId="49" fontId="13" fillId="21" borderId="92" xfId="60" applyNumberFormat="1" applyFont="1" applyFill="1" applyBorder="1" applyAlignment="1" applyProtection="1">
      <alignment horizontal="center" vertical="center"/>
      <protection locked="0"/>
    </xf>
    <xf numFmtId="49" fontId="13" fillId="21" borderId="93" xfId="60" applyNumberFormat="1" applyFont="1" applyFill="1" applyBorder="1" applyAlignment="1" applyProtection="1">
      <alignment horizontal="center" vertical="center"/>
      <protection locked="0"/>
    </xf>
    <xf numFmtId="49" fontId="13" fillId="21" borderId="94" xfId="60" applyNumberFormat="1" applyFont="1" applyFill="1" applyBorder="1" applyAlignment="1" applyProtection="1">
      <alignment horizontal="center" vertical="center"/>
      <protection locked="0"/>
    </xf>
    <xf numFmtId="0" fontId="4" fillId="29" borderId="43" xfId="60" applyFont="1" applyFill="1" applyBorder="1" applyAlignment="1" applyProtection="1">
      <alignment horizontal="left" vertical="center" wrapText="1"/>
    </xf>
    <xf numFmtId="0" fontId="4" fillId="29" borderId="44" xfId="60" applyFont="1" applyFill="1" applyBorder="1" applyAlignment="1" applyProtection="1">
      <alignment horizontal="left" vertical="center" wrapText="1"/>
    </xf>
    <xf numFmtId="0" fontId="4" fillId="29" borderId="45" xfId="60" applyFont="1" applyFill="1" applyBorder="1" applyAlignment="1" applyProtection="1">
      <alignment horizontal="left" vertical="center" wrapText="1"/>
    </xf>
    <xf numFmtId="0" fontId="4" fillId="29" borderId="32" xfId="60" applyFont="1" applyFill="1" applyBorder="1" applyAlignment="1" applyProtection="1">
      <alignment horizontal="left" vertical="center" wrapText="1"/>
    </xf>
    <xf numFmtId="0" fontId="4" fillId="29" borderId="0" xfId="60" applyFont="1" applyFill="1" applyAlignment="1" applyProtection="1">
      <alignment horizontal="left" vertical="center" wrapText="1"/>
    </xf>
    <xf numFmtId="0" fontId="4" fillId="29" borderId="46" xfId="60" applyFont="1" applyFill="1" applyBorder="1" applyAlignment="1" applyProtection="1">
      <alignment horizontal="left" vertical="center" wrapText="1"/>
    </xf>
    <xf numFmtId="0" fontId="4" fillId="29" borderId="47" xfId="60" applyFont="1" applyFill="1" applyBorder="1" applyAlignment="1" applyProtection="1">
      <alignment horizontal="left" vertical="center" wrapText="1"/>
    </xf>
    <xf numFmtId="0" fontId="4" fillId="29" borderId="48" xfId="60" applyFont="1" applyFill="1" applyBorder="1" applyAlignment="1" applyProtection="1">
      <alignment horizontal="left" vertical="center" wrapText="1"/>
    </xf>
    <xf numFmtId="0" fontId="4" fillId="29" borderId="50" xfId="60" applyFont="1" applyFill="1" applyBorder="1" applyAlignment="1" applyProtection="1">
      <alignment horizontal="left" vertical="center" wrapText="1"/>
    </xf>
    <xf numFmtId="0" fontId="28" fillId="0" borderId="138" xfId="60" quotePrefix="1" applyFont="1" applyBorder="1" applyAlignment="1" applyProtection="1">
      <alignment horizontal="center" vertical="center"/>
    </xf>
    <xf numFmtId="0" fontId="28" fillId="0" borderId="136" xfId="60" applyFont="1" applyBorder="1" applyAlignment="1" applyProtection="1">
      <alignment horizontal="center" vertical="center"/>
    </xf>
    <xf numFmtId="0" fontId="28" fillId="0" borderId="139" xfId="60" applyFont="1" applyBorder="1" applyAlignment="1" applyProtection="1">
      <alignment horizontal="left" vertical="center"/>
    </xf>
    <xf numFmtId="0" fontId="28" fillId="0" borderId="107" xfId="60" applyFont="1" applyBorder="1" applyAlignment="1" applyProtection="1">
      <alignment horizontal="left" vertical="center"/>
    </xf>
    <xf numFmtId="0" fontId="28" fillId="0" borderId="131" xfId="60" applyFont="1" applyBorder="1" applyAlignment="1" applyProtection="1">
      <alignment horizontal="left" vertical="center"/>
    </xf>
    <xf numFmtId="0" fontId="28" fillId="0" borderId="124" xfId="60" applyFont="1" applyBorder="1" applyAlignment="1" applyProtection="1">
      <alignment horizontal="left" vertical="center"/>
    </xf>
    <xf numFmtId="0" fontId="28" fillId="0" borderId="60" xfId="60" applyFont="1" applyBorder="1" applyAlignment="1" applyProtection="1">
      <alignment horizontal="left" vertical="center"/>
    </xf>
    <xf numFmtId="0" fontId="28" fillId="0" borderId="137" xfId="60" applyFont="1" applyBorder="1" applyAlignment="1" applyProtection="1">
      <alignment horizontal="left" vertical="center"/>
    </xf>
    <xf numFmtId="0" fontId="28" fillId="0" borderId="123" xfId="60" applyFont="1" applyBorder="1" applyAlignment="1" applyProtection="1">
      <alignment horizontal="left" vertical="center"/>
    </xf>
    <xf numFmtId="0" fontId="28" fillId="0" borderId="105" xfId="60" applyFont="1" applyBorder="1" applyAlignment="1" applyProtection="1">
      <alignment horizontal="left" vertical="center"/>
    </xf>
    <xf numFmtId="0" fontId="28" fillId="0" borderId="133" xfId="60" applyFont="1" applyBorder="1" applyAlignment="1" applyProtection="1">
      <alignment horizontal="left" vertical="center"/>
    </xf>
    <xf numFmtId="0" fontId="28" fillId="0" borderId="138" xfId="60" quotePrefix="1" applyFont="1" applyFill="1" applyBorder="1" applyAlignment="1" applyProtection="1">
      <alignment horizontal="center" vertical="center"/>
    </xf>
    <xf numFmtId="0" fontId="28" fillId="0" borderId="136" xfId="60" applyFont="1" applyFill="1" applyBorder="1" applyAlignment="1" applyProtection="1">
      <alignment horizontal="center" vertical="center"/>
    </xf>
    <xf numFmtId="0" fontId="22" fillId="24" borderId="105" xfId="60" applyFont="1" applyFill="1" applyBorder="1" applyAlignment="1" applyProtection="1">
      <alignment horizontal="left" vertical="center" wrapText="1"/>
    </xf>
    <xf numFmtId="0" fontId="43" fillId="0" borderId="0" xfId="60" applyFont="1" applyAlignment="1" applyProtection="1">
      <alignment horizontal="center" vertical="center" wrapText="1"/>
    </xf>
    <xf numFmtId="0" fontId="21" fillId="0" borderId="0" xfId="60" applyFont="1" applyAlignment="1" applyProtection="1">
      <alignment horizontal="center" vertical="center"/>
    </xf>
    <xf numFmtId="0" fontId="43" fillId="26" borderId="0" xfId="60" applyFont="1" applyFill="1" applyAlignment="1" applyProtection="1">
      <alignment vertical="center" shrinkToFit="1"/>
      <protection locked="0"/>
    </xf>
    <xf numFmtId="0" fontId="21" fillId="0" borderId="0" xfId="60" applyFont="1" applyAlignment="1" applyProtection="1">
      <alignment horizontal="center" vertical="center" shrinkToFit="1"/>
    </xf>
    <xf numFmtId="0" fontId="45" fillId="0" borderId="0" xfId="60" applyFont="1" applyAlignment="1" applyProtection="1">
      <alignment horizontal="center" vertical="center"/>
    </xf>
    <xf numFmtId="0" fontId="45" fillId="0" borderId="46" xfId="60" applyFont="1" applyBorder="1" applyAlignment="1" applyProtection="1">
      <alignment horizontal="center" vertical="center"/>
    </xf>
    <xf numFmtId="0" fontId="43" fillId="26" borderId="0" xfId="60" applyFont="1" applyFill="1" applyAlignment="1" applyProtection="1">
      <alignment horizontal="center" vertical="center"/>
      <protection locked="0"/>
    </xf>
    <xf numFmtId="0" fontId="7" fillId="26" borderId="0" xfId="60" applyFont="1" applyFill="1" applyAlignment="1" applyProtection="1">
      <alignment horizontal="center" vertical="center"/>
      <protection locked="0"/>
    </xf>
    <xf numFmtId="0" fontId="43" fillId="0" borderId="0" xfId="60" applyFont="1" applyAlignment="1" applyProtection="1">
      <alignment horizontal="center" vertical="center"/>
    </xf>
    <xf numFmtId="0" fontId="43" fillId="0" borderId="0" xfId="60" applyFont="1" applyAlignment="1" applyProtection="1">
      <alignment vertical="center" shrinkToFit="1"/>
    </xf>
    <xf numFmtId="0" fontId="43" fillId="0" borderId="46" xfId="60" applyFont="1" applyBorder="1" applyAlignment="1" applyProtection="1">
      <alignment vertical="center" shrinkToFit="1"/>
    </xf>
    <xf numFmtId="0" fontId="22" fillId="24" borderId="107" xfId="60" applyFont="1" applyFill="1" applyBorder="1" applyAlignment="1" applyProtection="1">
      <alignment horizontal="left" vertical="center" wrapText="1"/>
    </xf>
    <xf numFmtId="0" fontId="22" fillId="24" borderId="68" xfId="60" applyFont="1" applyFill="1" applyBorder="1" applyAlignment="1" applyProtection="1">
      <alignment horizontal="left" vertical="center" wrapText="1"/>
    </xf>
    <xf numFmtId="0" fontId="22" fillId="24" borderId="60" xfId="60" applyFont="1" applyFill="1" applyBorder="1" applyAlignment="1" applyProtection="1">
      <alignment horizontal="left" vertical="center" wrapText="1"/>
    </xf>
    <xf numFmtId="0" fontId="18" fillId="0" borderId="24" xfId="60" applyFont="1" applyFill="1" applyBorder="1" applyAlignment="1" applyProtection="1">
      <alignment horizontal="left" vertical="center" wrapText="1"/>
      <protection locked="0"/>
    </xf>
    <xf numFmtId="0" fontId="18" fillId="0" borderId="41" xfId="60" applyFont="1" applyFill="1" applyBorder="1" applyAlignment="1" applyProtection="1">
      <alignment horizontal="left" vertical="center" wrapText="1"/>
      <protection locked="0"/>
    </xf>
    <xf numFmtId="0" fontId="18" fillId="0" borderId="42" xfId="60" applyFont="1" applyFill="1" applyBorder="1" applyAlignment="1" applyProtection="1">
      <alignment horizontal="left" vertical="center" wrapText="1"/>
      <protection locked="0"/>
    </xf>
    <xf numFmtId="49" fontId="24" fillId="28" borderId="97" xfId="60" applyNumberFormat="1" applyFont="1" applyFill="1" applyBorder="1" applyAlignment="1" applyProtection="1">
      <alignment horizontal="center" vertical="center" wrapText="1"/>
    </xf>
    <xf numFmtId="49" fontId="24" fillId="28" borderId="93" xfId="60" applyNumberFormat="1" applyFont="1" applyFill="1" applyBorder="1" applyAlignment="1" applyProtection="1">
      <alignment horizontal="center" vertical="center" wrapText="1"/>
    </xf>
    <xf numFmtId="0" fontId="19" fillId="28" borderId="20" xfId="60" applyFont="1" applyFill="1" applyBorder="1" applyAlignment="1" applyProtection="1">
      <alignment horizontal="center" vertical="center"/>
    </xf>
    <xf numFmtId="0" fontId="28" fillId="0" borderId="136" xfId="60" quotePrefix="1" applyFont="1" applyFill="1" applyBorder="1" applyAlignment="1" applyProtection="1">
      <alignment horizontal="center" vertical="center"/>
    </xf>
    <xf numFmtId="0" fontId="28" fillId="0" borderId="60" xfId="60" applyFont="1" applyBorder="1" applyAlignment="1" applyProtection="1">
      <alignment horizontal="left" vertical="center" wrapText="1"/>
    </xf>
    <xf numFmtId="0" fontId="28" fillId="0" borderId="137" xfId="60" applyFont="1" applyBorder="1" applyAlignment="1" applyProtection="1">
      <alignment horizontal="left" vertical="center" wrapText="1"/>
    </xf>
    <xf numFmtId="49" fontId="22" fillId="0" borderId="0" xfId="60" applyNumberFormat="1" applyFont="1" applyFill="1" applyAlignment="1" applyProtection="1">
      <alignment horizontal="left" vertical="center" wrapText="1"/>
    </xf>
    <xf numFmtId="49" fontId="24" fillId="28" borderId="24" xfId="60" applyNumberFormat="1" applyFont="1" applyFill="1" applyBorder="1" applyAlignment="1" applyProtection="1">
      <alignment horizontal="center" vertical="center" wrapText="1"/>
    </xf>
    <xf numFmtId="49" fontId="24" fillId="28" borderId="41" xfId="60" applyNumberFormat="1" applyFont="1" applyFill="1" applyBorder="1" applyAlignment="1" applyProtection="1">
      <alignment horizontal="center" vertical="center" wrapText="1"/>
    </xf>
    <xf numFmtId="49" fontId="24" fillId="28" borderId="42" xfId="60" applyNumberFormat="1" applyFont="1" applyFill="1" applyBorder="1" applyAlignment="1" applyProtection="1">
      <alignment horizontal="center" vertical="center" wrapText="1"/>
    </xf>
    <xf numFmtId="0" fontId="24" fillId="0" borderId="40" xfId="60" applyFont="1" applyFill="1" applyBorder="1" applyAlignment="1" applyProtection="1">
      <alignment horizontal="left" vertical="center" wrapText="1"/>
    </xf>
    <xf numFmtId="0" fontId="24" fillId="0" borderId="57" xfId="60" applyFont="1" applyFill="1" applyBorder="1" applyAlignment="1" applyProtection="1">
      <alignment horizontal="left" vertical="center" wrapText="1"/>
    </xf>
    <xf numFmtId="0" fontId="24" fillId="0" borderId="71" xfId="60" applyFont="1" applyFill="1" applyBorder="1" applyAlignment="1" applyProtection="1">
      <alignment horizontal="left" vertical="center" wrapText="1"/>
    </xf>
    <xf numFmtId="0" fontId="24" fillId="0" borderId="55" xfId="60" applyFont="1" applyFill="1" applyBorder="1" applyAlignment="1" applyProtection="1">
      <alignment horizontal="left" vertical="center" wrapText="1"/>
    </xf>
    <xf numFmtId="0" fontId="24" fillId="0" borderId="0" xfId="60" applyFont="1" applyFill="1" applyBorder="1" applyAlignment="1" applyProtection="1">
      <alignment horizontal="left" vertical="center" wrapText="1"/>
    </xf>
    <xf numFmtId="0" fontId="24" fillId="0" borderId="46" xfId="60" applyFont="1" applyFill="1" applyBorder="1" applyAlignment="1" applyProtection="1">
      <alignment horizontal="left" vertical="center" wrapText="1"/>
    </xf>
    <xf numFmtId="0" fontId="24" fillId="0" borderId="29" xfId="60" applyFont="1" applyFill="1" applyBorder="1" applyAlignment="1" applyProtection="1">
      <alignment horizontal="left" vertical="center" wrapText="1"/>
    </xf>
    <xf numFmtId="0" fontId="24" fillId="0" borderId="70" xfId="60" applyFont="1" applyFill="1" applyBorder="1" applyAlignment="1" applyProtection="1">
      <alignment horizontal="left" vertical="center" wrapText="1"/>
    </xf>
    <xf numFmtId="0" fontId="24" fillId="0" borderId="69" xfId="60" applyFont="1" applyFill="1" applyBorder="1" applyAlignment="1" applyProtection="1">
      <alignment horizontal="left" vertical="center" wrapText="1"/>
    </xf>
    <xf numFmtId="2" fontId="24" fillId="0" borderId="26" xfId="60" applyNumberFormat="1" applyFont="1" applyBorder="1" applyAlignment="1" applyProtection="1">
      <alignment horizontal="center" vertical="center" shrinkToFit="1"/>
    </xf>
    <xf numFmtId="2" fontId="24" fillId="0" borderId="27" xfId="60" applyNumberFormat="1" applyFont="1" applyBorder="1" applyAlignment="1" applyProtection="1">
      <alignment horizontal="center" vertical="center" shrinkToFit="1"/>
    </xf>
    <xf numFmtId="2" fontId="24" fillId="0" borderId="102" xfId="60" applyNumberFormat="1" applyFont="1" applyBorder="1" applyAlignment="1" applyProtection="1">
      <alignment horizontal="center" vertical="center" shrinkToFit="1"/>
    </xf>
    <xf numFmtId="0" fontId="28" fillId="0" borderId="105" xfId="60" applyFont="1" applyBorder="1" applyAlignment="1" applyProtection="1">
      <alignment horizontal="left" vertical="center" wrapText="1"/>
    </xf>
    <xf numFmtId="0" fontId="28" fillId="0" borderId="133" xfId="60" applyFont="1" applyBorder="1" applyAlignment="1" applyProtection="1">
      <alignment horizontal="left" vertical="center" wrapText="1"/>
    </xf>
    <xf numFmtId="180" fontId="19" fillId="4" borderId="26" xfId="10" applyNumberFormat="1" applyFont="1" applyFill="1" applyBorder="1" applyAlignment="1" applyProtection="1">
      <alignment horizontal="right" vertical="center"/>
      <protection locked="0"/>
    </xf>
    <xf numFmtId="180" fontId="19" fillId="4" borderId="27" xfId="10" applyNumberFormat="1" applyFont="1" applyFill="1" applyBorder="1" applyAlignment="1" applyProtection="1">
      <alignment horizontal="right" vertical="center"/>
      <protection locked="0"/>
    </xf>
    <xf numFmtId="180" fontId="19" fillId="4" borderId="102" xfId="10" applyNumberFormat="1" applyFont="1" applyFill="1" applyBorder="1" applyAlignment="1" applyProtection="1">
      <alignment horizontal="right" vertical="center"/>
      <protection locked="0"/>
    </xf>
    <xf numFmtId="176" fontId="19" fillId="0" borderId="24" xfId="60" applyNumberFormat="1" applyFont="1" applyFill="1" applyBorder="1" applyAlignment="1" applyProtection="1">
      <alignment horizontal="right" vertical="center"/>
    </xf>
    <xf numFmtId="176" fontId="19" fillId="0" borderId="41" xfId="60" applyNumberFormat="1" applyFont="1" applyFill="1" applyBorder="1" applyAlignment="1" applyProtection="1">
      <alignment horizontal="right" vertical="center"/>
    </xf>
    <xf numFmtId="176" fontId="19" fillId="0" borderId="126" xfId="60" applyNumberFormat="1" applyFont="1" applyFill="1" applyBorder="1" applyAlignment="1" applyProtection="1">
      <alignment horizontal="right" vertical="center"/>
    </xf>
    <xf numFmtId="176" fontId="28" fillId="0" borderId="32" xfId="60" applyNumberFormat="1" applyFont="1" applyFill="1" applyBorder="1" applyAlignment="1" applyProtection="1">
      <alignment horizontal="center" vertical="center" textRotation="255"/>
    </xf>
    <xf numFmtId="0" fontId="28" fillId="0" borderId="124" xfId="60" applyFont="1" applyFill="1" applyBorder="1" applyAlignment="1" applyProtection="1">
      <alignment horizontal="left" vertical="center"/>
    </xf>
    <xf numFmtId="0" fontId="28" fillId="0" borderId="60" xfId="60" applyFont="1" applyFill="1" applyBorder="1" applyAlignment="1" applyProtection="1">
      <alignment horizontal="left" vertical="center"/>
    </xf>
    <xf numFmtId="0" fontId="28" fillId="0" borderId="65" xfId="60" applyFont="1" applyFill="1" applyBorder="1" applyAlignment="1" applyProtection="1">
      <alignment horizontal="left" vertical="center"/>
    </xf>
    <xf numFmtId="176" fontId="19" fillId="26" borderId="98" xfId="60" applyNumberFormat="1" applyFont="1" applyFill="1" applyBorder="1" applyAlignment="1" applyProtection="1">
      <alignment horizontal="right" vertical="center"/>
      <protection locked="0"/>
    </xf>
    <xf numFmtId="176" fontId="19" fillId="26" borderId="99" xfId="60" applyNumberFormat="1" applyFont="1" applyFill="1" applyBorder="1" applyAlignment="1" applyProtection="1">
      <alignment horizontal="right" vertical="center"/>
      <protection locked="0"/>
    </xf>
    <xf numFmtId="176" fontId="19" fillId="26" borderId="100" xfId="60" applyNumberFormat="1" applyFont="1" applyFill="1" applyBorder="1" applyAlignment="1" applyProtection="1">
      <alignment horizontal="right" vertical="center"/>
      <protection locked="0"/>
    </xf>
    <xf numFmtId="0" fontId="22" fillId="24" borderId="60" xfId="60" applyFont="1" applyFill="1" applyBorder="1" applyAlignment="1" applyProtection="1">
      <alignment vertical="center" wrapText="1"/>
    </xf>
    <xf numFmtId="0" fontId="22" fillId="24" borderId="134" xfId="60" applyFont="1" applyFill="1" applyBorder="1" applyAlignment="1" applyProtection="1">
      <alignment horizontal="left" vertical="center" wrapText="1"/>
    </xf>
    <xf numFmtId="0" fontId="22" fillId="24" borderId="135" xfId="60" applyFont="1" applyFill="1" applyBorder="1" applyAlignment="1" applyProtection="1">
      <alignment horizontal="left" vertical="center" wrapText="1"/>
    </xf>
    <xf numFmtId="0" fontId="28" fillId="0" borderId="59" xfId="60" applyFont="1" applyBorder="1" applyAlignment="1" applyProtection="1">
      <alignment horizontal="left" vertical="center" wrapText="1"/>
    </xf>
    <xf numFmtId="0" fontId="22" fillId="24" borderId="105" xfId="60" applyFont="1" applyFill="1" applyBorder="1" applyAlignment="1" applyProtection="1">
      <alignment vertical="center" wrapText="1"/>
    </xf>
    <xf numFmtId="38" fontId="18" fillId="24" borderId="24" xfId="10" applyFont="1" applyFill="1" applyBorder="1" applyAlignment="1" applyProtection="1">
      <alignment horizontal="center" vertical="center"/>
    </xf>
    <xf numFmtId="38" fontId="18" fillId="24" borderId="41" xfId="10" applyFont="1" applyFill="1" applyBorder="1" applyAlignment="1" applyProtection="1">
      <alignment horizontal="center" vertical="center"/>
    </xf>
    <xf numFmtId="38" fontId="18" fillId="0" borderId="80" xfId="10" applyFont="1" applyFill="1" applyBorder="1" applyAlignment="1" applyProtection="1">
      <alignment vertical="center"/>
    </xf>
    <xf numFmtId="38" fontId="18" fillId="0" borderId="57" xfId="10" applyFont="1" applyFill="1" applyBorder="1" applyAlignment="1" applyProtection="1">
      <alignment vertical="center"/>
    </xf>
    <xf numFmtId="0" fontId="22" fillId="0" borderId="63" xfId="60" applyFont="1" applyBorder="1" applyAlignment="1" applyProtection="1">
      <alignment horizontal="left" vertical="center" wrapText="1"/>
    </xf>
    <xf numFmtId="0" fontId="22" fillId="24" borderId="49" xfId="60" applyFont="1" applyFill="1" applyBorder="1" applyAlignment="1" applyProtection="1">
      <alignment horizontal="left" vertical="center" wrapText="1"/>
    </xf>
    <xf numFmtId="0" fontId="22" fillId="24" borderId="78" xfId="60" applyFont="1" applyFill="1" applyBorder="1" applyAlignment="1" applyProtection="1">
      <alignment horizontal="left" vertical="center" wrapText="1"/>
    </xf>
    <xf numFmtId="0" fontId="43" fillId="0" borderId="0" xfId="60" applyFont="1" applyFill="1" applyBorder="1" applyAlignment="1" applyProtection="1">
      <alignment horizontal="left" vertical="center" wrapText="1"/>
    </xf>
    <xf numFmtId="0" fontId="22" fillId="0" borderId="0" xfId="60" applyFont="1" applyFill="1" applyAlignment="1" applyProtection="1">
      <alignment horizontal="left" vertical="top" wrapText="1"/>
    </xf>
    <xf numFmtId="0" fontId="22" fillId="24" borderId="107" xfId="60" applyFont="1" applyFill="1" applyBorder="1" applyAlignment="1" applyProtection="1">
      <alignment vertical="center" wrapText="1"/>
    </xf>
    <xf numFmtId="0" fontId="22" fillId="24" borderId="65" xfId="60" applyFont="1" applyFill="1" applyBorder="1" applyAlignment="1" applyProtection="1">
      <alignment horizontal="left" vertical="center" wrapText="1"/>
    </xf>
    <xf numFmtId="0" fontId="7" fillId="24" borderId="20" xfId="60" applyFont="1" applyFill="1" applyBorder="1" applyAlignment="1" applyProtection="1">
      <alignment horizontal="center" vertical="center"/>
    </xf>
    <xf numFmtId="0" fontId="18" fillId="24" borderId="29" xfId="60" applyFont="1" applyFill="1" applyBorder="1" applyAlignment="1" applyProtection="1">
      <alignment vertical="center"/>
    </xf>
    <xf numFmtId="0" fontId="18" fillId="24" borderId="70" xfId="60" applyFont="1" applyFill="1" applyBorder="1" applyAlignment="1" applyProtection="1">
      <alignment vertical="center"/>
    </xf>
    <xf numFmtId="0" fontId="18" fillId="24" borderId="76" xfId="60" applyFont="1" applyFill="1" applyBorder="1" applyAlignment="1" applyProtection="1">
      <alignment vertical="center"/>
    </xf>
    <xf numFmtId="0" fontId="18" fillId="0" borderId="40" xfId="60" applyFont="1" applyFill="1" applyBorder="1" applyAlignment="1" applyProtection="1">
      <alignment horizontal="center" vertical="center" wrapText="1"/>
    </xf>
    <xf numFmtId="0" fontId="18" fillId="0" borderId="57" xfId="60" applyFont="1" applyFill="1" applyBorder="1" applyAlignment="1" applyProtection="1">
      <alignment horizontal="center" vertical="center" wrapText="1"/>
    </xf>
    <xf numFmtId="0" fontId="18" fillId="0" borderId="55" xfId="60" applyFont="1" applyFill="1" applyBorder="1" applyAlignment="1" applyProtection="1">
      <alignment horizontal="center" vertical="center" wrapText="1"/>
    </xf>
    <xf numFmtId="0" fontId="18" fillId="0" borderId="0" xfId="60" applyFont="1" applyFill="1" applyBorder="1" applyAlignment="1" applyProtection="1">
      <alignment horizontal="center" vertical="center" wrapText="1"/>
    </xf>
    <xf numFmtId="0" fontId="18" fillId="0" borderId="29" xfId="60" applyFont="1" applyFill="1" applyBorder="1" applyAlignment="1" applyProtection="1">
      <alignment horizontal="center" vertical="center" wrapText="1"/>
    </xf>
    <xf numFmtId="0" fontId="18" fillId="0" borderId="70" xfId="60" applyFont="1" applyFill="1" applyBorder="1" applyAlignment="1" applyProtection="1">
      <alignment horizontal="center" vertical="center" wrapText="1"/>
    </xf>
    <xf numFmtId="0" fontId="18" fillId="0" borderId="29" xfId="60" applyFont="1" applyFill="1" applyBorder="1" applyAlignment="1" applyProtection="1">
      <alignment horizontal="center" vertical="center"/>
    </xf>
    <xf numFmtId="0" fontId="18" fillId="0" borderId="70" xfId="60" applyFont="1" applyFill="1" applyBorder="1" applyAlignment="1" applyProtection="1">
      <alignment horizontal="center" vertical="center"/>
    </xf>
    <xf numFmtId="0" fontId="18" fillId="24" borderId="57" xfId="60" applyNumberFormat="1" applyFont="1" applyFill="1" applyBorder="1" applyAlignment="1" applyProtection="1">
      <alignment vertical="center"/>
    </xf>
    <xf numFmtId="0" fontId="28" fillId="0" borderId="41" xfId="60" applyFont="1" applyFill="1" applyBorder="1" applyAlignment="1" applyProtection="1">
      <alignment horizontal="center" vertical="center"/>
    </xf>
    <xf numFmtId="0" fontId="24" fillId="0" borderId="41" xfId="60" applyFont="1" applyFill="1" applyBorder="1" applyAlignment="1" applyProtection="1">
      <alignment horizontal="center" vertical="center"/>
    </xf>
    <xf numFmtId="176" fontId="19" fillId="0" borderId="40" xfId="60" applyNumberFormat="1" applyFont="1" applyFill="1" applyBorder="1" applyAlignment="1" applyProtection="1">
      <alignment horizontal="right" vertical="center"/>
    </xf>
    <xf numFmtId="176" fontId="19" fillId="0" borderId="57" xfId="60" applyNumberFormat="1" applyFont="1" applyFill="1" applyBorder="1" applyAlignment="1" applyProtection="1">
      <alignment horizontal="right" vertical="center"/>
    </xf>
    <xf numFmtId="176" fontId="19" fillId="0" borderId="130" xfId="60" applyNumberFormat="1" applyFont="1" applyFill="1" applyBorder="1" applyAlignment="1" applyProtection="1">
      <alignment horizontal="right" vertical="center"/>
    </xf>
    <xf numFmtId="0" fontId="18" fillId="0" borderId="25" xfId="60" applyFont="1" applyFill="1" applyBorder="1" applyAlignment="1" applyProtection="1">
      <alignment horizontal="center" vertical="center"/>
    </xf>
    <xf numFmtId="0" fontId="18" fillId="0" borderId="106" xfId="60" applyFont="1" applyFill="1" applyBorder="1" applyAlignment="1" applyProtection="1">
      <alignment horizontal="center" vertical="center" wrapText="1"/>
    </xf>
    <xf numFmtId="0" fontId="18" fillId="0" borderId="107" xfId="60" applyFont="1" applyFill="1" applyBorder="1" applyAlignment="1" applyProtection="1">
      <alignment horizontal="center" vertical="center" wrapText="1"/>
    </xf>
    <xf numFmtId="0" fontId="18" fillId="24" borderId="106" xfId="60" applyFont="1" applyFill="1" applyBorder="1" applyAlignment="1" applyProtection="1">
      <alignment vertical="center"/>
    </xf>
    <xf numFmtId="0" fontId="18" fillId="24" borderId="107" xfId="60" applyFont="1" applyFill="1" applyBorder="1" applyAlignment="1" applyProtection="1">
      <alignment vertical="center"/>
    </xf>
    <xf numFmtId="0" fontId="18" fillId="24" borderId="131" xfId="60" applyFont="1" applyFill="1" applyBorder="1" applyAlignment="1" applyProtection="1">
      <alignment vertical="center"/>
    </xf>
    <xf numFmtId="0" fontId="16" fillId="0" borderId="0" xfId="60" applyFont="1" applyFill="1" applyAlignment="1" applyProtection="1">
      <alignment horizontal="center" vertical="center"/>
    </xf>
    <xf numFmtId="0" fontId="18" fillId="0" borderId="40" xfId="60" applyFont="1" applyFill="1" applyBorder="1" applyAlignment="1" applyProtection="1">
      <alignment horizontal="center" vertical="center"/>
    </xf>
    <xf numFmtId="0" fontId="18" fillId="0" borderId="57" xfId="60" applyFont="1" applyFill="1" applyBorder="1" applyAlignment="1" applyProtection="1">
      <alignment horizontal="center" vertical="center"/>
    </xf>
    <xf numFmtId="0" fontId="18" fillId="24" borderId="132" xfId="60" applyFont="1" applyFill="1" applyBorder="1" applyAlignment="1" applyProtection="1">
      <alignment vertical="center" wrapText="1"/>
    </xf>
    <xf numFmtId="0" fontId="18" fillId="24" borderId="105" xfId="60" applyFont="1" applyFill="1" applyBorder="1" applyAlignment="1" applyProtection="1">
      <alignment vertical="center" wrapText="1"/>
    </xf>
    <xf numFmtId="0" fontId="18" fillId="24" borderId="133" xfId="60" applyFont="1" applyFill="1" applyBorder="1" applyAlignment="1" applyProtection="1">
      <alignment vertical="center" wrapText="1"/>
    </xf>
    <xf numFmtId="0" fontId="18" fillId="24" borderId="55" xfId="60" applyFont="1" applyFill="1" applyBorder="1" applyAlignment="1" applyProtection="1">
      <alignment vertical="center"/>
    </xf>
    <xf numFmtId="0" fontId="18" fillId="24" borderId="0" xfId="60" applyFont="1" applyFill="1" applyBorder="1" applyAlignment="1" applyProtection="1">
      <alignment vertical="center"/>
    </xf>
    <xf numFmtId="0" fontId="18" fillId="24" borderId="64" xfId="60" applyFont="1" applyFill="1" applyBorder="1" applyAlignment="1" applyProtection="1">
      <alignment vertical="center"/>
    </xf>
    <xf numFmtId="0" fontId="16" fillId="26" borderId="0" xfId="60" applyFont="1" applyFill="1" applyAlignment="1" applyProtection="1">
      <alignment horizontal="center" vertical="center"/>
      <protection locked="0"/>
    </xf>
    <xf numFmtId="0" fontId="18" fillId="0" borderId="20" xfId="60" applyFont="1" applyFill="1" applyBorder="1" applyAlignment="1" applyProtection="1">
      <alignment horizontal="center" vertical="center"/>
    </xf>
    <xf numFmtId="0" fontId="18" fillId="24" borderId="20" xfId="60" applyFont="1" applyFill="1" applyBorder="1" applyAlignment="1" applyProtection="1">
      <alignment horizontal="center" vertical="center" shrinkToFit="1"/>
    </xf>
    <xf numFmtId="0" fontId="24" fillId="0" borderId="24" xfId="60" applyFont="1" applyFill="1" applyBorder="1" applyAlignment="1" applyProtection="1">
      <alignment vertical="center" wrapText="1"/>
    </xf>
    <xf numFmtId="0" fontId="24" fillId="0" borderId="41" xfId="60" applyFont="1" applyFill="1" applyBorder="1" applyAlignment="1" applyProtection="1">
      <alignment vertical="center" wrapText="1"/>
    </xf>
    <xf numFmtId="0" fontId="24" fillId="0" borderId="113" xfId="60" applyFont="1" applyFill="1" applyBorder="1" applyAlignment="1" applyProtection="1">
      <alignment vertical="center" wrapText="1"/>
    </xf>
    <xf numFmtId="0" fontId="22" fillId="0" borderId="0" xfId="60" applyFont="1" applyFill="1" applyBorder="1" applyAlignment="1" applyProtection="1">
      <alignment horizontal="left" vertical="center" wrapText="1"/>
    </xf>
    <xf numFmtId="176" fontId="34" fillId="25" borderId="25" xfId="60" applyNumberFormat="1" applyFont="1" applyFill="1" applyBorder="1" applyAlignment="1" applyProtection="1">
      <alignment horizontal="center" vertical="center"/>
      <protection locked="0"/>
    </xf>
    <xf numFmtId="176" fontId="34" fillId="25" borderId="29" xfId="60" applyNumberFormat="1" applyFont="1" applyFill="1" applyBorder="1" applyAlignment="1" applyProtection="1">
      <alignment horizontal="center" vertical="center"/>
      <protection locked="0"/>
    </xf>
    <xf numFmtId="0" fontId="24" fillId="26" borderId="47" xfId="60" applyFont="1" applyFill="1" applyBorder="1" applyAlignment="1" applyProtection="1">
      <alignment horizontal="left" vertical="center" wrapText="1"/>
      <protection locked="0"/>
    </xf>
    <xf numFmtId="0" fontId="24" fillId="26" borderId="48" xfId="60" applyFont="1" applyFill="1" applyBorder="1" applyAlignment="1" applyProtection="1">
      <alignment horizontal="left" vertical="center" wrapText="1"/>
      <protection locked="0"/>
    </xf>
    <xf numFmtId="0" fontId="24" fillId="26" borderId="50" xfId="60" applyFont="1" applyFill="1" applyBorder="1" applyAlignment="1" applyProtection="1">
      <alignment horizontal="left" vertical="center" wrapText="1"/>
      <protection locked="0"/>
    </xf>
    <xf numFmtId="180" fontId="19" fillId="0" borderId="40" xfId="10" applyNumberFormat="1" applyFont="1" applyFill="1" applyBorder="1" applyAlignment="1" applyProtection="1">
      <alignment horizontal="right" vertical="center"/>
    </xf>
    <xf numFmtId="180" fontId="19" fillId="0" borderId="57" xfId="10" applyNumberFormat="1" applyFont="1" applyFill="1" applyBorder="1" applyAlignment="1" applyProtection="1">
      <alignment horizontal="right" vertical="center"/>
    </xf>
    <xf numFmtId="0" fontId="24" fillId="0" borderId="41" xfId="60" applyFont="1" applyFill="1" applyBorder="1" applyAlignment="1" applyProtection="1">
      <alignment horizontal="left" vertical="center"/>
    </xf>
    <xf numFmtId="0" fontId="24" fillId="0" borderId="42" xfId="60" applyFont="1" applyFill="1" applyBorder="1" applyAlignment="1" applyProtection="1">
      <alignment horizontal="left" vertical="center"/>
    </xf>
    <xf numFmtId="0" fontId="21" fillId="4" borderId="34" xfId="60" applyFont="1" applyFill="1" applyBorder="1" applyAlignment="1" applyProtection="1">
      <alignment horizontal="center" vertical="center" wrapText="1"/>
    </xf>
    <xf numFmtId="0" fontId="21" fillId="4" borderId="60" xfId="60" applyFont="1" applyFill="1" applyBorder="1" applyAlignment="1" applyProtection="1">
      <alignment horizontal="center" vertical="center" wrapText="1"/>
    </xf>
    <xf numFmtId="0" fontId="21" fillId="4" borderId="65" xfId="60" applyFont="1" applyFill="1" applyBorder="1" applyAlignment="1" applyProtection="1">
      <alignment horizontal="center" vertical="center" wrapText="1"/>
    </xf>
    <xf numFmtId="0" fontId="21" fillId="6" borderId="34" xfId="60" applyFont="1" applyFill="1" applyBorder="1" applyAlignment="1" applyProtection="1">
      <alignment horizontal="center" vertical="center" wrapText="1"/>
    </xf>
    <xf numFmtId="0" fontId="21" fillId="6" borderId="60" xfId="60" applyFont="1" applyFill="1" applyBorder="1" applyAlignment="1" applyProtection="1">
      <alignment horizontal="center" vertical="center" wrapText="1"/>
    </xf>
    <xf numFmtId="0" fontId="21" fillId="6" borderId="65" xfId="60" applyFont="1" applyFill="1" applyBorder="1" applyAlignment="1" applyProtection="1">
      <alignment horizontal="center" vertical="center" wrapText="1"/>
    </xf>
    <xf numFmtId="0" fontId="21" fillId="22" borderId="34" xfId="60" applyFont="1" applyFill="1" applyBorder="1" applyAlignment="1" applyProtection="1">
      <alignment horizontal="center" vertical="center" wrapText="1"/>
    </xf>
    <xf numFmtId="0" fontId="21" fillId="22" borderId="60" xfId="60" applyFont="1" applyFill="1" applyBorder="1" applyAlignment="1" applyProtection="1">
      <alignment horizontal="center" vertical="center" wrapText="1"/>
    </xf>
    <xf numFmtId="0" fontId="21" fillId="22" borderId="125" xfId="60" applyFont="1" applyFill="1" applyBorder="1" applyAlignment="1" applyProtection="1">
      <alignment horizontal="center" vertical="center" wrapText="1"/>
    </xf>
    <xf numFmtId="0" fontId="24" fillId="28" borderId="24" xfId="60" applyFont="1" applyFill="1" applyBorder="1" applyAlignment="1" applyProtection="1">
      <alignment horizontal="left" vertical="center"/>
    </xf>
    <xf numFmtId="0" fontId="24" fillId="28" borderId="41" xfId="60" applyFont="1" applyFill="1" applyBorder="1" applyAlignment="1" applyProtection="1">
      <alignment horizontal="left" vertical="center"/>
    </xf>
    <xf numFmtId="0" fontId="24" fillId="28" borderId="42" xfId="60" applyFont="1" applyFill="1" applyBorder="1" applyAlignment="1" applyProtection="1">
      <alignment horizontal="left" vertical="center"/>
    </xf>
    <xf numFmtId="0" fontId="28" fillId="0" borderId="41" xfId="60" applyFont="1" applyFill="1" applyBorder="1" applyAlignment="1" applyProtection="1">
      <alignment horizontal="left" vertical="center" wrapText="1"/>
    </xf>
    <xf numFmtId="0" fontId="28" fillId="0" borderId="41" xfId="60" applyFont="1" applyFill="1" applyBorder="1" applyAlignment="1" applyProtection="1">
      <alignment horizontal="left" vertical="center"/>
    </xf>
    <xf numFmtId="0" fontId="28" fillId="0" borderId="42" xfId="60" applyFont="1" applyFill="1" applyBorder="1" applyAlignment="1" applyProtection="1">
      <alignment horizontal="left" vertical="center"/>
    </xf>
    <xf numFmtId="176" fontId="19" fillId="0" borderId="26" xfId="60" applyNumberFormat="1" applyFont="1" applyFill="1" applyBorder="1" applyAlignment="1" applyProtection="1">
      <alignment horizontal="right" vertical="center"/>
    </xf>
    <xf numFmtId="176" fontId="19" fillId="0" borderId="27" xfId="60" applyNumberFormat="1" applyFont="1" applyFill="1" applyBorder="1" applyAlignment="1" applyProtection="1">
      <alignment horizontal="right" vertical="center"/>
    </xf>
    <xf numFmtId="176" fontId="19" fillId="0" borderId="102" xfId="60" applyNumberFormat="1" applyFont="1" applyFill="1" applyBorder="1" applyAlignment="1" applyProtection="1">
      <alignment horizontal="right" vertical="center"/>
    </xf>
    <xf numFmtId="0" fontId="28" fillId="28" borderId="81" xfId="60" applyFont="1" applyFill="1" applyBorder="1" applyAlignment="1" applyProtection="1">
      <alignment horizontal="center" vertical="center"/>
    </xf>
    <xf numFmtId="0" fontId="28" fillId="28" borderId="41" xfId="60" applyFont="1" applyFill="1" applyBorder="1" applyAlignment="1" applyProtection="1">
      <alignment horizontal="center" vertical="center"/>
    </xf>
    <xf numFmtId="0" fontId="28" fillId="28" borderId="113" xfId="60" applyFont="1" applyFill="1" applyBorder="1" applyAlignment="1" applyProtection="1">
      <alignment horizontal="center" vertical="center"/>
    </xf>
    <xf numFmtId="0" fontId="28" fillId="0" borderId="57" xfId="60" applyFont="1" applyFill="1" applyBorder="1" applyAlignment="1" applyProtection="1">
      <alignment horizontal="left" vertical="center" wrapText="1"/>
    </xf>
    <xf numFmtId="0" fontId="28" fillId="0" borderId="57" xfId="60" applyFont="1" applyFill="1" applyBorder="1" applyAlignment="1" applyProtection="1">
      <alignment horizontal="left" vertical="center"/>
    </xf>
    <xf numFmtId="0" fontId="28" fillId="0" borderId="127" xfId="60" applyFont="1" applyFill="1" applyBorder="1" applyAlignment="1" applyProtection="1">
      <alignment horizontal="left" vertical="center"/>
    </xf>
    <xf numFmtId="0" fontId="27" fillId="0" borderId="128" xfId="60" applyFont="1" applyFill="1" applyBorder="1" applyAlignment="1" applyProtection="1">
      <alignment horizontal="left" vertical="center"/>
    </xf>
    <xf numFmtId="0" fontId="27" fillId="0" borderId="129" xfId="60" applyFont="1" applyFill="1" applyBorder="1" applyAlignment="1" applyProtection="1">
      <alignment horizontal="left" vertical="center"/>
    </xf>
    <xf numFmtId="176" fontId="19" fillId="26" borderId="26" xfId="60" applyNumberFormat="1" applyFont="1" applyFill="1" applyBorder="1" applyAlignment="1" applyProtection="1">
      <alignment horizontal="right" vertical="center"/>
      <protection locked="0"/>
    </xf>
    <xf numFmtId="176" fontId="19" fillId="26" borderId="27" xfId="60" applyNumberFormat="1" applyFont="1" applyFill="1" applyBorder="1" applyAlignment="1" applyProtection="1">
      <alignment horizontal="right" vertical="center"/>
      <protection locked="0"/>
    </xf>
    <xf numFmtId="176" fontId="19" fillId="26" borderId="102" xfId="60" applyNumberFormat="1" applyFont="1" applyFill="1" applyBorder="1" applyAlignment="1" applyProtection="1">
      <alignment horizontal="right" vertical="center"/>
      <protection locked="0"/>
    </xf>
    <xf numFmtId="176" fontId="19" fillId="0" borderId="55" xfId="60" applyNumberFormat="1" applyFont="1" applyFill="1" applyBorder="1" applyAlignment="1" applyProtection="1">
      <alignment horizontal="right" vertical="center"/>
    </xf>
    <xf numFmtId="176" fontId="19" fillId="0" borderId="0" xfId="60" applyNumberFormat="1" applyFont="1" applyFill="1" applyBorder="1" applyAlignment="1" applyProtection="1">
      <alignment horizontal="right" vertical="center"/>
    </xf>
    <xf numFmtId="0" fontId="30" fillId="27" borderId="66" xfId="60" applyFont="1" applyFill="1" applyBorder="1" applyAlignment="1" applyProtection="1">
      <alignment horizontal="center" vertical="center"/>
    </xf>
    <xf numFmtId="0" fontId="30" fillId="27" borderId="115" xfId="60" applyFont="1" applyFill="1" applyBorder="1" applyAlignment="1" applyProtection="1">
      <alignment horizontal="center" vertical="center"/>
    </xf>
    <xf numFmtId="0" fontId="30" fillId="27" borderId="58" xfId="60" applyFont="1" applyFill="1" applyBorder="1" applyAlignment="1" applyProtection="1">
      <alignment horizontal="center" vertical="center"/>
    </xf>
    <xf numFmtId="0" fontId="27" fillId="0" borderId="0" xfId="60" applyFont="1" applyFill="1" applyAlignment="1" applyProtection="1">
      <alignment horizontal="left" vertical="center" wrapText="1"/>
    </xf>
    <xf numFmtId="0" fontId="0" fillId="28" borderId="24" xfId="60" applyFont="1" applyFill="1" applyBorder="1" applyAlignment="1" applyProtection="1">
      <alignment horizontal="center" vertical="center"/>
    </xf>
    <xf numFmtId="0" fontId="0" fillId="28" borderId="41" xfId="60" applyFont="1" applyFill="1" applyBorder="1" applyAlignment="1" applyProtection="1">
      <alignment horizontal="center" vertical="center"/>
    </xf>
    <xf numFmtId="0" fontId="0" fillId="28" borderId="42" xfId="60" applyFont="1" applyFill="1" applyBorder="1" applyAlignment="1" applyProtection="1">
      <alignment horizontal="center" vertical="center"/>
    </xf>
    <xf numFmtId="0" fontId="28" fillId="28" borderId="24" xfId="60" applyFont="1" applyFill="1" applyBorder="1" applyAlignment="1" applyProtection="1">
      <alignment horizontal="center" vertical="center"/>
    </xf>
    <xf numFmtId="0" fontId="27" fillId="0" borderId="72" xfId="60" applyFont="1" applyFill="1" applyBorder="1" applyAlignment="1" applyProtection="1">
      <alignment horizontal="center" vertical="center"/>
    </xf>
    <xf numFmtId="0" fontId="27" fillId="0" borderId="29" xfId="60" applyFont="1" applyFill="1" applyBorder="1" applyAlignment="1" applyProtection="1">
      <alignment horizontal="center" vertical="center"/>
    </xf>
    <xf numFmtId="0" fontId="4" fillId="29" borderId="27" xfId="60" applyFont="1" applyFill="1" applyBorder="1" applyAlignment="1" applyProtection="1">
      <alignment horizontal="left" vertical="center"/>
    </xf>
    <xf numFmtId="0" fontId="4" fillId="29" borderId="102" xfId="60" applyFont="1" applyFill="1" applyBorder="1" applyAlignment="1" applyProtection="1">
      <alignment horizontal="left" vertical="center"/>
    </xf>
    <xf numFmtId="0" fontId="4" fillId="29" borderId="0" xfId="60" applyFont="1" applyFill="1" applyBorder="1" applyAlignment="1" applyProtection="1">
      <alignment horizontal="left" vertical="center" wrapText="1"/>
    </xf>
    <xf numFmtId="0" fontId="22" fillId="0" borderId="0" xfId="60" applyFont="1" applyFill="1" applyBorder="1" applyAlignment="1" applyProtection="1">
      <alignment horizontal="left" vertical="top" wrapText="1"/>
    </xf>
    <xf numFmtId="0" fontId="27" fillId="0" borderId="120" xfId="60" applyFont="1" applyFill="1" applyBorder="1" applyAlignment="1" applyProtection="1">
      <alignment horizontal="center" vertical="center"/>
    </xf>
    <xf numFmtId="0" fontId="27" fillId="0" borderId="121" xfId="60" applyFont="1" applyFill="1" applyBorder="1" applyAlignment="1" applyProtection="1">
      <alignment horizontal="center" vertical="center"/>
    </xf>
    <xf numFmtId="0" fontId="27" fillId="0" borderId="122" xfId="60" applyFont="1" applyFill="1" applyBorder="1" applyAlignment="1" applyProtection="1">
      <alignment horizontal="center" vertical="center"/>
    </xf>
    <xf numFmtId="0" fontId="28" fillId="0" borderId="123" xfId="60" applyFont="1" applyFill="1" applyBorder="1" applyAlignment="1" applyProtection="1">
      <alignment horizontal="left" vertical="center" wrapText="1"/>
    </xf>
    <xf numFmtId="0" fontId="28" fillId="0" borderId="105" xfId="60" applyFont="1" applyFill="1" applyBorder="1" applyAlignment="1" applyProtection="1">
      <alignment horizontal="left" vertical="center" wrapText="1"/>
    </xf>
    <xf numFmtId="0" fontId="28" fillId="0" borderId="78" xfId="60" applyFont="1" applyFill="1" applyBorder="1" applyAlignment="1" applyProtection="1">
      <alignment horizontal="left" vertical="center" wrapText="1"/>
    </xf>
    <xf numFmtId="0" fontId="28" fillId="0" borderId="124" xfId="60" applyFont="1" applyFill="1" applyBorder="1" applyAlignment="1" applyProtection="1">
      <alignment horizontal="left" vertical="center" wrapText="1"/>
    </xf>
    <xf numFmtId="0" fontId="28" fillId="0" borderId="60" xfId="60" applyFont="1" applyFill="1" applyBorder="1" applyAlignment="1" applyProtection="1">
      <alignment horizontal="left" vertical="center" wrapText="1"/>
    </xf>
    <xf numFmtId="0" fontId="28" fillId="0" borderId="65" xfId="60" applyFont="1" applyFill="1" applyBorder="1" applyAlignment="1" applyProtection="1">
      <alignment horizontal="left" vertical="center" wrapText="1"/>
    </xf>
    <xf numFmtId="0" fontId="24" fillId="0" borderId="107" xfId="60" applyFont="1" applyFill="1" applyBorder="1" applyAlignment="1" applyProtection="1">
      <alignment horizontal="left" vertical="center"/>
    </xf>
    <xf numFmtId="0" fontId="24" fillId="0" borderId="68" xfId="60" applyFont="1" applyFill="1" applyBorder="1" applyAlignment="1" applyProtection="1">
      <alignment horizontal="left" vertical="center"/>
    </xf>
    <xf numFmtId="0" fontId="24" fillId="26" borderId="83" xfId="60" applyFont="1" applyFill="1" applyBorder="1" applyAlignment="1" applyProtection="1">
      <alignment horizontal="left" vertical="center" wrapText="1"/>
      <protection locked="0"/>
    </xf>
    <xf numFmtId="0" fontId="24" fillId="26" borderId="84" xfId="60" applyFont="1" applyFill="1" applyBorder="1" applyAlignment="1" applyProtection="1">
      <alignment horizontal="left" vertical="center" wrapText="1"/>
      <protection locked="0"/>
    </xf>
    <xf numFmtId="0" fontId="24" fillId="26" borderId="114" xfId="60" applyFont="1" applyFill="1" applyBorder="1" applyAlignment="1" applyProtection="1">
      <alignment horizontal="left" vertical="center" wrapText="1"/>
      <protection locked="0"/>
    </xf>
    <xf numFmtId="0" fontId="24" fillId="0" borderId="57" xfId="60" applyFont="1" applyFill="1" applyBorder="1" applyAlignment="1" applyProtection="1">
      <alignment horizontal="center" vertical="center"/>
    </xf>
    <xf numFmtId="0" fontId="28" fillId="0" borderId="57" xfId="60" applyFont="1" applyFill="1" applyBorder="1" applyAlignment="1" applyProtection="1">
      <alignment horizontal="center" vertical="center"/>
    </xf>
    <xf numFmtId="0" fontId="23" fillId="27" borderId="66" xfId="60" applyFont="1" applyFill="1" applyBorder="1" applyAlignment="1" applyProtection="1">
      <alignment horizontal="center" vertical="center"/>
    </xf>
    <xf numFmtId="0" fontId="23" fillId="27" borderId="115" xfId="60" applyFont="1" applyFill="1" applyBorder="1" applyAlignment="1" applyProtection="1">
      <alignment horizontal="center" vertical="center"/>
    </xf>
    <xf numFmtId="0" fontId="27" fillId="0" borderId="32" xfId="60" applyFont="1" applyBorder="1" applyAlignment="1" applyProtection="1">
      <alignment horizontal="center" vertical="center" textRotation="255"/>
    </xf>
    <xf numFmtId="181" fontId="18" fillId="6" borderId="20" xfId="60" applyNumberFormat="1" applyFont="1" applyFill="1" applyBorder="1" applyAlignment="1" applyProtection="1">
      <alignment vertical="center"/>
      <protection locked="0"/>
    </xf>
    <xf numFmtId="38" fontId="18" fillId="6" borderId="90" xfId="10" applyFont="1" applyFill="1" applyBorder="1" applyAlignment="1" applyProtection="1">
      <alignment vertical="center"/>
      <protection locked="0"/>
    </xf>
    <xf numFmtId="38" fontId="18" fillId="6" borderId="20" xfId="10" applyFont="1" applyFill="1" applyBorder="1" applyAlignment="1" applyProtection="1">
      <alignment vertical="center"/>
      <protection locked="0"/>
    </xf>
    <xf numFmtId="0" fontId="18" fillId="24" borderId="116" xfId="60" applyFont="1" applyFill="1" applyBorder="1" applyAlignment="1" applyProtection="1">
      <alignment vertical="center"/>
    </xf>
    <xf numFmtId="0" fontId="24" fillId="0" borderId="59" xfId="60" applyFont="1" applyBorder="1" applyAlignment="1" applyProtection="1">
      <alignment horizontal="left" vertical="center" wrapText="1"/>
    </xf>
    <xf numFmtId="0" fontId="24" fillId="0" borderId="60" xfId="60" applyFont="1" applyBorder="1" applyAlignment="1" applyProtection="1">
      <alignment horizontal="left" vertical="center" wrapText="1"/>
    </xf>
    <xf numFmtId="0" fontId="24" fillId="0" borderId="72" xfId="60" applyFont="1" applyBorder="1" applyAlignment="1" applyProtection="1">
      <alignment horizontal="left" vertical="center" wrapText="1"/>
    </xf>
    <xf numFmtId="0" fontId="24" fillId="0" borderId="63" xfId="60" applyFont="1" applyBorder="1" applyAlignment="1" applyProtection="1">
      <alignment horizontal="left" vertical="center" wrapText="1"/>
    </xf>
    <xf numFmtId="38" fontId="18" fillId="6" borderId="20" xfId="10" applyNumberFormat="1" applyFont="1" applyFill="1" applyBorder="1" applyAlignment="1" applyProtection="1">
      <alignment vertical="center"/>
      <protection locked="0"/>
    </xf>
    <xf numFmtId="38" fontId="18" fillId="6" borderId="81" xfId="10" applyFont="1" applyFill="1" applyBorder="1" applyAlignment="1" applyProtection="1">
      <alignment vertical="center"/>
      <protection locked="0"/>
    </xf>
    <xf numFmtId="38" fontId="18" fillId="6" borderId="41" xfId="10" applyFont="1" applyFill="1" applyBorder="1" applyAlignment="1" applyProtection="1">
      <alignment vertical="center"/>
      <protection locked="0"/>
    </xf>
    <xf numFmtId="38" fontId="18" fillId="6" borderId="42" xfId="10" applyFont="1" applyFill="1" applyBorder="1" applyAlignment="1" applyProtection="1">
      <alignment vertical="center"/>
      <protection locked="0"/>
    </xf>
    <xf numFmtId="38" fontId="18" fillId="24" borderId="81" xfId="10" applyFont="1" applyFill="1" applyBorder="1" applyAlignment="1" applyProtection="1">
      <alignment vertical="center"/>
    </xf>
    <xf numFmtId="38" fontId="18" fillId="24" borderId="41" xfId="10" applyFont="1" applyFill="1" applyBorder="1" applyAlignment="1" applyProtection="1">
      <alignment vertical="center"/>
    </xf>
    <xf numFmtId="38" fontId="18" fillId="6" borderId="25" xfId="10" applyFont="1" applyFill="1" applyBorder="1" applyAlignment="1" applyProtection="1">
      <alignment vertical="center"/>
      <protection locked="0"/>
    </xf>
    <xf numFmtId="38" fontId="18" fillId="0" borderId="88" xfId="10" applyFont="1" applyFill="1" applyBorder="1" applyAlignment="1" applyProtection="1">
      <alignment horizontal="right" vertical="center"/>
    </xf>
    <xf numFmtId="38" fontId="18" fillId="0" borderId="18" xfId="10" applyFont="1" applyFill="1" applyBorder="1" applyAlignment="1" applyProtection="1">
      <alignment horizontal="right" vertical="center"/>
    </xf>
    <xf numFmtId="38" fontId="18" fillId="0" borderId="40" xfId="10" applyFont="1" applyFill="1" applyBorder="1" applyAlignment="1" applyProtection="1">
      <alignment horizontal="right" vertical="center"/>
    </xf>
    <xf numFmtId="181" fontId="18" fillId="6" borderId="90" xfId="60" applyNumberFormat="1" applyFont="1" applyFill="1" applyBorder="1" applyAlignment="1" applyProtection="1">
      <alignment vertical="center"/>
      <protection locked="0"/>
    </xf>
    <xf numFmtId="0" fontId="24" fillId="0" borderId="72" xfId="60" applyFont="1" applyFill="1" applyBorder="1" applyAlignment="1" applyProtection="1">
      <alignment horizontal="left" vertical="center" wrapText="1"/>
    </xf>
    <xf numFmtId="0" fontId="24" fillId="0" borderId="63" xfId="60" applyFont="1" applyFill="1" applyBorder="1" applyAlignment="1" applyProtection="1">
      <alignment horizontal="left" vertical="center" wrapText="1"/>
    </xf>
    <xf numFmtId="0" fontId="24" fillId="0" borderId="77" xfId="60" applyFont="1" applyFill="1" applyBorder="1" applyAlignment="1" applyProtection="1">
      <alignment horizontal="left" vertical="center" wrapText="1"/>
    </xf>
    <xf numFmtId="0" fontId="24" fillId="0" borderId="117" xfId="60" applyFont="1" applyFill="1" applyBorder="1" applyAlignment="1" applyProtection="1">
      <alignment horizontal="left" vertical="center" wrapText="1"/>
    </xf>
    <xf numFmtId="0" fontId="24" fillId="0" borderId="116" xfId="60" applyFont="1" applyFill="1" applyBorder="1" applyAlignment="1" applyProtection="1">
      <alignment horizontal="left" vertical="center" wrapText="1"/>
    </xf>
    <xf numFmtId="0" fontId="24" fillId="0" borderId="62" xfId="60" applyFont="1" applyFill="1" applyBorder="1" applyAlignment="1" applyProtection="1">
      <alignment horizontal="left" vertical="center" wrapText="1"/>
    </xf>
    <xf numFmtId="2" fontId="18" fillId="0" borderId="43" xfId="60" applyNumberFormat="1" applyFont="1" applyFill="1" applyBorder="1" applyAlignment="1" applyProtection="1">
      <alignment horizontal="center" vertical="center"/>
    </xf>
    <xf numFmtId="2" fontId="18" fillId="0" borderId="44" xfId="60" applyNumberFormat="1" applyFont="1" applyFill="1" applyBorder="1" applyAlignment="1" applyProtection="1">
      <alignment horizontal="center" vertical="center"/>
    </xf>
    <xf numFmtId="2" fontId="18" fillId="0" borderId="45" xfId="60" applyNumberFormat="1" applyFont="1" applyFill="1" applyBorder="1" applyAlignment="1" applyProtection="1">
      <alignment horizontal="center" vertical="center"/>
    </xf>
    <xf numFmtId="2" fontId="18" fillId="0" borderId="47" xfId="60" applyNumberFormat="1" applyFont="1" applyFill="1" applyBorder="1" applyAlignment="1" applyProtection="1">
      <alignment horizontal="center" vertical="center"/>
    </xf>
    <xf numFmtId="2" fontId="18" fillId="0" borderId="48" xfId="60" applyNumberFormat="1" applyFont="1" applyFill="1" applyBorder="1" applyAlignment="1" applyProtection="1">
      <alignment horizontal="center" vertical="center"/>
    </xf>
    <xf numFmtId="2" fontId="18" fillId="0" borderId="50" xfId="60" applyNumberFormat="1" applyFont="1" applyFill="1" applyBorder="1" applyAlignment="1" applyProtection="1">
      <alignment horizontal="center" vertical="center"/>
    </xf>
    <xf numFmtId="176" fontId="13" fillId="0" borderId="118" xfId="60" applyNumberFormat="1" applyFont="1" applyFill="1" applyBorder="1" applyAlignment="1" applyProtection="1">
      <alignment horizontal="center" vertical="center"/>
    </xf>
    <xf numFmtId="176" fontId="13" fillId="0" borderId="119" xfId="60" applyNumberFormat="1" applyFont="1" applyFill="1" applyBorder="1" applyAlignment="1" applyProtection="1">
      <alignment horizontal="center" vertical="center"/>
    </xf>
    <xf numFmtId="0" fontId="4" fillId="29" borderId="26" xfId="60" applyFont="1" applyFill="1" applyBorder="1" applyAlignment="1" applyProtection="1">
      <alignment horizontal="left" vertical="center" wrapText="1"/>
    </xf>
    <xf numFmtId="0" fontId="4" fillId="29" borderId="27" xfId="60" applyFont="1" applyFill="1" applyBorder="1" applyAlignment="1" applyProtection="1">
      <alignment horizontal="left" vertical="center" wrapText="1"/>
    </xf>
    <xf numFmtId="0" fontId="4" fillId="29" borderId="102" xfId="60" applyFont="1" applyFill="1" applyBorder="1" applyAlignment="1" applyProtection="1">
      <alignment horizontal="left" vertical="center" wrapText="1"/>
    </xf>
    <xf numFmtId="0" fontId="13" fillId="0" borderId="35" xfId="60" applyFont="1" applyFill="1" applyBorder="1" applyAlignment="1" applyProtection="1">
      <alignment horizontal="center" vertical="center"/>
    </xf>
    <xf numFmtId="0" fontId="13" fillId="0" borderId="37" xfId="60" applyFont="1" applyFill="1" applyBorder="1" applyAlignment="1" applyProtection="1">
      <alignment horizontal="center" vertical="center"/>
    </xf>
    <xf numFmtId="0" fontId="13" fillId="0" borderId="108" xfId="60" applyFont="1" applyFill="1" applyBorder="1" applyAlignment="1" applyProtection="1">
      <alignment horizontal="center" vertical="center"/>
    </xf>
    <xf numFmtId="0" fontId="13" fillId="0" borderId="19" xfId="60" applyFont="1" applyFill="1" applyBorder="1" applyAlignment="1" applyProtection="1">
      <alignment horizontal="center" vertical="center"/>
    </xf>
    <xf numFmtId="0" fontId="13" fillId="0" borderId="75" xfId="60" applyFont="1" applyFill="1" applyBorder="1" applyAlignment="1" applyProtection="1">
      <alignment horizontal="center" vertical="center"/>
    </xf>
    <xf numFmtId="0" fontId="18" fillId="0" borderId="35" xfId="60" applyFont="1" applyFill="1" applyBorder="1" applyAlignment="1" applyProtection="1">
      <alignment horizontal="center" vertical="center"/>
    </xf>
    <xf numFmtId="0" fontId="18" fillId="0" borderId="75" xfId="60" applyFont="1" applyFill="1" applyBorder="1" applyAlignment="1" applyProtection="1">
      <alignment horizontal="center" vertical="center"/>
    </xf>
    <xf numFmtId="0" fontId="24" fillId="0" borderId="109" xfId="60" applyFont="1" applyFill="1" applyBorder="1" applyAlignment="1" applyProtection="1">
      <alignment horizontal="center" vertical="center"/>
    </xf>
    <xf numFmtId="0" fontId="24" fillId="0" borderId="110" xfId="60" applyFont="1" applyFill="1" applyBorder="1" applyAlignment="1" applyProtection="1">
      <alignment horizontal="center" vertical="center"/>
    </xf>
    <xf numFmtId="0" fontId="24" fillId="0" borderId="0" xfId="60" applyFont="1" applyBorder="1" applyAlignment="1" applyProtection="1">
      <alignment horizontal="center" vertical="center" textRotation="255" shrinkToFit="1"/>
    </xf>
    <xf numFmtId="0" fontId="36" fillId="25" borderId="0" xfId="60" applyFont="1" applyFill="1" applyBorder="1" applyAlignment="1" applyProtection="1">
      <alignment vertical="center" shrinkToFit="1"/>
      <protection locked="0"/>
    </xf>
    <xf numFmtId="0" fontId="18" fillId="6" borderId="97" xfId="60" applyFont="1" applyFill="1" applyBorder="1" applyAlignment="1" applyProtection="1">
      <alignment horizontal="left" vertical="center" shrinkToFit="1"/>
      <protection locked="0"/>
    </xf>
    <xf numFmtId="0" fontId="18" fillId="6" borderId="93" xfId="60" applyFont="1" applyFill="1" applyBorder="1" applyAlignment="1" applyProtection="1">
      <alignment horizontal="left" vertical="center" shrinkToFit="1"/>
      <protection locked="0"/>
    </xf>
    <xf numFmtId="0" fontId="18" fillId="6" borderId="111" xfId="60" applyFont="1" applyFill="1" applyBorder="1" applyAlignment="1" applyProtection="1">
      <alignment horizontal="left" vertical="center" shrinkToFit="1"/>
      <protection locked="0"/>
    </xf>
    <xf numFmtId="0" fontId="24" fillId="0" borderId="47" xfId="60" applyFont="1" applyBorder="1" applyAlignment="1" applyProtection="1">
      <alignment horizontal="left" vertical="center" shrinkToFit="1"/>
    </xf>
    <xf numFmtId="0" fontId="24" fillId="0" borderId="48" xfId="60" applyFont="1" applyBorder="1" applyAlignment="1" applyProtection="1">
      <alignment horizontal="left" vertical="center" shrinkToFit="1"/>
    </xf>
    <xf numFmtId="0" fontId="24" fillId="0" borderId="112" xfId="60" applyFont="1" applyBorder="1" applyAlignment="1" applyProtection="1">
      <alignment horizontal="left" vertical="center" shrinkToFit="1"/>
    </xf>
    <xf numFmtId="0" fontId="28" fillId="28" borderId="40" xfId="60" applyFont="1" applyFill="1" applyBorder="1" applyAlignment="1" applyProtection="1">
      <alignment horizontal="center" vertical="center" textRotation="255" shrinkToFit="1"/>
    </xf>
    <xf numFmtId="0" fontId="28" fillId="28" borderId="51" xfId="60" applyFont="1" applyFill="1" applyBorder="1" applyAlignment="1" applyProtection="1">
      <alignment horizontal="center" vertical="center" textRotation="255" shrinkToFit="1"/>
    </xf>
    <xf numFmtId="0" fontId="28" fillId="28" borderId="55" xfId="60" applyFont="1" applyFill="1" applyBorder="1" applyAlignment="1" applyProtection="1">
      <alignment horizontal="center" vertical="center" textRotation="255" shrinkToFit="1"/>
    </xf>
    <xf numFmtId="0" fontId="28" fillId="28" borderId="64" xfId="60" applyFont="1" applyFill="1" applyBorder="1" applyAlignment="1" applyProtection="1">
      <alignment horizontal="center" vertical="center" textRotation="255" shrinkToFit="1"/>
    </xf>
    <xf numFmtId="0" fontId="27" fillId="28" borderId="40" xfId="60" applyFont="1" applyFill="1" applyBorder="1" applyAlignment="1" applyProtection="1">
      <alignment horizontal="center" vertical="center" textRotation="255" wrapText="1"/>
    </xf>
    <xf numFmtId="0" fontId="27" fillId="28" borderId="51" xfId="60" applyFont="1" applyFill="1" applyBorder="1" applyAlignment="1" applyProtection="1">
      <alignment horizontal="center" vertical="center" textRotation="255"/>
    </xf>
    <xf numFmtId="0" fontId="27" fillId="28" borderId="55" xfId="60" applyFont="1" applyFill="1" applyBorder="1" applyAlignment="1" applyProtection="1">
      <alignment horizontal="center" vertical="center" textRotation="255"/>
    </xf>
    <xf numFmtId="0" fontId="27" fillId="28" borderId="64" xfId="60" applyFont="1" applyFill="1" applyBorder="1" applyAlignment="1" applyProtection="1">
      <alignment horizontal="center" vertical="center" textRotation="255"/>
    </xf>
    <xf numFmtId="0" fontId="27" fillId="0" borderId="0" xfId="60" applyFont="1" applyBorder="1" applyAlignment="1" applyProtection="1">
      <alignment horizontal="left" vertical="top" wrapText="1"/>
    </xf>
    <xf numFmtId="0" fontId="27" fillId="0" borderId="0" xfId="60" applyFont="1" applyBorder="1" applyAlignment="1" applyProtection="1">
      <alignment horizontal="left" vertical="top"/>
    </xf>
    <xf numFmtId="38" fontId="18" fillId="22" borderId="81" xfId="60" applyNumberFormat="1" applyFont="1" applyFill="1" applyBorder="1" applyAlignment="1" applyProtection="1">
      <alignment horizontal="center" vertical="center" shrinkToFit="1"/>
      <protection locked="0"/>
    </xf>
    <xf numFmtId="38" fontId="18" fillId="22" borderId="41" xfId="60" applyNumberFormat="1" applyFont="1" applyFill="1" applyBorder="1" applyAlignment="1" applyProtection="1">
      <alignment horizontal="center" vertical="center" shrinkToFit="1"/>
      <protection locked="0"/>
    </xf>
    <xf numFmtId="38" fontId="18" fillId="22" borderId="113" xfId="60" applyNumberFormat="1" applyFont="1" applyFill="1" applyBorder="1" applyAlignment="1" applyProtection="1">
      <alignment horizontal="center" vertical="center" shrinkToFit="1"/>
      <protection locked="0"/>
    </xf>
    <xf numFmtId="38" fontId="18" fillId="22" borderId="92" xfId="60" applyNumberFormat="1" applyFont="1" applyFill="1" applyBorder="1" applyAlignment="1" applyProtection="1">
      <alignment horizontal="center" vertical="center" shrinkToFit="1"/>
      <protection locked="0"/>
    </xf>
    <xf numFmtId="38" fontId="18" fillId="22" borderId="93" xfId="60" applyNumberFormat="1" applyFont="1" applyFill="1" applyBorder="1" applyAlignment="1" applyProtection="1">
      <alignment horizontal="center" vertical="center" shrinkToFit="1"/>
      <protection locked="0"/>
    </xf>
    <xf numFmtId="38" fontId="18" fillId="22" borderId="111" xfId="60" applyNumberFormat="1" applyFont="1" applyFill="1" applyBorder="1" applyAlignment="1" applyProtection="1">
      <alignment horizontal="center" vertical="center" shrinkToFit="1"/>
      <protection locked="0"/>
    </xf>
    <xf numFmtId="38" fontId="18" fillId="22" borderId="83" xfId="60" applyNumberFormat="1" applyFont="1" applyFill="1" applyBorder="1" applyAlignment="1" applyProtection="1">
      <alignment horizontal="center" vertical="center" shrinkToFit="1"/>
      <protection locked="0"/>
    </xf>
    <xf numFmtId="38" fontId="18" fillId="22" borderId="84" xfId="60" applyNumberFormat="1" applyFont="1" applyFill="1" applyBorder="1" applyAlignment="1" applyProtection="1">
      <alignment horizontal="center" vertical="center" shrinkToFit="1"/>
      <protection locked="0"/>
    </xf>
    <xf numFmtId="38" fontId="18" fillId="22" borderId="114" xfId="60" applyNumberFormat="1" applyFont="1" applyFill="1" applyBorder="1" applyAlignment="1" applyProtection="1">
      <alignment horizontal="center" vertical="center" shrinkToFit="1"/>
      <protection locked="0"/>
    </xf>
    <xf numFmtId="0" fontId="24" fillId="28" borderId="22" xfId="60" applyFont="1" applyFill="1" applyBorder="1" applyAlignment="1" applyProtection="1">
      <alignment horizontal="center" vertical="center"/>
    </xf>
    <xf numFmtId="0" fontId="22" fillId="28" borderId="40" xfId="60" applyFont="1" applyFill="1" applyBorder="1" applyAlignment="1" applyProtection="1">
      <alignment horizontal="center" vertical="center" wrapText="1"/>
    </xf>
    <xf numFmtId="0" fontId="22" fillId="28" borderId="57" xfId="60" applyFont="1" applyFill="1" applyBorder="1" applyAlignment="1" applyProtection="1">
      <alignment horizontal="center" vertical="center" wrapText="1"/>
    </xf>
    <xf numFmtId="0" fontId="22" fillId="28" borderId="51" xfId="60" applyFont="1" applyFill="1" applyBorder="1" applyAlignment="1" applyProtection="1">
      <alignment horizontal="center" vertical="center" wrapText="1"/>
    </xf>
    <xf numFmtId="0" fontId="28" fillId="0" borderId="0" xfId="60" applyFont="1" applyAlignment="1" applyProtection="1">
      <alignment horizontal="center" vertical="top" textRotation="255"/>
    </xf>
    <xf numFmtId="0" fontId="0" fillId="0" borderId="103" xfId="60" applyFont="1" applyBorder="1" applyAlignment="1" applyProtection="1">
      <alignment horizontal="center" vertical="center"/>
    </xf>
    <xf numFmtId="0" fontId="0" fillId="0" borderId="95" xfId="60" applyFont="1" applyBorder="1" applyAlignment="1" applyProtection="1">
      <alignment horizontal="center" vertical="center"/>
    </xf>
    <xf numFmtId="0" fontId="0" fillId="0" borderId="104" xfId="60" applyFont="1" applyBorder="1" applyAlignment="1" applyProtection="1">
      <alignment horizontal="center" vertical="center"/>
    </xf>
    <xf numFmtId="38" fontId="18" fillId="6" borderId="22" xfId="10" applyFont="1" applyFill="1" applyBorder="1" applyAlignment="1" applyProtection="1">
      <alignment vertical="center"/>
      <protection locked="0"/>
    </xf>
    <xf numFmtId="38" fontId="18" fillId="6" borderId="95" xfId="10" applyFont="1" applyFill="1" applyBorder="1" applyAlignment="1" applyProtection="1">
      <alignment vertical="center"/>
      <protection locked="0"/>
    </xf>
    <xf numFmtId="38" fontId="18" fillId="0" borderId="38" xfId="10" applyFont="1" applyFill="1" applyBorder="1" applyAlignment="1" applyProtection="1">
      <alignment horizontal="right" vertical="center"/>
    </xf>
    <xf numFmtId="38" fontId="18" fillId="0" borderId="105" xfId="10" applyFont="1" applyFill="1" applyBorder="1" applyAlignment="1" applyProtection="1">
      <alignment horizontal="right" vertical="center"/>
    </xf>
    <xf numFmtId="0" fontId="28" fillId="0" borderId="55" xfId="60" applyFont="1" applyBorder="1" applyAlignment="1" applyProtection="1">
      <alignment horizontal="left" vertical="center" wrapText="1"/>
    </xf>
    <xf numFmtId="0" fontId="28" fillId="0" borderId="0" xfId="60" applyFont="1" applyBorder="1" applyAlignment="1" applyProtection="1">
      <alignment horizontal="left" vertical="center" wrapText="1"/>
    </xf>
    <xf numFmtId="176" fontId="34" fillId="25" borderId="101" xfId="60" applyNumberFormat="1" applyFont="1" applyFill="1" applyBorder="1" applyAlignment="1" applyProtection="1">
      <alignment horizontal="center" vertical="center"/>
      <protection locked="0"/>
    </xf>
    <xf numFmtId="176" fontId="34" fillId="25" borderId="17" xfId="60" applyNumberFormat="1" applyFont="1" applyFill="1" applyBorder="1" applyAlignment="1" applyProtection="1">
      <alignment horizontal="center" vertical="center"/>
      <protection locked="0"/>
    </xf>
    <xf numFmtId="0" fontId="18" fillId="0" borderId="106" xfId="60" applyFont="1" applyFill="1" applyBorder="1" applyAlignment="1" applyProtection="1">
      <alignment horizontal="left" vertical="center" wrapText="1"/>
    </xf>
    <xf numFmtId="0" fontId="18" fillId="0" borderId="107" xfId="60" applyFont="1" applyFill="1" applyBorder="1" applyAlignment="1" applyProtection="1">
      <alignment horizontal="left" vertical="center"/>
    </xf>
    <xf numFmtId="0" fontId="27" fillId="0" borderId="32" xfId="60" applyFont="1" applyBorder="1" applyAlignment="1" applyProtection="1">
      <alignment horizontal="center" textRotation="255"/>
    </xf>
    <xf numFmtId="0" fontId="27" fillId="0" borderId="32" xfId="60" applyFont="1" applyBorder="1" applyAlignment="1" applyProtection="1">
      <alignment horizontal="center" vertical="top" textRotation="255"/>
    </xf>
    <xf numFmtId="0" fontId="18" fillId="0" borderId="24" xfId="60" applyFont="1" applyFill="1" applyBorder="1" applyAlignment="1" applyProtection="1">
      <alignment horizontal="center" vertical="center"/>
    </xf>
    <xf numFmtId="0" fontId="18" fillId="0" borderId="41" xfId="60" applyFont="1" applyFill="1" applyBorder="1" applyAlignment="1" applyProtection="1">
      <alignment horizontal="center" vertical="center"/>
    </xf>
    <xf numFmtId="0" fontId="18" fillId="0" borderId="42" xfId="60" applyFont="1" applyFill="1" applyBorder="1" applyAlignment="1" applyProtection="1">
      <alignment horizontal="center" vertical="center"/>
    </xf>
    <xf numFmtId="0" fontId="24" fillId="24" borderId="88" xfId="60" applyFont="1" applyFill="1" applyBorder="1" applyAlignment="1" applyProtection="1">
      <alignment horizontal="center" vertical="center" wrapText="1"/>
    </xf>
    <xf numFmtId="0" fontId="24" fillId="24" borderId="142" xfId="60" applyFont="1" applyFill="1" applyBorder="1" applyAlignment="1" applyProtection="1">
      <alignment horizontal="center" vertical="center" wrapText="1"/>
    </xf>
    <xf numFmtId="0" fontId="24" fillId="24" borderId="40" xfId="60" applyFont="1" applyFill="1" applyBorder="1" applyAlignment="1" applyProtection="1">
      <alignment horizontal="center" vertical="center" wrapText="1"/>
    </xf>
    <xf numFmtId="0" fontId="24" fillId="24" borderId="28" xfId="60" applyFont="1" applyFill="1" applyBorder="1" applyAlignment="1" applyProtection="1">
      <alignment horizontal="center" vertical="center" wrapText="1"/>
    </xf>
    <xf numFmtId="0" fontId="24" fillId="24" borderId="18" xfId="60" applyFont="1" applyFill="1" applyBorder="1" applyAlignment="1" applyProtection="1">
      <alignment horizontal="center" vertical="center" wrapText="1"/>
    </xf>
    <xf numFmtId="0" fontId="24" fillId="24" borderId="55" xfId="60" applyFont="1" applyFill="1" applyBorder="1" applyAlignment="1" applyProtection="1">
      <alignment horizontal="center" vertical="center" wrapText="1"/>
    </xf>
    <xf numFmtId="0" fontId="22" fillId="24" borderId="18" xfId="60" applyFont="1" applyFill="1" applyBorder="1" applyAlignment="1" applyProtection="1">
      <alignment horizontal="center" vertical="center" wrapText="1"/>
    </xf>
    <xf numFmtId="0" fontId="22" fillId="24" borderId="28" xfId="60" applyFont="1" applyFill="1" applyBorder="1" applyAlignment="1" applyProtection="1">
      <alignment horizontal="center" vertical="center" wrapText="1"/>
    </xf>
    <xf numFmtId="0" fontId="22" fillId="24" borderId="25" xfId="60" applyFont="1" applyFill="1" applyBorder="1" applyAlignment="1" applyProtection="1">
      <alignment horizontal="center" vertical="center" wrapText="1"/>
    </xf>
    <xf numFmtId="0" fontId="22" fillId="24" borderId="89" xfId="60" applyFont="1" applyFill="1" applyBorder="1" applyAlignment="1" applyProtection="1">
      <alignment horizontal="center" vertical="center" wrapText="1"/>
    </xf>
    <xf numFmtId="0" fontId="22" fillId="24" borderId="140" xfId="60" applyFont="1" applyFill="1" applyBorder="1" applyAlignment="1" applyProtection="1">
      <alignment horizontal="center" vertical="center" wrapText="1"/>
    </xf>
    <xf numFmtId="0" fontId="7" fillId="0" borderId="40" xfId="60" applyFont="1" applyBorder="1" applyAlignment="1" applyProtection="1">
      <alignment horizontal="center" vertical="center"/>
    </xf>
    <xf numFmtId="0" fontId="7" fillId="0" borderId="51" xfId="60" applyFont="1" applyBorder="1" applyAlignment="1" applyProtection="1">
      <alignment horizontal="center" vertical="center"/>
    </xf>
    <xf numFmtId="0" fontId="13" fillId="0" borderId="20" xfId="60" applyFont="1" applyFill="1" applyBorder="1" applyAlignment="1" applyProtection="1">
      <alignment horizontal="center" vertical="center"/>
    </xf>
    <xf numFmtId="0" fontId="13" fillId="0" borderId="24" xfId="60" applyFont="1" applyFill="1" applyBorder="1" applyAlignment="1" applyProtection="1">
      <alignment horizontal="center" vertical="center"/>
    </xf>
    <xf numFmtId="0" fontId="13" fillId="0" borderId="26" xfId="60" applyFont="1" applyFill="1" applyBorder="1" applyAlignment="1" applyProtection="1">
      <alignment vertical="center"/>
    </xf>
    <xf numFmtId="0" fontId="13" fillId="0" borderId="27" xfId="60" applyFont="1" applyFill="1" applyBorder="1" applyAlignment="1" applyProtection="1">
      <alignment vertical="center"/>
    </xf>
    <xf numFmtId="0" fontId="13" fillId="0" borderId="102" xfId="60" applyFont="1" applyFill="1" applyBorder="1" applyAlignment="1" applyProtection="1">
      <alignment vertical="center"/>
    </xf>
    <xf numFmtId="0" fontId="24" fillId="0" borderId="86" xfId="60" applyFont="1" applyBorder="1" applyAlignment="1" applyProtection="1">
      <alignment horizontal="center" vertical="center" wrapText="1"/>
    </xf>
    <xf numFmtId="0" fontId="24" fillId="0" borderId="89" xfId="60" applyFont="1" applyBorder="1" applyAlignment="1" applyProtection="1">
      <alignment horizontal="center" vertical="center" wrapText="1"/>
    </xf>
    <xf numFmtId="0" fontId="18" fillId="0" borderId="43" xfId="60" applyFont="1" applyBorder="1" applyAlignment="1" applyProtection="1">
      <alignment horizontal="center" vertical="center"/>
    </xf>
    <xf numFmtId="0" fontId="18" fillId="0" borderId="44" xfId="60" applyFont="1" applyBorder="1" applyAlignment="1" applyProtection="1">
      <alignment horizontal="center" vertical="center"/>
    </xf>
    <xf numFmtId="0" fontId="18" fillId="0" borderId="141" xfId="60" applyFont="1" applyBorder="1" applyAlignment="1" applyProtection="1">
      <alignment horizontal="center" vertical="center"/>
    </xf>
    <xf numFmtId="0" fontId="18" fillId="0" borderId="75" xfId="60" applyFont="1" applyBorder="1" applyAlignment="1" applyProtection="1">
      <alignment horizontal="center" vertical="center"/>
    </xf>
    <xf numFmtId="0" fontId="18" fillId="0" borderId="70" xfId="60" applyFont="1" applyBorder="1" applyAlignment="1" applyProtection="1">
      <alignment horizontal="center" vertical="center"/>
    </xf>
    <xf numFmtId="0" fontId="18" fillId="0" borderId="76" xfId="60" applyFont="1" applyBorder="1" applyAlignment="1" applyProtection="1">
      <alignment horizontal="center" vertical="center"/>
    </xf>
    <xf numFmtId="0" fontId="24" fillId="24" borderId="51" xfId="60" applyFont="1" applyFill="1" applyBorder="1" applyAlignment="1" applyProtection="1">
      <alignment horizontal="center" vertical="center"/>
    </xf>
    <xf numFmtId="0" fontId="24" fillId="24" borderId="64" xfId="60" applyFont="1" applyFill="1" applyBorder="1" applyAlignment="1" applyProtection="1">
      <alignment horizontal="center" vertical="center"/>
    </xf>
    <xf numFmtId="0" fontId="24" fillId="24" borderId="40" xfId="60" applyFont="1" applyFill="1" applyBorder="1" applyAlignment="1" applyProtection="1">
      <alignment horizontal="center" vertical="center"/>
    </xf>
    <xf numFmtId="0" fontId="24" fillId="24" borderId="55" xfId="60" applyFont="1" applyFill="1" applyBorder="1" applyAlignment="1" applyProtection="1">
      <alignment horizontal="center" vertical="center"/>
    </xf>
    <xf numFmtId="0" fontId="24" fillId="24" borderId="29" xfId="60" applyFont="1" applyFill="1" applyBorder="1" applyAlignment="1" applyProtection="1">
      <alignment horizontal="center" vertical="top"/>
    </xf>
    <xf numFmtId="0" fontId="24" fillId="24" borderId="76" xfId="60" applyFont="1" applyFill="1" applyBorder="1" applyAlignment="1" applyProtection="1">
      <alignment horizontal="center" vertical="top"/>
    </xf>
    <xf numFmtId="0" fontId="18" fillId="0" borderId="0" xfId="60" applyFont="1" applyAlignment="1" applyProtection="1">
      <alignment horizontal="left" vertical="center" wrapText="1"/>
    </xf>
    <xf numFmtId="0" fontId="24" fillId="24" borderId="57" xfId="60" applyFont="1" applyFill="1" applyBorder="1" applyAlignment="1" applyProtection="1">
      <alignment horizontal="center" vertical="center"/>
    </xf>
    <xf numFmtId="0" fontId="24" fillId="24" borderId="0" xfId="60" applyFont="1" applyFill="1" applyBorder="1" applyAlignment="1" applyProtection="1">
      <alignment horizontal="center" vertical="center"/>
    </xf>
    <xf numFmtId="0" fontId="24" fillId="22" borderId="47" xfId="60" applyFont="1" applyFill="1" applyBorder="1" applyAlignment="1" applyProtection="1">
      <alignment horizontal="left" vertical="center" wrapText="1"/>
    </xf>
    <xf numFmtId="0" fontId="24" fillId="22" borderId="48" xfId="60" applyFont="1" applyFill="1" applyBorder="1" applyAlignment="1" applyProtection="1">
      <alignment horizontal="left" vertical="center" wrapText="1"/>
    </xf>
  </cellXfs>
  <cellStyles count="61">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Comma" xfId="4"/>
    <cellStyle name="Comma [0]" xfId="5"/>
    <cellStyle name="Currency" xfId="2"/>
    <cellStyle name="Currency [0]" xfId="3"/>
    <cellStyle name="Normal" xfId="60"/>
    <cellStyle name="Percent" xfId="1"/>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7"/>
    <cellStyle name="ハイパーリンク" xfId="9"/>
    <cellStyle name="メモ 2" xfId="38"/>
    <cellStyle name="リンク セル 2" xfId="39"/>
    <cellStyle name="悪い 2" xfId="40"/>
    <cellStyle name="計算 2" xfId="41"/>
    <cellStyle name="警告文 2" xfId="42"/>
    <cellStyle name="桁区切り" xfId="10"/>
    <cellStyle name="桁区切り 2" xfId="6"/>
    <cellStyle name="見出し 1 2" xfId="43"/>
    <cellStyle name="見出し 2 2" xfId="44"/>
    <cellStyle name="見出し 3 2" xfId="45"/>
    <cellStyle name="見出し 4 2" xfId="46"/>
    <cellStyle name="集計 2" xfId="47"/>
    <cellStyle name="出力 2" xfId="48"/>
    <cellStyle name="説明文 2" xfId="49"/>
    <cellStyle name="入力 2" xfId="50"/>
    <cellStyle name="標準" xfId="0" builtinId="0"/>
    <cellStyle name="標準 2" xfId="8"/>
    <cellStyle name="標準 2 2" xfId="56"/>
    <cellStyle name="標準 2 3" xfId="51"/>
    <cellStyle name="標準 3" xfId="53"/>
    <cellStyle name="標準 3 2" xfId="54"/>
    <cellStyle name="標準 3 2 2" xfId="58"/>
    <cellStyle name="標準 3 3" xfId="55"/>
    <cellStyle name="標準 3 3 2" xfId="59"/>
    <cellStyle name="標準 3 4" xfId="57"/>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xdr:cNvGrpSpPr>
          <a:grpSpLocks/>
        </xdr:cNvGrpSpPr>
      </xdr:nvGrpSpPr>
      <xdr:grpSpPr>
        <a:xfrm>
          <a:off x="12478213" y="689878"/>
          <a:ext cx="4096430" cy="888551"/>
          <a:chOff x="3989402" y="553743"/>
          <a:chExt cx="4133850" cy="852866"/>
        </a:xfrm>
      </xdr:grpSpPr>
      <xdr:sp macro="" textlink="" fLocksText="0">
        <xdr:nvSpPr>
          <xdr:cNvPr id="9" name="正方形/長方形 8"/>
          <xdr:cNvSpPr/>
        </xdr:nvSpPr>
        <xdr:spPr>
          <a:xfrm>
            <a:off x="3989402" y="553743"/>
            <a:ext cx="4133850" cy="852866"/>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各加算に共通して必要な情報　入力セル</a:t>
            </a:r>
            <a:endParaRPr lang="en-US" altLang="ja-JP" sz="1100"/>
          </a:p>
          <a:p>
            <a:pPr algn="l"/>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endParaRPr lang="en-US" altLang="ja-JP" sz="1100"/>
          </a:p>
        </xdr:txBody>
      </xdr:sp>
      <xdr:sp macro="" textlink="" fLocksText="0">
        <xdr:nvSpPr>
          <xdr:cNvPr id="22" name="正方形/長方形 21"/>
          <xdr:cNvSpPr/>
        </xdr:nvSpPr>
        <xdr:spPr>
          <a:xfrm>
            <a:off x="4248867" y="1064505"/>
            <a:ext cx="331013" cy="108575"/>
          </a:xfrm>
          <a:prstGeom prst="rect">
            <a:avLst/>
          </a:prstGeom>
          <a:solidFill>
            <a:srgbClr val="FFFF66"/>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xdr:cNvGrpSpPr>
          <a:grpSpLocks/>
        </xdr:cNvGrpSpPr>
      </xdr:nvGrpSpPr>
      <xdr:grpSpPr>
        <a:xfrm>
          <a:off x="367394" y="1492704"/>
          <a:ext cx="10067341" cy="1380481"/>
          <a:chOff x="373647" y="1531263"/>
          <a:chExt cx="9397284" cy="1397226"/>
        </a:xfrm>
      </xdr:grpSpPr>
      <xdr:grpSp>
        <xdr:nvGrpSpPr>
          <xdr:cNvPr id="6" name="グループ化 5"/>
          <xdr:cNvGrpSpPr>
            <a:grpSpLocks/>
          </xdr:cNvGrpSpPr>
        </xdr:nvGrpSpPr>
        <xdr:grpSpPr>
          <a:xfrm>
            <a:off x="373647" y="1531263"/>
            <a:ext cx="9397284" cy="1397226"/>
            <a:chOff x="370646" y="2066877"/>
            <a:chExt cx="9362361" cy="1396809"/>
          </a:xfrm>
        </xdr:grpSpPr>
        <xdr:grpSp>
          <xdr:nvGrpSpPr>
            <xdr:cNvPr id="14" name="グループ化 13"/>
            <xdr:cNvGrpSpPr>
              <a:grpSpLocks/>
            </xdr:cNvGrpSpPr>
          </xdr:nvGrpSpPr>
          <xdr:grpSpPr>
            <a:xfrm>
              <a:off x="370646" y="2066877"/>
              <a:ext cx="9362361" cy="1396809"/>
              <a:chOff x="97973" y="4260273"/>
              <a:chExt cx="9293879" cy="1789215"/>
            </a:xfrm>
          </xdr:grpSpPr>
          <xdr:sp macro="" textlink="" fLocksText="0">
            <xdr:nvSpPr>
              <xdr:cNvPr id="16" name="四角形: 角を丸くする 15"/>
              <xdr:cNvSpPr/>
            </xdr:nvSpPr>
            <xdr:spPr>
              <a:xfrm>
                <a:off x="97973" y="4260273"/>
                <a:ext cx="9293879" cy="178921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sp macro="" textlink="" fLocksText="0">
            <xdr:nvSpPr>
              <xdr:cNvPr id="17" name="フローチャート: 書類 16"/>
              <xdr:cNvSpPr/>
            </xdr:nvSpPr>
            <xdr:spPr>
              <a:xfrm>
                <a:off x="1410835" y="4607626"/>
                <a:ext cx="1084612"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endParaRPr lang="en-US" altLang="ja-JP" sz="1400" b="1"/>
              </a:p>
            </xdr:txBody>
          </xdr:sp>
          <xdr:sp macro="" textlink="" fLocksText="0">
            <xdr:nvSpPr>
              <xdr:cNvPr id="18" name="フローチャート: 書類 17"/>
              <xdr:cNvSpPr/>
            </xdr:nvSpPr>
            <xdr:spPr>
              <a:xfrm>
                <a:off x="4242256" y="459928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3-2</a:t>
                </a:r>
              </a:p>
              <a:p>
                <a:pPr algn="l"/>
                <a:endParaRPr lang="en-US" altLang="ja-JP" sz="1400" b="1" baseline="0"/>
              </a:p>
            </xdr:txBody>
          </xdr:sp>
          <xdr:sp macro="" textlink="" fLocksText="0">
            <xdr:nvSpPr>
              <xdr:cNvPr id="19" name="フローチャート: 書類 18"/>
              <xdr:cNvSpPr/>
            </xdr:nvSpPr>
            <xdr:spPr>
              <a:xfrm>
                <a:off x="7352415" y="4607627"/>
                <a:ext cx="1077685" cy="1138052"/>
              </a:xfrm>
              <a:prstGeom prst="flowChartDocument">
                <a:avLst/>
              </a:prstGeom>
              <a:solidFill>
                <a:schemeClr val="bg2"/>
              </a:solidFill>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l"/>
                <a:r>
                  <a:rPr lang="ja-JP" altLang="en-US" sz="1400" b="1" baseline="0"/>
                  <a:t> </a:t>
                </a:r>
                <a:r>
                  <a:rPr lang="ja-JP" altLang="en-US" sz="1400" b="1"/>
                  <a:t>様式</a:t>
                </a:r>
                <a:r>
                  <a:rPr lang="en-US" altLang="ja-JP" sz="1400" b="1"/>
                  <a:t>3-1</a:t>
                </a:r>
              </a:p>
              <a:p>
                <a:pPr algn="l"/>
                <a:endParaRPr lang="en-US" altLang="ja-JP" sz="1400" b="1"/>
              </a:p>
            </xdr:txBody>
          </xdr:sp>
          <xdr:sp macro="" textlink="" fLocksText="0">
            <xdr:nvSpPr>
              <xdr:cNvPr id="20" name="矢印: 右 19"/>
              <xdr:cNvSpPr/>
            </xdr:nvSpPr>
            <xdr:spPr>
              <a:xfrm>
                <a:off x="2680504" y="4932218"/>
                <a:ext cx="1298003"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fLocksText="0">
            <xdr:nvSpPr>
              <xdr:cNvPr id="21" name="四角形: 角を丸くする 20"/>
              <xdr:cNvSpPr/>
            </xdr:nvSpPr>
            <xdr:spPr>
              <a:xfrm>
                <a:off x="97973" y="4260273"/>
                <a:ext cx="1132114" cy="618505"/>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ワークシート入力の流れ</a:t>
                </a:r>
              </a:p>
            </xdr:txBody>
          </xdr:sp>
          <xdr:sp macro="" textlink="" fLocksText="0">
            <xdr:nvSpPr>
              <xdr:cNvPr id="23" name="矢印: 右 22"/>
              <xdr:cNvSpPr/>
            </xdr:nvSpPr>
            <xdr:spPr>
              <a:xfrm>
                <a:off x="5751239" y="4932217"/>
                <a:ext cx="1289802" cy="380009"/>
              </a:xfrm>
              <a:prstGeom prst="rightArrow">
                <a:avLst/>
              </a:prstGeom>
              <a:solidFill>
                <a:srgbClr val="FFFFFF"/>
              </a:solidFill>
              <a:ln w="9525" cap="flat" cmpd="sng" algn="ctr">
                <a:solidFill>
                  <a:schemeClr val="bg2">
                    <a:lumMod val="10000"/>
                  </a:schemeClr>
                </a:solidFill>
                <a:prstDash val="solid"/>
                <a:round/>
                <a:headEnd type="none" w="med" len="med"/>
                <a:tailEnd type="none" w="med" len="med"/>
              </a:ln>
              <a:effectLst/>
            </xdr:spPr>
            <xdr:txBody>
              <a:bodyPr vertOverflow="clip" wrap="square" lIns="18288" tIns="0" rIns="0" bIns="0" anchor="ctr" upright="1"/>
              <a:lstStyle/>
              <a:p>
                <a:pPr algn="l"/>
                <a:endParaRPr lang="ja-JP" altLang="en-US" sz="1000"/>
              </a:p>
            </xdr:txBody>
          </xdr:sp>
          <xdr:sp macro="" textlink="">
            <xdr:nvSpPr>
              <xdr:cNvPr id="24" name="テキスト ボックス 23"/>
              <xdr:cNvSpPr txBox="1"/>
            </xdr:nvSpPr>
            <xdr:spPr>
              <a:xfrm>
                <a:off x="2658735" y="5333998"/>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r>
                  <a:rPr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ja-JP" sz="1400" b="1">
                  <a:solidFill>
                    <a:schemeClr val="tx1"/>
                  </a:solidFill>
                  <a:effectLst/>
                  <a:latin typeface="+mn-lt"/>
                  <a:ea typeface="+mn-ea"/>
                  <a:cs typeface="+mn-cs"/>
                </a:rPr>
                <a:t> 基本情報</a:t>
              </a:r>
              <a:endParaRPr lang="ja-JP" altLang="ja-JP" sz="1400">
                <a:solidFill>
                  <a:srgbClr val="000000"/>
                </a:solidFill>
                <a:effectLst/>
                <a:latin typeface="+mn-lt"/>
                <a:ea typeface="+mn-ea"/>
                <a:cs typeface="+mn-cs"/>
              </a:endParaRPr>
            </a:p>
            <a:p>
              <a:r>
                <a:rPr lang="en-US" altLang="ja-JP"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入力シート</a:t>
              </a:r>
              <a:endParaRPr lang="en-US" altLang="ja-JP" sz="1400" b="1">
                <a:solidFill>
                  <a:schemeClr val="tx1"/>
                </a:solidFill>
                <a:effectLst/>
                <a:latin typeface="+mn-lt"/>
                <a:ea typeface="+mn-ea"/>
                <a:cs typeface="+mn-cs"/>
              </a:endParaRPr>
            </a:p>
            <a:p>
              <a:endParaRPr lang="ja-JP" altLang="ja-JP" sz="1400">
                <a:solidFill>
                  <a:srgbClr val="000000"/>
                </a:solidFill>
                <a:effectLst/>
              </a:endParaRPr>
            </a:p>
          </xdr:txBody>
        </xdr:sp>
      </xdr:grpSp>
      <xdr:sp macro="" textlink="" fLocksText="0">
        <xdr:nvSpPr>
          <xdr:cNvPr id="10" name="吹き出し: 円形 9"/>
          <xdr:cNvSpPr/>
        </xdr:nvSpPr>
        <xdr:spPr>
          <a:xfrm>
            <a:off x="5704906" y="1607114"/>
            <a:ext cx="66889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sp macro="" textlink="" fLocksText="0">
        <xdr:nvSpPr>
          <xdr:cNvPr id="12" name="吹き出し: 円形 11"/>
          <xdr:cNvSpPr/>
        </xdr:nvSpPr>
        <xdr:spPr>
          <a:xfrm>
            <a:off x="8843129" y="1610441"/>
            <a:ext cx="666749" cy="170739"/>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要</a:t>
            </a:r>
            <a:r>
              <a:rPr lang="ja-JP" altLang="ja-JP" sz="800" b="1">
                <a:solidFill>
                  <a:schemeClr val="tx1"/>
                </a:solidFill>
                <a:effectLst/>
                <a:latin typeface="+mn-lt"/>
                <a:ea typeface="+mn-ea"/>
                <a:cs typeface="+mn-cs"/>
              </a:rPr>
              <a:t>提出</a:t>
            </a:r>
            <a:endParaRPr lang="ja-JP" altLang="ja-JP" sz="800" b="1">
              <a:solidFill>
                <a:srgbClr val="000000"/>
              </a:solidFill>
              <a:effectLst/>
              <a:latin typeface="+mn-lt"/>
              <a:ea typeface="+mn-ea"/>
              <a:cs typeface="+mn-cs"/>
            </a:endParaRPr>
          </a:p>
          <a:p>
            <a:endParaRPr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fLocksText="0">
      <xdr:nvSpPr>
        <xdr:cNvPr id="26" name="四角形: 角を丸くする 25"/>
        <xdr:cNvSpPr/>
      </xdr:nvSpPr>
      <xdr:spPr>
        <a:xfrm>
          <a:off x="400050" y="3924300"/>
          <a:ext cx="7600950" cy="2238375"/>
        </a:xfrm>
        <a:prstGeom prst="roundRect">
          <a:avLst>
            <a:gd name="adj" fmla="val 0"/>
          </a:avLst>
        </a:prstGeom>
        <a:ln w="12700">
          <a:solidFill>
            <a:srgbClr val="000000"/>
          </a:solidFill>
          <a:headEnd type="none" w="med" len="med"/>
          <a:tailEnd type="none" w="med" len="med"/>
        </a:ln>
      </xdr:spPr>
      <xdr:style>
        <a:lnRef idx="2">
          <a:schemeClr val="accent1"/>
        </a:lnRef>
        <a:fillRef idx="1">
          <a:schemeClr val="bg1"/>
        </a:fillRef>
        <a:effectRef idx="0">
          <a:schemeClr val="accent1"/>
        </a:effectRef>
        <a:fontRef idx="minor">
          <a:schemeClr val="tx1"/>
        </a:fontRef>
      </xdr:style>
      <xdr:txBody>
        <a:bodyPr vertOverflow="clip" wrap="square" lIns="18288" tIns="0" rIns="0" bIns="0" anchor="ctr" upright="1"/>
        <a:lstStyle/>
        <a:p>
          <a:pPr algn="ctr"/>
          <a:endParaRPr lang="ja-JP" altLang="en-US" sz="1100" b="1">
            <a:solidFill>
              <a:srgbClr val="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fLocksText="0">
      <xdr:nvSpPr>
        <xdr:cNvPr id="27" name="四角形: 角を丸くする 26"/>
        <xdr:cNvSpPr/>
      </xdr:nvSpPr>
      <xdr:spPr>
        <a:xfrm>
          <a:off x="400050" y="3924300"/>
          <a:ext cx="1714500" cy="495300"/>
        </a:xfrm>
        <a:prstGeom prst="roundRect">
          <a:avLst/>
        </a:prstGeom>
        <a:l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wrap="square" lIns="18288" tIns="0" rIns="0" bIns="0" anchor="ctr" upright="1"/>
        <a:lstStyle/>
        <a:p>
          <a:pPr algn="ctr"/>
          <a:r>
            <a:rPr lang="ja-JP" altLang="en-US" sz="1100" b="1">
              <a:solidFill>
                <a:srgbClr val="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xdr:cNvPicPr>
          <a:picLocks noChangeAspect="1"/>
        </xdr:cNvPicPr>
      </xdr:nvPicPr>
      <xdr:blipFill>
        <a:blip xmlns:r="http://schemas.openxmlformats.org/officeDocument/2006/relationships" r:embed="rId1"/>
        <a:stretch>
          <a:fillRect/>
        </a:stretch>
      </xdr:blipFill>
      <xdr:spPr>
        <a:xfrm>
          <a:off x="2476500" y="4124325"/>
          <a:ext cx="4638675" cy="1971675"/>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fLocksText="0">
      <xdr:nvSpPr>
        <xdr:cNvPr id="28" name="吹き出し: 円形 27"/>
        <xdr:cNvSpPr/>
      </xdr:nvSpPr>
      <xdr:spPr>
        <a:xfrm>
          <a:off x="3028950" y="1562100"/>
          <a:ext cx="895350" cy="352425"/>
        </a:xfrm>
        <a:prstGeom prst="wedgeEllipseCallout">
          <a:avLst>
            <a:gd name="adj1" fmla="val -43910"/>
            <a:gd name="adj2" fmla="val 76151"/>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anchor="ctr" upright="1"/>
        <a:lstStyle/>
        <a:p>
          <a:pPr algn="l"/>
          <a:endParaRPr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xdr:cNvSpPr txBox="1"/>
      </xdr:nvSpPr>
      <xdr:spPr>
        <a:xfrm>
          <a:off x="3162300" y="1552575"/>
          <a:ext cx="876300" cy="390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800" b="1">
              <a:solidFill>
                <a:schemeClr val="tx1"/>
              </a:solidFill>
              <a:effectLst/>
              <a:latin typeface="+mn-lt"/>
              <a:ea typeface="+mn-ea"/>
              <a:cs typeface="+mn-cs"/>
            </a:rPr>
            <a:t>紙の場合</a:t>
          </a:r>
          <a:endParaRPr lang="en-US" altLang="ja-JP" sz="800" b="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ja-JP" sz="800" b="1">
              <a:solidFill>
                <a:schemeClr val="tx1"/>
              </a:solidFill>
              <a:effectLst/>
              <a:latin typeface="+mn-lt"/>
              <a:ea typeface="+mn-ea"/>
              <a:cs typeface="+mn-cs"/>
            </a:rPr>
            <a:t>提出不要</a:t>
          </a:r>
          <a:endParaRPr lang="ja-JP" altLang="ja-JP" sz="800" b="1">
            <a:solidFill>
              <a:srgbClr val="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427055</xdr:colOff>
      <xdr:row>1</xdr:row>
      <xdr:rowOff>61753</xdr:rowOff>
    </xdr:from>
    <xdr:to>
      <xdr:col>44</xdr:col>
      <xdr:colOff>487395</xdr:colOff>
      <xdr:row>9</xdr:row>
      <xdr:rowOff>145871</xdr:rowOff>
    </xdr:to>
    <xdr:grpSp>
      <xdr:nvGrpSpPr>
        <xdr:cNvPr id="21" name="グループ化 20"/>
        <xdr:cNvGrpSpPr>
          <a:grpSpLocks/>
        </xdr:cNvGrpSpPr>
      </xdr:nvGrpSpPr>
      <xdr:grpSpPr>
        <a:xfrm>
          <a:off x="7562850" y="304800"/>
          <a:ext cx="4876800" cy="1495425"/>
          <a:chOff x="6172200" y="2790824"/>
          <a:chExt cx="5086350" cy="1533790"/>
        </a:xfrm>
      </xdr:grpSpPr>
      <xdr:sp macro="" textlink="" fLocksText="0">
        <xdr:nvSpPr>
          <xdr:cNvPr id="22" name="正方形/長方形 21"/>
          <xdr:cNvSpPr/>
        </xdr:nvSpPr>
        <xdr:spPr>
          <a:xfrm>
            <a:off x="6172200" y="2790824"/>
            <a:ext cx="5086350" cy="1533790"/>
          </a:xfrm>
          <a:prstGeom prst="rect">
            <a:avLst/>
          </a:prstGeom>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ctr" anchorCtr="0" upright="1"/>
          <a:lstStyle/>
          <a:p>
            <a:pPr algn="l"/>
            <a:r>
              <a:rPr lang="ja-JP" altLang="en-US" sz="1100"/>
              <a:t>　　</a:t>
            </a:r>
            <a:r>
              <a:rPr lang="en-US" altLang="ja-JP" sz="1100"/>
              <a:t>【</a:t>
            </a:r>
            <a:r>
              <a:rPr lang="ja-JP" altLang="en-US" sz="1100"/>
              <a:t>凡例</a:t>
            </a:r>
            <a:r>
              <a:rPr lang="en-US" altLang="ja-JP" sz="1100"/>
              <a:t>】</a:t>
            </a:r>
            <a:r>
              <a:rPr lang="ja-JP" altLang="en-US" sz="1100"/>
              <a:t>（本シート及び各様式）</a:t>
            </a:r>
            <a:endParaRPr lang="en-US" altLang="ja-JP" sz="1100"/>
          </a:p>
          <a:p>
            <a:pPr algn="l"/>
            <a:r>
              <a:rPr lang="ja-JP" altLang="en-US" sz="1100"/>
              <a:t>　　　以下の分類に従い、色付きセルに必要事項を入力してください。</a:t>
            </a:r>
            <a:endParaRPr lang="en-US" altLang="ja-JP" sz="1100"/>
          </a:p>
          <a:p>
            <a:pPr algn="l"/>
            <a:endParaRPr lang="en-US" altLang="ja-JP" sz="600"/>
          </a:p>
          <a:p>
            <a:pPr algn="l"/>
            <a:r>
              <a:rPr lang="ja-JP" altLang="en-US" sz="1100"/>
              <a:t>　　　　　　各加算の算定に共通して必要な情報　入力セル</a:t>
            </a:r>
            <a:endParaRPr lang="en-US" altLang="ja-JP" sz="1100"/>
          </a:p>
          <a:p>
            <a:pPr algn="l"/>
            <a:r>
              <a:rPr lang="ja-JP" altLang="en-US" sz="1100"/>
              <a:t>　　　　　　処遇改善加算の算定に必要な情報　入力セル</a:t>
            </a:r>
            <a:endParaRPr lang="en-US" altLang="ja-JP" sz="1100"/>
          </a:p>
          <a:p>
            <a:pPr algn="l"/>
            <a:r>
              <a:rPr lang="ja-JP" altLang="en-US" sz="1100"/>
              <a:t>　　　　　　特定加算の算定に必要な情報　入力セル</a:t>
            </a:r>
            <a:endParaRPr lang="en-US" altLang="ja-JP" sz="1100"/>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　ベースアップ等加算の算定に必要な情報　入力セル</a:t>
            </a:r>
            <a:endParaRPr lang="ja-JP" altLang="ja-JP">
              <a:solidFill>
                <a:srgbClr val="000000"/>
              </a:solidFill>
              <a:effectLst/>
            </a:endParaRPr>
          </a:p>
          <a:p>
            <a:pPr algn="l"/>
            <a:endParaRPr lang="ja-JP" altLang="en-US" sz="1100"/>
          </a:p>
        </xdr:txBody>
      </xdr:sp>
      <xdr:sp macro="" textlink="" fLocksText="0">
        <xdr:nvSpPr>
          <xdr:cNvPr id="23" name="正方形/長方形 22"/>
          <xdr:cNvSpPr/>
        </xdr:nvSpPr>
        <xdr:spPr>
          <a:xfrm>
            <a:off x="6343650" y="3708395"/>
            <a:ext cx="323850" cy="142875"/>
          </a:xfrm>
          <a:prstGeom prst="rect">
            <a:avLst/>
          </a:prstGeom>
          <a:solidFill>
            <a:srgbClr val="CCFFFF"/>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24" name="正方形/長方形 23"/>
          <xdr:cNvSpPr/>
        </xdr:nvSpPr>
        <xdr:spPr>
          <a:xfrm>
            <a:off x="6343650" y="3534964"/>
            <a:ext cx="323850" cy="142875"/>
          </a:xfrm>
          <a:prstGeom prst="rect">
            <a:avLst/>
          </a:prstGeom>
          <a:solidFill>
            <a:srgbClr val="CC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sp macro="" textlink="" fLocksText="0">
        <xdr:nvSpPr>
          <xdr:cNvPr id="25" name="正方形/長方形 24"/>
          <xdr:cNvSpPr/>
        </xdr:nvSpPr>
        <xdr:spPr>
          <a:xfrm>
            <a:off x="6343650" y="3366915"/>
            <a:ext cx="323850" cy="142875"/>
          </a:xfrm>
          <a:prstGeom prst="rect">
            <a:avLst/>
          </a:prstGeom>
          <a:solidFill>
            <a:schemeClr val="accent6">
              <a:lumMod val="40000"/>
              <a:lumOff val="60000"/>
            </a:schemeClr>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grpSp>
    <xdr:clientData/>
  </xdr:twoCellAnchor>
  <xdr:twoCellAnchor>
    <xdr:from>
      <xdr:col>37</xdr:col>
      <xdr:colOff>584252</xdr:colOff>
      <xdr:row>7</xdr:row>
      <xdr:rowOff>170991</xdr:rowOff>
    </xdr:from>
    <xdr:to>
      <xdr:col>38</xdr:col>
      <xdr:colOff>192695</xdr:colOff>
      <xdr:row>8</xdr:row>
      <xdr:rowOff>33427</xdr:rowOff>
    </xdr:to>
    <xdr:sp macro="" textlink="" fLocksText="0">
      <xdr:nvSpPr>
        <xdr:cNvPr id="58" name="正方形/長方形 57"/>
        <xdr:cNvSpPr/>
      </xdr:nvSpPr>
      <xdr:spPr>
        <a:xfrm>
          <a:off x="7715250" y="1381125"/>
          <a:ext cx="314325" cy="152400"/>
        </a:xfrm>
        <a:prstGeom prst="rect">
          <a:avLst/>
        </a:prstGeom>
        <a:solidFill>
          <a:srgbClr val="FFFFCC"/>
        </a:solidFill>
        <a:ln w="12700">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endParaRPr lang="ja-JP" altLang="en-US" sz="1100"/>
        </a:p>
      </xdr:txBody>
    </xdr:sp>
    <xdr:clientData/>
  </xdr:twoCellAnchor>
  <xdr:oneCellAnchor>
    <xdr:from>
      <xdr:col>15</xdr:col>
      <xdr:colOff>0</xdr:colOff>
      <xdr:row>35</xdr:row>
      <xdr:rowOff>38100</xdr:rowOff>
    </xdr:from>
    <xdr:ext cx="295275" cy="190500"/>
    <xdr:sp macro="" textlink="" fLocksText="0">
      <xdr:nvSpPr>
        <xdr:cNvPr id="47" name="正方形/長方形 46"/>
        <xdr:cNvSpPr/>
      </xdr:nvSpPr>
      <xdr:spPr>
        <a:xfrm>
          <a:off x="2952750"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(a)</a:t>
          </a:r>
          <a:endParaRPr lang="ja-JP" altLang="en-US" sz="600">
            <a:solidFill>
              <a:srgbClr val="000000"/>
            </a:solidFill>
            <a:latin typeface="+mj-ea"/>
            <a:ea typeface="+mj-ea"/>
          </a:endParaRPr>
        </a:p>
      </xdr:txBody>
    </xdr:sp>
    <xdr:clientData/>
  </xdr:oneCellAnchor>
  <xdr:oneCellAnchor>
    <xdr:from>
      <xdr:col>14</xdr:col>
      <xdr:colOff>161925</xdr:colOff>
      <xdr:row>38</xdr:row>
      <xdr:rowOff>333375</xdr:rowOff>
    </xdr:from>
    <xdr:ext cx="295275" cy="190500"/>
    <xdr:sp macro="" textlink="" fLocksText="0">
      <xdr:nvSpPr>
        <xdr:cNvPr id="48" name="正方形/長方形 47"/>
        <xdr:cNvSpPr/>
      </xdr:nvSpPr>
      <xdr:spPr>
        <a:xfrm>
          <a:off x="2924175" y="741997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(d)</a:t>
          </a:r>
          <a:endParaRPr lang="ja-JP" altLang="en-US" sz="600">
            <a:solidFill>
              <a:srgbClr val="000000"/>
            </a:solidFill>
            <a:latin typeface="+mj-ea"/>
            <a:ea typeface="+mj-ea"/>
          </a:endParaRPr>
        </a:p>
      </xdr:txBody>
    </xdr:sp>
    <xdr:clientData/>
  </xdr:oneCellAnchor>
  <xdr:oneCellAnchor>
    <xdr:from>
      <xdr:col>14</xdr:col>
      <xdr:colOff>171450</xdr:colOff>
      <xdr:row>41</xdr:row>
      <xdr:rowOff>371475</xdr:rowOff>
    </xdr:from>
    <xdr:ext cx="295275" cy="190500"/>
    <xdr:sp macro="" textlink="" fLocksText="0">
      <xdr:nvSpPr>
        <xdr:cNvPr id="49" name="正方形/長方形 48"/>
        <xdr:cNvSpPr/>
      </xdr:nvSpPr>
      <xdr:spPr>
        <a:xfrm>
          <a:off x="2933700" y="82677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(f)</a:t>
          </a:r>
          <a:endParaRPr lang="ja-JP" altLang="en-US" sz="600">
            <a:solidFill>
              <a:srgbClr val="000000"/>
            </a:solidFill>
            <a:latin typeface="+mj-ea"/>
            <a:ea typeface="+mj-ea"/>
          </a:endParaRPr>
        </a:p>
      </xdr:txBody>
    </xdr:sp>
    <xdr:clientData/>
  </xdr:oneCellAnchor>
  <xdr:oneCellAnchor>
    <xdr:from>
      <xdr:col>14</xdr:col>
      <xdr:colOff>161925</xdr:colOff>
      <xdr:row>42</xdr:row>
      <xdr:rowOff>228600</xdr:rowOff>
    </xdr:from>
    <xdr:ext cx="295275" cy="190500"/>
    <xdr:sp macro="" textlink="" fLocksText="0">
      <xdr:nvSpPr>
        <xdr:cNvPr id="50" name="正方形/長方形 49"/>
        <xdr:cNvSpPr/>
      </xdr:nvSpPr>
      <xdr:spPr>
        <a:xfrm>
          <a:off x="2924175" y="851535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(g)</a:t>
          </a:r>
          <a:endParaRPr lang="ja-JP" altLang="en-US" sz="600">
            <a:solidFill>
              <a:srgbClr val="000000"/>
            </a:solidFill>
            <a:latin typeface="+mj-ea"/>
            <a:ea typeface="+mj-ea"/>
          </a:endParaRPr>
        </a:p>
      </xdr:txBody>
    </xdr:sp>
    <xdr:clientData/>
  </xdr:oneCellAnchor>
  <xdr:oneCellAnchor>
    <xdr:from>
      <xdr:col>14</xdr:col>
      <xdr:colOff>171450</xdr:colOff>
      <xdr:row>45</xdr:row>
      <xdr:rowOff>19050</xdr:rowOff>
    </xdr:from>
    <xdr:ext cx="295275" cy="190500"/>
    <xdr:sp macro="" textlink="" fLocksText="0">
      <xdr:nvSpPr>
        <xdr:cNvPr id="51" name="正方形/長方形 50"/>
        <xdr:cNvSpPr/>
      </xdr:nvSpPr>
      <xdr:spPr>
        <a:xfrm>
          <a:off x="2933700" y="902017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(i)</a:t>
          </a:r>
          <a:endParaRPr lang="ja-JP" altLang="en-US" sz="600">
            <a:solidFill>
              <a:srgbClr val="000000"/>
            </a:solidFill>
            <a:latin typeface="+mj-ea"/>
            <a:ea typeface="+mj-ea"/>
          </a:endParaRPr>
        </a:p>
      </xdr:txBody>
    </xdr:sp>
    <xdr:clientData/>
  </xdr:oneCellAnchor>
  <xdr:oneCellAnchor>
    <xdr:from>
      <xdr:col>14</xdr:col>
      <xdr:colOff>171450</xdr:colOff>
      <xdr:row>46</xdr:row>
      <xdr:rowOff>28575</xdr:rowOff>
    </xdr:from>
    <xdr:ext cx="295275" cy="190500"/>
    <xdr:sp macro="" textlink="" fLocksText="0">
      <xdr:nvSpPr>
        <xdr:cNvPr id="52" name="正方形/長方形 51"/>
        <xdr:cNvSpPr/>
      </xdr:nvSpPr>
      <xdr:spPr>
        <a:xfrm>
          <a:off x="2933700" y="94107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(j)</a:t>
          </a:r>
          <a:endParaRPr lang="ja-JP" altLang="en-US" sz="600">
            <a:solidFill>
              <a:srgbClr val="000000"/>
            </a:solidFill>
            <a:latin typeface="+mj-ea"/>
            <a:ea typeface="+mj-ea"/>
          </a:endParaRPr>
        </a:p>
      </xdr:txBody>
    </xdr:sp>
    <xdr:clientData/>
  </xdr:oneCellAnchor>
  <xdr:oneCellAnchor>
    <xdr:from>
      <xdr:col>14</xdr:col>
      <xdr:colOff>161925</xdr:colOff>
      <xdr:row>44</xdr:row>
      <xdr:rowOff>0</xdr:rowOff>
    </xdr:from>
    <xdr:ext cx="295275" cy="190500"/>
    <xdr:sp macro="" textlink="" fLocksText="0">
      <xdr:nvSpPr>
        <xdr:cNvPr id="53" name="正方形/長方形 52"/>
        <xdr:cNvSpPr/>
      </xdr:nvSpPr>
      <xdr:spPr>
        <a:xfrm>
          <a:off x="2924175" y="8763000"/>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(h)</a:t>
          </a:r>
          <a:endParaRPr lang="ja-JP" altLang="en-US" sz="600">
            <a:solidFill>
              <a:srgbClr val="000000"/>
            </a:solidFill>
            <a:latin typeface="+mj-ea"/>
            <a:ea typeface="+mj-ea"/>
          </a:endParaRPr>
        </a:p>
      </xdr:txBody>
    </xdr:sp>
    <xdr:clientData/>
  </xdr:oneCellAnchor>
  <xdr:oneCellAnchor>
    <xdr:from>
      <xdr:col>21</xdr:col>
      <xdr:colOff>152400</xdr:colOff>
      <xdr:row>35</xdr:row>
      <xdr:rowOff>38100</xdr:rowOff>
    </xdr:from>
    <xdr:ext cx="295275" cy="190500"/>
    <xdr:sp macro="" textlink="" fLocksText="0">
      <xdr:nvSpPr>
        <xdr:cNvPr id="54" name="正方形/長方形 53"/>
        <xdr:cNvSpPr/>
      </xdr:nvSpPr>
      <xdr:spPr>
        <a:xfrm>
          <a:off x="4248150"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(b)</a:t>
          </a:r>
          <a:endParaRPr lang="ja-JP" altLang="en-US" sz="600">
            <a:solidFill>
              <a:srgbClr val="000000"/>
            </a:solidFill>
            <a:latin typeface="+mj-ea"/>
            <a:ea typeface="+mj-ea"/>
          </a:endParaRPr>
        </a:p>
      </xdr:txBody>
    </xdr:sp>
    <xdr:clientData/>
  </xdr:oneCellAnchor>
  <xdr:oneCellAnchor>
    <xdr:from>
      <xdr:col>28</xdr:col>
      <xdr:colOff>161925</xdr:colOff>
      <xdr:row>35</xdr:row>
      <xdr:rowOff>38100</xdr:rowOff>
    </xdr:from>
    <xdr:ext cx="295275" cy="190500"/>
    <xdr:sp macro="" textlink="" fLocksText="0">
      <xdr:nvSpPr>
        <xdr:cNvPr id="55" name="正方形/長方形 54"/>
        <xdr:cNvSpPr/>
      </xdr:nvSpPr>
      <xdr:spPr>
        <a:xfrm>
          <a:off x="5591175" y="6524625"/>
          <a:ext cx="295275"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spAutoFit/>
        </a:bodyPr>
        <a:lstStyle/>
        <a:p>
          <a:pPr algn="l"/>
          <a:r>
            <a:rPr lang="en-US" altLang="ja-JP" sz="600">
              <a:solidFill>
                <a:srgbClr val="000000"/>
              </a:solidFill>
              <a:latin typeface="+mj-ea"/>
              <a:ea typeface="+mj-ea"/>
            </a:rPr>
            <a:t>(c)</a:t>
          </a:r>
          <a:endParaRPr lang="ja-JP" altLang="en-US" sz="600">
            <a:solidFill>
              <a:srgbClr val="000000"/>
            </a:solidFill>
            <a:latin typeface="+mj-ea"/>
            <a:ea typeface="+mj-ea"/>
          </a:endParaRPr>
        </a:p>
      </xdr:txBody>
    </xdr:sp>
    <xdr:clientData/>
  </xdr:oneCellAnchor>
  <xdr:oneCellAnchor>
    <xdr:from>
      <xdr:col>14</xdr:col>
      <xdr:colOff>171450</xdr:colOff>
      <xdr:row>40</xdr:row>
      <xdr:rowOff>28575</xdr:rowOff>
    </xdr:from>
    <xdr:ext cx="295275" cy="200025"/>
    <xdr:sp macro="" textlink="" fLocksText="0">
      <xdr:nvSpPr>
        <xdr:cNvPr id="56" name="正方形/長方形 55"/>
        <xdr:cNvSpPr/>
      </xdr:nvSpPr>
      <xdr:spPr>
        <a:xfrm>
          <a:off x="2933700" y="7686675"/>
          <a:ext cx="2952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(e)</a:t>
          </a:r>
          <a:endParaRPr lang="ja-JP" altLang="en-US" sz="600">
            <a:solidFill>
              <a:srgbClr val="000000"/>
            </a:solidFill>
            <a:latin typeface="+mj-ea"/>
            <a:ea typeface="+mj-ea"/>
          </a:endParaRPr>
        </a:p>
      </xdr:txBody>
    </xdr:sp>
    <xdr:clientData/>
  </xdr:oneCellAnchor>
  <xdr:oneCellAnchor>
    <xdr:from>
      <xdr:col>14</xdr:col>
      <xdr:colOff>161925</xdr:colOff>
      <xdr:row>37</xdr:row>
      <xdr:rowOff>238125</xdr:rowOff>
    </xdr:from>
    <xdr:ext cx="485775" cy="200025"/>
    <xdr:sp macro="" textlink="" fLocksText="0">
      <xdr:nvSpPr>
        <xdr:cNvPr id="59" name="正方形/長方形 58"/>
        <xdr:cNvSpPr/>
      </xdr:nvSpPr>
      <xdr:spPr>
        <a:xfrm>
          <a:off x="2924175" y="7172325"/>
          <a:ext cx="4857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(d) - (e)</a:t>
          </a:r>
          <a:endParaRPr lang="ja-JP" altLang="en-US" sz="600">
            <a:solidFill>
              <a:srgbClr val="000000"/>
            </a:solidFill>
            <a:latin typeface="+mj-ea"/>
            <a:ea typeface="+mj-ea"/>
          </a:endParaRPr>
        </a:p>
      </xdr:txBody>
    </xdr:sp>
    <xdr:clientData/>
  </xdr:oneCellAnchor>
  <xdr:oneCellAnchor>
    <xdr:from>
      <xdr:col>14</xdr:col>
      <xdr:colOff>171450</xdr:colOff>
      <xdr:row>40</xdr:row>
      <xdr:rowOff>209550</xdr:rowOff>
    </xdr:from>
    <xdr:ext cx="1019175" cy="200025"/>
    <xdr:sp macro="" textlink="" fLocksText="0">
      <xdr:nvSpPr>
        <xdr:cNvPr id="60" name="正方形/長方形 59"/>
        <xdr:cNvSpPr/>
      </xdr:nvSpPr>
      <xdr:spPr>
        <a:xfrm>
          <a:off x="2933700" y="7867650"/>
          <a:ext cx="101917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square" anchor="ctr">
          <a:noAutofit/>
        </a:bodyPr>
        <a:lstStyle/>
        <a:p>
          <a:pPr algn="l"/>
          <a:r>
            <a:rPr lang="en-US" altLang="ja-JP" sz="600">
              <a:solidFill>
                <a:srgbClr val="000000"/>
              </a:solidFill>
              <a:latin typeface="+mj-ea"/>
              <a:ea typeface="+mj-ea"/>
            </a:rPr>
            <a:t>(f) - (g) - (h) - (i) - (j)</a:t>
          </a:r>
          <a:endParaRPr lang="ja-JP" altLang="en-US" sz="600">
            <a:solidFill>
              <a:srgbClr val="00000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ColWidth="9" defaultRowHeight="20.100000000000001" customHeight="1"/>
  <cols>
    <col min="1" max="1" width="4.75" style="35" customWidth="1"/>
    <col min="2" max="2" width="11" style="35" customWidth="1"/>
    <col min="3" max="12" width="2.625" style="35" customWidth="1"/>
    <col min="13" max="17" width="4.25" style="35" customWidth="1"/>
    <col min="18" max="22" width="2.625" style="35" customWidth="1"/>
    <col min="23" max="23" width="14.25" style="35" customWidth="1"/>
    <col min="24" max="24" width="25" style="35" customWidth="1"/>
    <col min="25" max="25" width="22.5" style="35" customWidth="1"/>
    <col min="26" max="26" width="8.625" style="35" customWidth="1"/>
    <col min="27" max="27" width="9.125" style="35" customWidth="1"/>
    <col min="28" max="28" width="9" style="35" customWidth="1"/>
    <col min="29" max="29" width="9" style="35" hidden="1" customWidth="1"/>
    <col min="30" max="16384" width="9" style="35"/>
  </cols>
  <sheetData>
    <row r="1" spans="1:29" ht="20.100000000000001" customHeight="1">
      <c r="A1" s="34" t="s">
        <v>121</v>
      </c>
      <c r="AC1" s="35" t="s">
        <v>40</v>
      </c>
    </row>
    <row r="2" spans="1:29" ht="11.25" customHeight="1">
      <c r="A2" s="36"/>
    </row>
    <row r="3" spans="1:29" s="37" customFormat="1" ht="24" customHeight="1">
      <c r="A3" s="14" t="s">
        <v>273</v>
      </c>
      <c r="B3" s="14"/>
      <c r="C3" s="14"/>
      <c r="D3" s="14"/>
      <c r="E3" s="14"/>
      <c r="F3" s="14"/>
      <c r="G3" s="14"/>
      <c r="H3" s="14"/>
      <c r="I3" s="14"/>
      <c r="J3" s="14"/>
      <c r="K3" s="14"/>
      <c r="L3" s="14"/>
      <c r="M3" s="14"/>
      <c r="N3" s="14"/>
      <c r="O3" s="14"/>
      <c r="P3" s="14"/>
      <c r="Q3" s="14"/>
      <c r="R3" s="14"/>
      <c r="S3" s="14"/>
      <c r="T3" s="14"/>
      <c r="U3" s="14"/>
      <c r="V3" s="14"/>
      <c r="W3" s="14"/>
      <c r="X3" s="14"/>
      <c r="Y3" s="14"/>
      <c r="Z3" s="14"/>
    </row>
    <row r="4" spans="1:29" s="37" customFormat="1" ht="30.75" customHeight="1">
      <c r="A4" s="409" t="s">
        <v>274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38"/>
      <c r="B5" s="39"/>
      <c r="C5" s="39"/>
      <c r="D5" s="39"/>
      <c r="E5" s="39"/>
      <c r="F5" s="39"/>
      <c r="G5" s="39"/>
      <c r="H5" s="39"/>
      <c r="I5" s="39"/>
      <c r="J5" s="39"/>
      <c r="K5" s="39"/>
      <c r="L5" s="39"/>
      <c r="M5" s="39"/>
      <c r="N5" s="39"/>
      <c r="O5" s="39"/>
      <c r="P5" s="39"/>
      <c r="Q5" s="39"/>
      <c r="R5" s="39"/>
      <c r="S5" s="39"/>
      <c r="T5" s="39"/>
      <c r="U5" s="39"/>
      <c r="V5" s="39"/>
      <c r="W5" s="39"/>
      <c r="X5" s="39"/>
      <c r="Y5" s="39"/>
      <c r="Z5" s="39"/>
      <c r="AA5" s="39"/>
    </row>
    <row r="6" spans="1:29" ht="14.25">
      <c r="A6" s="14" t="s">
        <v>205</v>
      </c>
      <c r="B6" s="14"/>
      <c r="C6" s="14"/>
      <c r="D6" s="14"/>
      <c r="E6" s="14"/>
      <c r="F6" s="14"/>
      <c r="G6" s="14"/>
      <c r="H6" s="14"/>
      <c r="I6" s="14"/>
      <c r="J6" s="14"/>
      <c r="K6" s="14"/>
      <c r="L6" s="14"/>
      <c r="M6" s="14"/>
      <c r="N6" s="14"/>
      <c r="O6" s="14"/>
      <c r="P6" s="14"/>
      <c r="Q6" s="14"/>
      <c r="R6" s="14"/>
      <c r="S6" s="14"/>
      <c r="T6" s="14"/>
      <c r="U6" s="14"/>
      <c r="V6" s="14"/>
      <c r="W6" s="14"/>
      <c r="X6" s="14"/>
      <c r="Y6" s="14"/>
      <c r="Z6" s="40"/>
      <c r="AA6" s="39"/>
    </row>
    <row r="7" spans="1:29" ht="20.100000000000001" customHeight="1">
      <c r="A7" s="41"/>
      <c r="B7" s="39"/>
      <c r="C7" s="39"/>
      <c r="D7" s="39"/>
      <c r="E7" s="39"/>
      <c r="F7" s="39"/>
      <c r="G7" s="39"/>
      <c r="H7" s="39"/>
      <c r="I7" s="39"/>
      <c r="J7" s="39"/>
      <c r="K7" s="39"/>
      <c r="L7" s="39"/>
      <c r="M7" s="39"/>
      <c r="N7" s="39"/>
      <c r="O7" s="39"/>
      <c r="P7" s="39"/>
      <c r="Q7" s="39"/>
      <c r="R7" s="39"/>
      <c r="S7" s="39"/>
      <c r="T7" s="39"/>
      <c r="U7" s="39"/>
      <c r="V7" s="39"/>
      <c r="W7" s="39"/>
      <c r="X7" s="39"/>
      <c r="Y7" s="39"/>
      <c r="Z7" s="39"/>
      <c r="AA7" s="39"/>
    </row>
    <row r="8" spans="1:29" ht="20.100000000000001" customHeight="1">
      <c r="A8" s="41"/>
      <c r="B8" s="39"/>
      <c r="C8" s="39"/>
      <c r="D8" s="39"/>
      <c r="E8" s="39"/>
      <c r="F8" s="39"/>
      <c r="G8" s="39"/>
      <c r="H8" s="39"/>
      <c r="I8" s="39"/>
      <c r="J8" s="39"/>
      <c r="K8" s="39"/>
      <c r="L8" s="39"/>
      <c r="M8" s="39"/>
      <c r="N8" s="39"/>
      <c r="O8" s="39"/>
      <c r="P8" s="39"/>
      <c r="Q8" s="39"/>
      <c r="R8" s="39"/>
      <c r="S8" s="39"/>
      <c r="T8" s="39"/>
      <c r="U8" s="39"/>
      <c r="V8" s="39"/>
      <c r="W8" s="39"/>
      <c r="X8" s="39"/>
      <c r="Y8" s="39"/>
      <c r="Z8" s="39"/>
      <c r="AA8" s="39"/>
    </row>
    <row r="9" spans="1:29" ht="20.100000000000001" customHeight="1">
      <c r="A9" s="41"/>
      <c r="B9" s="39"/>
      <c r="C9" s="39"/>
      <c r="D9" s="39"/>
      <c r="E9" s="39"/>
      <c r="F9" s="39"/>
      <c r="G9" s="39"/>
      <c r="H9" s="39"/>
      <c r="I9" s="39"/>
      <c r="J9" s="39"/>
      <c r="K9" s="39"/>
      <c r="L9" s="39"/>
      <c r="M9" s="39"/>
      <c r="N9" s="39"/>
      <c r="O9" s="39"/>
      <c r="P9" s="39"/>
      <c r="Q9" s="39"/>
      <c r="R9" s="39"/>
      <c r="S9" s="39"/>
      <c r="T9" s="39"/>
      <c r="U9" s="39"/>
      <c r="V9" s="39"/>
      <c r="W9" s="39"/>
      <c r="X9" s="39"/>
      <c r="Y9" s="39"/>
      <c r="Z9" s="39"/>
      <c r="AA9" s="39"/>
    </row>
    <row r="10" spans="1:29" ht="20.100000000000001" customHeight="1">
      <c r="A10" s="4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row>
    <row r="11" spans="1:29" ht="20.100000000000001" customHeight="1">
      <c r="A11" s="41"/>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row>
    <row r="12" spans="1:29" ht="20.100000000000001" customHeight="1">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row>
    <row r="13" spans="1:29" ht="19.5" customHeight="1">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row>
    <row r="14" spans="1:29" ht="51.75" customHeight="1">
      <c r="A14" s="14" t="s">
        <v>243</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40"/>
    </row>
    <row r="15" spans="1:29" ht="13.5" customHeight="1">
      <c r="A15" s="38"/>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row>
    <row r="16" spans="1:29" ht="13.5" customHeight="1">
      <c r="A16" s="38"/>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row>
    <row r="17" spans="1:27" ht="13.5" customHeight="1">
      <c r="A17" s="38"/>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row>
    <row r="18" spans="1:27" ht="13.5" customHeight="1">
      <c r="A18" s="38"/>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row>
    <row r="19" spans="1:27" ht="13.5" customHeight="1">
      <c r="A19" s="38"/>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row>
    <row r="20" spans="1:27" ht="13.5"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row>
    <row r="21" spans="1:27" ht="13.5" customHeight="1">
      <c r="A21" s="38"/>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row>
    <row r="22" spans="1:27" ht="13.5" customHeight="1">
      <c r="A22" s="3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row>
    <row r="23" spans="1:27" ht="13.5" customHeight="1">
      <c r="A23" s="38"/>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row>
    <row r="24" spans="1:27" ht="13.5" customHeight="1">
      <c r="A24" s="38"/>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row>
    <row r="25" spans="1:27" ht="13.5" customHeight="1">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row>
    <row r="26" spans="1:27" ht="13.5" customHeight="1">
      <c r="A26" s="38"/>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row>
    <row r="27" spans="1:27" ht="13.5" customHeight="1">
      <c r="A27" s="38"/>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row>
    <row r="28" spans="1:27" ht="13.5" customHeight="1">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row>
    <row r="29" spans="1:27" ht="10.5" customHeight="1">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row>
    <row r="30" spans="1:27" ht="19.5" customHeight="1">
      <c r="A30" s="42" t="s">
        <v>55</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row>
    <row r="31" spans="1:27" ht="20.100000000000001" customHeight="1" thickBot="1">
      <c r="A31" s="39"/>
      <c r="B31" s="38" t="s">
        <v>120</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row>
    <row r="32" spans="1:27" ht="20.100000000000001" customHeight="1" thickBot="1">
      <c r="A32" s="39"/>
      <c r="B32" s="43" t="s">
        <v>106</v>
      </c>
      <c r="C32" s="410"/>
      <c r="D32" s="411"/>
      <c r="E32" s="411"/>
      <c r="F32" s="411"/>
      <c r="G32" s="411"/>
      <c r="H32" s="411"/>
      <c r="I32" s="411"/>
      <c r="J32" s="411"/>
      <c r="K32" s="411"/>
      <c r="L32" s="412"/>
      <c r="M32" s="39"/>
      <c r="N32" s="39"/>
      <c r="O32" s="39"/>
      <c r="P32" s="39"/>
      <c r="Q32" s="39"/>
      <c r="R32" s="39"/>
      <c r="S32" s="39"/>
      <c r="T32" s="39"/>
      <c r="U32" s="39"/>
      <c r="V32" s="39"/>
      <c r="W32" s="39"/>
      <c r="X32" s="39"/>
      <c r="Y32" s="39"/>
      <c r="Z32" s="39"/>
      <c r="AA32" s="39"/>
    </row>
    <row r="33" spans="1:29"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row>
    <row r="34" spans="1:29" ht="20.100000000000001" customHeight="1">
      <c r="A34" s="42" t="s">
        <v>56</v>
      </c>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row>
    <row r="35" spans="1:29" ht="20.100000000000001" customHeight="1" thickBot="1">
      <c r="A35" s="39"/>
      <c r="B35" s="38" t="s">
        <v>101</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row>
    <row r="36" spans="1:29" ht="20.100000000000001" customHeight="1">
      <c r="A36" s="39"/>
      <c r="B36" s="44" t="s">
        <v>39</v>
      </c>
      <c r="C36" s="13" t="s">
        <v>0</v>
      </c>
      <c r="D36" s="13"/>
      <c r="E36" s="13"/>
      <c r="F36" s="13"/>
      <c r="G36" s="13"/>
      <c r="H36" s="13"/>
      <c r="I36" s="13"/>
      <c r="J36" s="13"/>
      <c r="K36" s="13"/>
      <c r="L36" s="12"/>
      <c r="M36" s="413"/>
      <c r="N36" s="414"/>
      <c r="O36" s="414"/>
      <c r="P36" s="414"/>
      <c r="Q36" s="414"/>
      <c r="R36" s="414"/>
      <c r="S36" s="414"/>
      <c r="T36" s="414"/>
      <c r="U36" s="414"/>
      <c r="V36" s="414"/>
      <c r="W36" s="415"/>
      <c r="X36" s="416"/>
      <c r="Y36" s="39"/>
      <c r="Z36" s="39"/>
      <c r="AA36" s="39"/>
    </row>
    <row r="37" spans="1:29" ht="20.100000000000001" customHeight="1" thickBot="1">
      <c r="A37" s="39"/>
      <c r="B37" s="45"/>
      <c r="C37" s="13" t="s">
        <v>41</v>
      </c>
      <c r="D37" s="13"/>
      <c r="E37" s="13"/>
      <c r="F37" s="13"/>
      <c r="G37" s="13"/>
      <c r="H37" s="13"/>
      <c r="I37" s="13"/>
      <c r="J37" s="13"/>
      <c r="K37" s="13"/>
      <c r="L37" s="12"/>
      <c r="M37" s="404"/>
      <c r="N37" s="405"/>
      <c r="O37" s="405"/>
      <c r="P37" s="405"/>
      <c r="Q37" s="405"/>
      <c r="R37" s="405"/>
      <c r="S37" s="405"/>
      <c r="T37" s="405"/>
      <c r="U37" s="2"/>
      <c r="V37" s="2"/>
      <c r="W37" s="1"/>
      <c r="X37" s="401"/>
      <c r="Y37" s="39"/>
      <c r="Z37" s="39"/>
      <c r="AA37" s="39"/>
      <c r="AC37" s="35" t="s">
        <v>42</v>
      </c>
    </row>
    <row r="38" spans="1:29" ht="20.100000000000001" customHeight="1" thickBot="1">
      <c r="A38" s="39"/>
      <c r="B38" s="44" t="s">
        <v>43</v>
      </c>
      <c r="C38" s="13" t="s">
        <v>1</v>
      </c>
      <c r="D38" s="13"/>
      <c r="E38" s="13"/>
      <c r="F38" s="13"/>
      <c r="G38" s="13"/>
      <c r="H38" s="13"/>
      <c r="I38" s="13"/>
      <c r="J38" s="13"/>
      <c r="K38" s="13"/>
      <c r="L38" s="12"/>
      <c r="M38" s="21"/>
      <c r="N38" s="22"/>
      <c r="O38" s="22"/>
      <c r="P38" s="46" t="s">
        <v>107</v>
      </c>
      <c r="Q38" s="22"/>
      <c r="R38" s="22"/>
      <c r="S38" s="22"/>
      <c r="T38" s="23"/>
      <c r="U38" s="47"/>
      <c r="V38" s="48"/>
      <c r="W38" s="48"/>
      <c r="X38" s="48"/>
      <c r="Y38" s="39"/>
      <c r="Z38" s="39"/>
      <c r="AA38" s="39"/>
      <c r="AC38" s="35" t="str">
        <f>CONCATENATE(M38,N38,O38,P38,Q38,R38,S38,T38)</f>
        <v>－</v>
      </c>
    </row>
    <row r="39" spans="1:29" ht="20.100000000000001" customHeight="1">
      <c r="A39" s="39"/>
      <c r="B39" s="49"/>
      <c r="C39" s="13" t="s">
        <v>44</v>
      </c>
      <c r="D39" s="13"/>
      <c r="E39" s="13"/>
      <c r="F39" s="13"/>
      <c r="G39" s="13"/>
      <c r="H39" s="13"/>
      <c r="I39" s="13"/>
      <c r="J39" s="13"/>
      <c r="K39" s="13"/>
      <c r="L39" s="12"/>
      <c r="M39" s="404"/>
      <c r="N39" s="405"/>
      <c r="O39" s="405"/>
      <c r="P39" s="405"/>
      <c r="Q39" s="405"/>
      <c r="R39" s="405"/>
      <c r="S39" s="405"/>
      <c r="T39" s="405"/>
      <c r="U39" s="10"/>
      <c r="V39" s="10"/>
      <c r="W39" s="9"/>
      <c r="X39" s="8"/>
      <c r="Y39" s="39"/>
      <c r="Z39" s="39"/>
      <c r="AA39" s="39"/>
    </row>
    <row r="40" spans="1:29" ht="20.100000000000001" customHeight="1">
      <c r="A40" s="39"/>
      <c r="B40" s="45"/>
      <c r="C40" s="13" t="s">
        <v>45</v>
      </c>
      <c r="D40" s="13"/>
      <c r="E40" s="13"/>
      <c r="F40" s="13"/>
      <c r="G40" s="13"/>
      <c r="H40" s="13"/>
      <c r="I40" s="13"/>
      <c r="J40" s="13"/>
      <c r="K40" s="13"/>
      <c r="L40" s="12"/>
      <c r="M40" s="404"/>
      <c r="N40" s="405"/>
      <c r="O40" s="405"/>
      <c r="P40" s="405"/>
      <c r="Q40" s="405"/>
      <c r="R40" s="405"/>
      <c r="S40" s="405"/>
      <c r="T40" s="405"/>
      <c r="U40" s="405"/>
      <c r="V40" s="405"/>
      <c r="W40" s="406"/>
      <c r="X40" s="407"/>
      <c r="Y40" s="39"/>
      <c r="Z40" s="39"/>
      <c r="AA40" s="39"/>
    </row>
    <row r="41" spans="1:29" ht="20.100000000000001" customHeight="1">
      <c r="A41" s="39"/>
      <c r="B41" s="44" t="s">
        <v>46</v>
      </c>
      <c r="C41" s="13" t="s">
        <v>47</v>
      </c>
      <c r="D41" s="13"/>
      <c r="E41" s="13"/>
      <c r="F41" s="13"/>
      <c r="G41" s="13"/>
      <c r="H41" s="13"/>
      <c r="I41" s="13"/>
      <c r="J41" s="13"/>
      <c r="K41" s="13"/>
      <c r="L41" s="12"/>
      <c r="M41" s="404"/>
      <c r="N41" s="405"/>
      <c r="O41" s="405"/>
      <c r="P41" s="405"/>
      <c r="Q41" s="405"/>
      <c r="R41" s="405"/>
      <c r="S41" s="405"/>
      <c r="T41" s="405"/>
      <c r="U41" s="405"/>
      <c r="V41" s="405"/>
      <c r="W41" s="406"/>
      <c r="X41" s="407"/>
      <c r="Y41" s="39"/>
      <c r="Z41" s="39"/>
      <c r="AA41" s="39"/>
    </row>
    <row r="42" spans="1:29" ht="20.100000000000001" customHeight="1">
      <c r="A42" s="39"/>
      <c r="B42" s="45"/>
      <c r="C42" s="13" t="s">
        <v>48</v>
      </c>
      <c r="D42" s="13"/>
      <c r="E42" s="13"/>
      <c r="F42" s="13"/>
      <c r="G42" s="13"/>
      <c r="H42" s="13"/>
      <c r="I42" s="13"/>
      <c r="J42" s="13"/>
      <c r="K42" s="13"/>
      <c r="L42" s="12"/>
      <c r="M42" s="3"/>
      <c r="N42" s="2"/>
      <c r="O42" s="2"/>
      <c r="P42" s="2"/>
      <c r="Q42" s="2"/>
      <c r="R42" s="2"/>
      <c r="S42" s="2"/>
      <c r="T42" s="2"/>
      <c r="U42" s="2"/>
      <c r="V42" s="2"/>
      <c r="W42" s="1"/>
      <c r="X42" s="401"/>
      <c r="Y42" s="39"/>
      <c r="Z42" s="39"/>
      <c r="AA42" s="39"/>
    </row>
    <row r="43" spans="1:29" ht="20.100000000000001" customHeight="1">
      <c r="A43" s="39"/>
      <c r="B43" s="402" t="s">
        <v>49</v>
      </c>
      <c r="C43" s="13" t="s">
        <v>0</v>
      </c>
      <c r="D43" s="13"/>
      <c r="E43" s="13"/>
      <c r="F43" s="13"/>
      <c r="G43" s="13"/>
      <c r="H43" s="13"/>
      <c r="I43" s="13"/>
      <c r="J43" s="13"/>
      <c r="K43" s="13"/>
      <c r="L43" s="12"/>
      <c r="M43" s="404"/>
      <c r="N43" s="405"/>
      <c r="O43" s="405"/>
      <c r="P43" s="405"/>
      <c r="Q43" s="405"/>
      <c r="R43" s="405"/>
      <c r="S43" s="405"/>
      <c r="T43" s="405"/>
      <c r="U43" s="405"/>
      <c r="V43" s="405"/>
      <c r="W43" s="406"/>
      <c r="X43" s="407"/>
      <c r="Y43" s="39"/>
      <c r="Z43" s="39"/>
      <c r="AA43" s="39"/>
    </row>
    <row r="44" spans="1:29" ht="20.100000000000001" customHeight="1">
      <c r="A44" s="39"/>
      <c r="B44" s="403"/>
      <c r="C44" s="408" t="s">
        <v>48</v>
      </c>
      <c r="D44" s="408"/>
      <c r="E44" s="408"/>
      <c r="F44" s="408"/>
      <c r="G44" s="408"/>
      <c r="H44" s="408"/>
      <c r="I44" s="408"/>
      <c r="J44" s="408"/>
      <c r="K44" s="408"/>
      <c r="L44" s="408"/>
      <c r="M44" s="404"/>
      <c r="N44" s="405"/>
      <c r="O44" s="405"/>
      <c r="P44" s="405"/>
      <c r="Q44" s="405"/>
      <c r="R44" s="405"/>
      <c r="S44" s="405"/>
      <c r="T44" s="405"/>
      <c r="U44" s="405"/>
      <c r="V44" s="405"/>
      <c r="W44" s="406"/>
      <c r="X44" s="407"/>
      <c r="Y44" s="39"/>
      <c r="Z44" s="39"/>
      <c r="AA44" s="39"/>
    </row>
    <row r="45" spans="1:29" ht="20.100000000000001" customHeight="1">
      <c r="A45" s="39"/>
      <c r="B45" s="44" t="s">
        <v>37</v>
      </c>
      <c r="C45" s="13" t="s">
        <v>23</v>
      </c>
      <c r="D45" s="13"/>
      <c r="E45" s="13"/>
      <c r="F45" s="13"/>
      <c r="G45" s="13"/>
      <c r="H45" s="13"/>
      <c r="I45" s="13"/>
      <c r="J45" s="13"/>
      <c r="K45" s="13"/>
      <c r="L45" s="12"/>
      <c r="M45" s="11"/>
      <c r="N45" s="10"/>
      <c r="O45" s="10"/>
      <c r="P45" s="10"/>
      <c r="Q45" s="10"/>
      <c r="R45" s="10"/>
      <c r="S45" s="10"/>
      <c r="T45" s="10"/>
      <c r="U45" s="10"/>
      <c r="V45" s="10"/>
      <c r="W45" s="9"/>
      <c r="X45" s="8"/>
      <c r="Y45" s="39"/>
      <c r="Z45" s="39"/>
      <c r="AA45" s="39"/>
    </row>
    <row r="46" spans="1:29" ht="20.100000000000001" customHeight="1" thickBot="1">
      <c r="A46" s="39"/>
      <c r="B46" s="50"/>
      <c r="C46" s="13" t="s">
        <v>50</v>
      </c>
      <c r="D46" s="13"/>
      <c r="E46" s="13"/>
      <c r="F46" s="13"/>
      <c r="G46" s="13"/>
      <c r="H46" s="13"/>
      <c r="I46" s="13"/>
      <c r="J46" s="13"/>
      <c r="K46" s="13"/>
      <c r="L46" s="12"/>
      <c r="M46" s="7"/>
      <c r="N46" s="6"/>
      <c r="O46" s="6"/>
      <c r="P46" s="6"/>
      <c r="Q46" s="6"/>
      <c r="R46" s="6"/>
      <c r="S46" s="6"/>
      <c r="T46" s="6"/>
      <c r="U46" s="6"/>
      <c r="V46" s="6"/>
      <c r="W46" s="5"/>
      <c r="X46" s="4"/>
      <c r="Y46" s="39"/>
      <c r="Z46" s="39"/>
      <c r="AA46" s="39"/>
    </row>
    <row r="47" spans="1:29" ht="16.5" customHeight="1">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9" ht="20.100000000000001" customHeight="1">
      <c r="A48" s="42" t="s">
        <v>119</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1:27" ht="14.25">
      <c r="A49" s="39"/>
      <c r="B49" s="38" t="s">
        <v>206</v>
      </c>
      <c r="C49" s="39"/>
      <c r="D49" s="39"/>
      <c r="E49" s="39"/>
      <c r="F49" s="39"/>
      <c r="G49" s="39"/>
      <c r="H49" s="39"/>
      <c r="I49" s="39"/>
      <c r="J49" s="39"/>
      <c r="K49" s="39"/>
      <c r="L49" s="39"/>
      <c r="M49" s="39"/>
      <c r="N49" s="39"/>
      <c r="O49" s="39"/>
      <c r="P49" s="39"/>
      <c r="Q49" s="39"/>
      <c r="R49" s="39"/>
      <c r="S49" s="39"/>
      <c r="T49" s="39"/>
      <c r="U49" s="39"/>
      <c r="V49" s="39"/>
      <c r="W49" s="39"/>
      <c r="X49" s="51"/>
      <c r="Y49" s="39"/>
      <c r="Z49" s="39"/>
      <c r="AA49" s="39"/>
    </row>
    <row r="50" spans="1:27" ht="13.5">
      <c r="A50" s="39"/>
      <c r="B50" s="52"/>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39"/>
      <c r="B51" s="447" t="s">
        <v>51</v>
      </c>
      <c r="C51" s="447" t="s">
        <v>52</v>
      </c>
      <c r="D51" s="447"/>
      <c r="E51" s="447"/>
      <c r="F51" s="447"/>
      <c r="G51" s="447"/>
      <c r="H51" s="447"/>
      <c r="I51" s="447"/>
      <c r="J51" s="447"/>
      <c r="K51" s="447"/>
      <c r="L51" s="447"/>
      <c r="M51" s="447" t="s">
        <v>53</v>
      </c>
      <c r="N51" s="447"/>
      <c r="O51" s="447"/>
      <c r="P51" s="447"/>
      <c r="Q51" s="447"/>
      <c r="R51" s="429" t="s">
        <v>60</v>
      </c>
      <c r="S51" s="430"/>
      <c r="T51" s="430"/>
      <c r="U51" s="430"/>
      <c r="V51" s="430"/>
      <c r="W51" s="431"/>
      <c r="X51" s="447" t="s">
        <v>54</v>
      </c>
      <c r="Y51" s="422" t="s">
        <v>8</v>
      </c>
      <c r="Z51" s="53"/>
      <c r="AA51" s="53"/>
    </row>
    <row r="52" spans="1:27" ht="28.5" customHeight="1" thickBot="1">
      <c r="A52" s="39"/>
      <c r="B52" s="447"/>
      <c r="C52" s="448"/>
      <c r="D52" s="448"/>
      <c r="E52" s="448"/>
      <c r="F52" s="448"/>
      <c r="G52" s="448"/>
      <c r="H52" s="448"/>
      <c r="I52" s="448"/>
      <c r="J52" s="448"/>
      <c r="K52" s="448"/>
      <c r="L52" s="448"/>
      <c r="M52" s="448"/>
      <c r="N52" s="448"/>
      <c r="O52" s="448"/>
      <c r="P52" s="448"/>
      <c r="Q52" s="448"/>
      <c r="R52" s="421" t="s">
        <v>61</v>
      </c>
      <c r="S52" s="422"/>
      <c r="T52" s="422"/>
      <c r="U52" s="422"/>
      <c r="V52" s="422"/>
      <c r="W52" s="54" t="s">
        <v>62</v>
      </c>
      <c r="X52" s="448"/>
      <c r="Y52" s="449"/>
      <c r="Z52" s="55"/>
      <c r="AA52" s="55"/>
    </row>
    <row r="53" spans="1:27" ht="38.25" customHeight="1">
      <c r="A53" s="39"/>
      <c r="B53" s="56">
        <v>1</v>
      </c>
      <c r="C53" s="432"/>
      <c r="D53" s="433"/>
      <c r="E53" s="433"/>
      <c r="F53" s="433"/>
      <c r="G53" s="433"/>
      <c r="H53" s="433"/>
      <c r="I53" s="433"/>
      <c r="J53" s="433"/>
      <c r="K53" s="433"/>
      <c r="L53" s="434"/>
      <c r="M53" s="423"/>
      <c r="N53" s="424"/>
      <c r="O53" s="424"/>
      <c r="P53" s="424"/>
      <c r="Q53" s="425"/>
      <c r="R53" s="426"/>
      <c r="S53" s="427"/>
      <c r="T53" s="427"/>
      <c r="U53" s="427"/>
      <c r="V53" s="428"/>
      <c r="W53" s="24"/>
      <c r="X53" s="25"/>
      <c r="Y53" s="26"/>
      <c r="Z53" s="57"/>
      <c r="AA53" s="58"/>
    </row>
    <row r="54" spans="1:27" ht="38.25" customHeight="1">
      <c r="A54" s="39"/>
      <c r="B54" s="59">
        <f>B53+1</f>
        <v>2</v>
      </c>
      <c r="C54" s="435"/>
      <c r="D54" s="436"/>
      <c r="E54" s="436"/>
      <c r="F54" s="436"/>
      <c r="G54" s="436"/>
      <c r="H54" s="436"/>
      <c r="I54" s="436"/>
      <c r="J54" s="436"/>
      <c r="K54" s="436"/>
      <c r="L54" s="437"/>
      <c r="M54" s="442"/>
      <c r="N54" s="443"/>
      <c r="O54" s="443"/>
      <c r="P54" s="443"/>
      <c r="Q54" s="444"/>
      <c r="R54" s="417"/>
      <c r="S54" s="418"/>
      <c r="T54" s="418"/>
      <c r="U54" s="418"/>
      <c r="V54" s="419"/>
      <c r="W54" s="27"/>
      <c r="X54" s="28"/>
      <c r="Y54" s="29"/>
      <c r="Z54" s="57"/>
      <c r="AA54" s="58"/>
    </row>
    <row r="55" spans="1:27" ht="38.25" customHeight="1">
      <c r="A55" s="39"/>
      <c r="B55" s="59">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27"/>
      <c r="X55" s="28"/>
      <c r="Y55" s="29"/>
      <c r="Z55" s="57"/>
      <c r="AA55" s="58"/>
    </row>
    <row r="56" spans="1:27" ht="38.25" customHeight="1">
      <c r="A56" s="39"/>
      <c r="B56" s="59">
        <f t="shared" si="0"/>
        <v>4</v>
      </c>
      <c r="C56" s="435"/>
      <c r="D56" s="436"/>
      <c r="E56" s="436"/>
      <c r="F56" s="436"/>
      <c r="G56" s="436"/>
      <c r="H56" s="436"/>
      <c r="I56" s="436"/>
      <c r="J56" s="436"/>
      <c r="K56" s="436"/>
      <c r="L56" s="437"/>
      <c r="M56" s="417"/>
      <c r="N56" s="418"/>
      <c r="O56" s="418"/>
      <c r="P56" s="418"/>
      <c r="Q56" s="419"/>
      <c r="R56" s="417"/>
      <c r="S56" s="418"/>
      <c r="T56" s="418"/>
      <c r="U56" s="418"/>
      <c r="V56" s="419"/>
      <c r="W56" s="27"/>
      <c r="X56" s="28"/>
      <c r="Y56" s="29"/>
      <c r="Z56" s="57"/>
      <c r="AA56" s="58"/>
    </row>
    <row r="57" spans="1:27" ht="38.25" customHeight="1">
      <c r="A57" s="39"/>
      <c r="B57" s="59">
        <f t="shared" si="0"/>
        <v>5</v>
      </c>
      <c r="C57" s="435"/>
      <c r="D57" s="436"/>
      <c r="E57" s="436"/>
      <c r="F57" s="436"/>
      <c r="G57" s="436"/>
      <c r="H57" s="436"/>
      <c r="I57" s="436"/>
      <c r="J57" s="436"/>
      <c r="K57" s="436"/>
      <c r="L57" s="437"/>
      <c r="M57" s="417"/>
      <c r="N57" s="418"/>
      <c r="O57" s="418"/>
      <c r="P57" s="418"/>
      <c r="Q57" s="419"/>
      <c r="R57" s="417"/>
      <c r="S57" s="418"/>
      <c r="T57" s="418"/>
      <c r="U57" s="418"/>
      <c r="V57" s="419"/>
      <c r="W57" s="27"/>
      <c r="X57" s="28"/>
      <c r="Y57" s="29"/>
      <c r="Z57" s="57"/>
      <c r="AA57" s="58"/>
    </row>
    <row r="58" spans="1:27" ht="38.25" customHeight="1">
      <c r="A58" s="39"/>
      <c r="B58" s="59">
        <f t="shared" si="0"/>
        <v>6</v>
      </c>
      <c r="C58" s="435"/>
      <c r="D58" s="436"/>
      <c r="E58" s="436"/>
      <c r="F58" s="436"/>
      <c r="G58" s="436"/>
      <c r="H58" s="436"/>
      <c r="I58" s="436"/>
      <c r="J58" s="436"/>
      <c r="K58" s="436"/>
      <c r="L58" s="437"/>
      <c r="M58" s="417"/>
      <c r="N58" s="418"/>
      <c r="O58" s="418"/>
      <c r="P58" s="418"/>
      <c r="Q58" s="419"/>
      <c r="R58" s="417"/>
      <c r="S58" s="418"/>
      <c r="T58" s="418"/>
      <c r="U58" s="418"/>
      <c r="V58" s="419"/>
      <c r="W58" s="27"/>
      <c r="X58" s="28"/>
      <c r="Y58" s="29"/>
      <c r="Z58" s="57"/>
      <c r="AA58" s="58"/>
    </row>
    <row r="59" spans="1:27" ht="38.25" customHeight="1">
      <c r="A59" s="39"/>
      <c r="B59" s="59">
        <f t="shared" si="0"/>
        <v>7</v>
      </c>
      <c r="C59" s="439"/>
      <c r="D59" s="440"/>
      <c r="E59" s="440"/>
      <c r="F59" s="440"/>
      <c r="G59" s="440"/>
      <c r="H59" s="440"/>
      <c r="I59" s="440"/>
      <c r="J59" s="440"/>
      <c r="K59" s="440"/>
      <c r="L59" s="441"/>
      <c r="M59" s="438"/>
      <c r="N59" s="438"/>
      <c r="O59" s="438"/>
      <c r="P59" s="438"/>
      <c r="Q59" s="438"/>
      <c r="R59" s="417"/>
      <c r="S59" s="418"/>
      <c r="T59" s="418"/>
      <c r="U59" s="418"/>
      <c r="V59" s="419"/>
      <c r="W59" s="30"/>
      <c r="X59" s="28"/>
      <c r="Y59" s="29"/>
      <c r="Z59" s="57"/>
      <c r="AA59" s="58"/>
    </row>
    <row r="60" spans="1:27" ht="38.25" customHeight="1">
      <c r="A60" s="39"/>
      <c r="B60" s="59">
        <f t="shared" si="0"/>
        <v>8</v>
      </c>
      <c r="C60" s="439"/>
      <c r="D60" s="440"/>
      <c r="E60" s="440"/>
      <c r="F60" s="440"/>
      <c r="G60" s="440"/>
      <c r="H60" s="440"/>
      <c r="I60" s="440"/>
      <c r="J60" s="440"/>
      <c r="K60" s="440"/>
      <c r="L60" s="441"/>
      <c r="M60" s="438"/>
      <c r="N60" s="438"/>
      <c r="O60" s="438"/>
      <c r="P60" s="438"/>
      <c r="Q60" s="438"/>
      <c r="R60" s="438"/>
      <c r="S60" s="438"/>
      <c r="T60" s="438"/>
      <c r="U60" s="438"/>
      <c r="V60" s="438"/>
      <c r="W60" s="30"/>
      <c r="X60" s="28"/>
      <c r="Y60" s="29"/>
      <c r="Z60" s="57"/>
      <c r="AA60" s="58"/>
    </row>
    <row r="61" spans="1:27" ht="38.25" customHeight="1">
      <c r="A61" s="39"/>
      <c r="B61" s="59">
        <f t="shared" si="0"/>
        <v>9</v>
      </c>
      <c r="C61" s="439"/>
      <c r="D61" s="440"/>
      <c r="E61" s="440"/>
      <c r="F61" s="440"/>
      <c r="G61" s="440"/>
      <c r="H61" s="440"/>
      <c r="I61" s="440"/>
      <c r="J61" s="440"/>
      <c r="K61" s="440"/>
      <c r="L61" s="441"/>
      <c r="M61" s="438"/>
      <c r="N61" s="438"/>
      <c r="O61" s="438"/>
      <c r="P61" s="438"/>
      <c r="Q61" s="438"/>
      <c r="R61" s="438"/>
      <c r="S61" s="438"/>
      <c r="T61" s="438"/>
      <c r="U61" s="438"/>
      <c r="V61" s="438"/>
      <c r="W61" s="30"/>
      <c r="X61" s="28"/>
      <c r="Y61" s="29"/>
      <c r="Z61" s="57"/>
      <c r="AA61" s="58"/>
    </row>
    <row r="62" spans="1:27" ht="38.25" customHeight="1">
      <c r="A62" s="39"/>
      <c r="B62" s="59">
        <f t="shared" si="0"/>
        <v>10</v>
      </c>
      <c r="C62" s="439"/>
      <c r="D62" s="440"/>
      <c r="E62" s="440"/>
      <c r="F62" s="440"/>
      <c r="G62" s="440"/>
      <c r="H62" s="440"/>
      <c r="I62" s="440"/>
      <c r="J62" s="440"/>
      <c r="K62" s="440"/>
      <c r="L62" s="441"/>
      <c r="M62" s="438"/>
      <c r="N62" s="438"/>
      <c r="O62" s="438"/>
      <c r="P62" s="438"/>
      <c r="Q62" s="438"/>
      <c r="R62" s="438"/>
      <c r="S62" s="438"/>
      <c r="T62" s="438"/>
      <c r="U62" s="438"/>
      <c r="V62" s="438"/>
      <c r="W62" s="30"/>
      <c r="X62" s="28"/>
      <c r="Y62" s="29"/>
      <c r="Z62" s="57"/>
      <c r="AA62" s="58"/>
    </row>
    <row r="63" spans="1:27" ht="38.25" customHeight="1">
      <c r="A63" s="39"/>
      <c r="B63" s="59">
        <f t="shared" si="0"/>
        <v>11</v>
      </c>
      <c r="C63" s="439"/>
      <c r="D63" s="440"/>
      <c r="E63" s="440"/>
      <c r="F63" s="440"/>
      <c r="G63" s="440"/>
      <c r="H63" s="440"/>
      <c r="I63" s="440"/>
      <c r="J63" s="440"/>
      <c r="K63" s="440"/>
      <c r="L63" s="441"/>
      <c r="M63" s="438"/>
      <c r="N63" s="438"/>
      <c r="O63" s="438"/>
      <c r="P63" s="438"/>
      <c r="Q63" s="438"/>
      <c r="R63" s="438"/>
      <c r="S63" s="438"/>
      <c r="T63" s="438"/>
      <c r="U63" s="438"/>
      <c r="V63" s="438"/>
      <c r="W63" s="30"/>
      <c r="X63" s="28"/>
      <c r="Y63" s="29"/>
      <c r="Z63" s="57"/>
      <c r="AA63" s="58"/>
    </row>
    <row r="64" spans="1:27" ht="38.25" customHeight="1">
      <c r="A64" s="39"/>
      <c r="B64" s="59">
        <f t="shared" si="0"/>
        <v>12</v>
      </c>
      <c r="C64" s="439"/>
      <c r="D64" s="440"/>
      <c r="E64" s="440"/>
      <c r="F64" s="440"/>
      <c r="G64" s="440"/>
      <c r="H64" s="440"/>
      <c r="I64" s="440"/>
      <c r="J64" s="440"/>
      <c r="K64" s="440"/>
      <c r="L64" s="441"/>
      <c r="M64" s="438"/>
      <c r="N64" s="438"/>
      <c r="O64" s="438"/>
      <c r="P64" s="438"/>
      <c r="Q64" s="438"/>
      <c r="R64" s="438"/>
      <c r="S64" s="438"/>
      <c r="T64" s="438"/>
      <c r="U64" s="438"/>
      <c r="V64" s="438"/>
      <c r="W64" s="30"/>
      <c r="X64" s="28"/>
      <c r="Y64" s="29"/>
      <c r="Z64" s="57"/>
      <c r="AA64" s="58"/>
    </row>
    <row r="65" spans="1:27" ht="38.25" customHeight="1">
      <c r="A65" s="39"/>
      <c r="B65" s="59">
        <f t="shared" si="0"/>
        <v>13</v>
      </c>
      <c r="C65" s="439"/>
      <c r="D65" s="440"/>
      <c r="E65" s="440"/>
      <c r="F65" s="440"/>
      <c r="G65" s="440"/>
      <c r="H65" s="440"/>
      <c r="I65" s="440"/>
      <c r="J65" s="440"/>
      <c r="K65" s="440"/>
      <c r="L65" s="441"/>
      <c r="M65" s="438"/>
      <c r="N65" s="438"/>
      <c r="O65" s="438"/>
      <c r="P65" s="438"/>
      <c r="Q65" s="438"/>
      <c r="R65" s="438"/>
      <c r="S65" s="438"/>
      <c r="T65" s="438"/>
      <c r="U65" s="438"/>
      <c r="V65" s="438"/>
      <c r="W65" s="30"/>
      <c r="X65" s="28"/>
      <c r="Y65" s="29"/>
      <c r="Z65" s="57"/>
      <c r="AA65" s="58"/>
    </row>
    <row r="66" spans="1:27" ht="38.25" customHeight="1">
      <c r="A66" s="39"/>
      <c r="B66" s="59">
        <f t="shared" si="0"/>
        <v>14</v>
      </c>
      <c r="C66" s="439"/>
      <c r="D66" s="440"/>
      <c r="E66" s="440"/>
      <c r="F66" s="440"/>
      <c r="G66" s="440"/>
      <c r="H66" s="440"/>
      <c r="I66" s="440"/>
      <c r="J66" s="440"/>
      <c r="K66" s="440"/>
      <c r="L66" s="441"/>
      <c r="M66" s="438"/>
      <c r="N66" s="438"/>
      <c r="O66" s="438"/>
      <c r="P66" s="438"/>
      <c r="Q66" s="438"/>
      <c r="R66" s="438"/>
      <c r="S66" s="438"/>
      <c r="T66" s="438"/>
      <c r="U66" s="438"/>
      <c r="V66" s="438"/>
      <c r="W66" s="30"/>
      <c r="X66" s="28"/>
      <c r="Y66" s="29"/>
      <c r="Z66" s="57"/>
      <c r="AA66" s="58"/>
    </row>
    <row r="67" spans="1:27" ht="38.25" customHeight="1">
      <c r="A67" s="39"/>
      <c r="B67" s="59">
        <f t="shared" si="0"/>
        <v>15</v>
      </c>
      <c r="C67" s="439"/>
      <c r="D67" s="440"/>
      <c r="E67" s="440"/>
      <c r="F67" s="440"/>
      <c r="G67" s="440"/>
      <c r="H67" s="440"/>
      <c r="I67" s="440"/>
      <c r="J67" s="440"/>
      <c r="K67" s="440"/>
      <c r="L67" s="441"/>
      <c r="M67" s="438"/>
      <c r="N67" s="438"/>
      <c r="O67" s="438"/>
      <c r="P67" s="438"/>
      <c r="Q67" s="438"/>
      <c r="R67" s="438"/>
      <c r="S67" s="438"/>
      <c r="T67" s="438"/>
      <c r="U67" s="438"/>
      <c r="V67" s="438"/>
      <c r="W67" s="30"/>
      <c r="X67" s="28"/>
      <c r="Y67" s="29"/>
      <c r="Z67" s="57"/>
      <c r="AA67" s="58"/>
    </row>
    <row r="68" spans="1:27" ht="38.25" customHeight="1">
      <c r="A68" s="39"/>
      <c r="B68" s="59">
        <f t="shared" si="0"/>
        <v>16</v>
      </c>
      <c r="C68" s="439"/>
      <c r="D68" s="440"/>
      <c r="E68" s="440"/>
      <c r="F68" s="440"/>
      <c r="G68" s="440"/>
      <c r="H68" s="440"/>
      <c r="I68" s="440"/>
      <c r="J68" s="440"/>
      <c r="K68" s="440"/>
      <c r="L68" s="441"/>
      <c r="M68" s="438"/>
      <c r="N68" s="438"/>
      <c r="O68" s="438"/>
      <c r="P68" s="438"/>
      <c r="Q68" s="438"/>
      <c r="R68" s="438"/>
      <c r="S68" s="438"/>
      <c r="T68" s="438"/>
      <c r="U68" s="438"/>
      <c r="V68" s="438"/>
      <c r="W68" s="30"/>
      <c r="X68" s="28"/>
      <c r="Y68" s="29"/>
      <c r="Z68" s="57"/>
      <c r="AA68" s="58"/>
    </row>
    <row r="69" spans="1:27" ht="38.25" customHeight="1">
      <c r="A69" s="39"/>
      <c r="B69" s="59">
        <f t="shared" si="0"/>
        <v>17</v>
      </c>
      <c r="C69" s="439"/>
      <c r="D69" s="440"/>
      <c r="E69" s="440"/>
      <c r="F69" s="440"/>
      <c r="G69" s="440"/>
      <c r="H69" s="440"/>
      <c r="I69" s="440"/>
      <c r="J69" s="440"/>
      <c r="K69" s="440"/>
      <c r="L69" s="441"/>
      <c r="M69" s="438"/>
      <c r="N69" s="438"/>
      <c r="O69" s="438"/>
      <c r="P69" s="438"/>
      <c r="Q69" s="438"/>
      <c r="R69" s="438"/>
      <c r="S69" s="438"/>
      <c r="T69" s="438"/>
      <c r="U69" s="438"/>
      <c r="V69" s="438"/>
      <c r="W69" s="30"/>
      <c r="X69" s="28"/>
      <c r="Y69" s="29"/>
      <c r="Z69" s="57"/>
      <c r="AA69" s="58"/>
    </row>
    <row r="70" spans="1:27" ht="38.25" customHeight="1">
      <c r="A70" s="39"/>
      <c r="B70" s="59">
        <f t="shared" si="0"/>
        <v>18</v>
      </c>
      <c r="C70" s="439"/>
      <c r="D70" s="440"/>
      <c r="E70" s="440"/>
      <c r="F70" s="440"/>
      <c r="G70" s="440"/>
      <c r="H70" s="440"/>
      <c r="I70" s="440"/>
      <c r="J70" s="440"/>
      <c r="K70" s="440"/>
      <c r="L70" s="441"/>
      <c r="M70" s="438"/>
      <c r="N70" s="438"/>
      <c r="O70" s="438"/>
      <c r="P70" s="438"/>
      <c r="Q70" s="438"/>
      <c r="R70" s="438"/>
      <c r="S70" s="438"/>
      <c r="T70" s="438"/>
      <c r="U70" s="438"/>
      <c r="V70" s="438"/>
      <c r="W70" s="30"/>
      <c r="X70" s="28"/>
      <c r="Y70" s="29"/>
      <c r="Z70" s="57"/>
      <c r="AA70" s="58"/>
    </row>
    <row r="71" spans="1:27" ht="38.25" customHeight="1">
      <c r="A71" s="39"/>
      <c r="B71" s="59">
        <f t="shared" si="0"/>
        <v>19</v>
      </c>
      <c r="C71" s="439"/>
      <c r="D71" s="440"/>
      <c r="E71" s="440"/>
      <c r="F71" s="440"/>
      <c r="G71" s="440"/>
      <c r="H71" s="440"/>
      <c r="I71" s="440"/>
      <c r="J71" s="440"/>
      <c r="K71" s="440"/>
      <c r="L71" s="441"/>
      <c r="M71" s="438"/>
      <c r="N71" s="438"/>
      <c r="O71" s="438"/>
      <c r="P71" s="438"/>
      <c r="Q71" s="438"/>
      <c r="R71" s="438"/>
      <c r="S71" s="438"/>
      <c r="T71" s="438"/>
      <c r="U71" s="438"/>
      <c r="V71" s="438"/>
      <c r="W71" s="30"/>
      <c r="X71" s="28"/>
      <c r="Y71" s="29"/>
      <c r="Z71" s="57"/>
      <c r="AA71" s="58"/>
    </row>
    <row r="72" spans="1:27" ht="38.25" customHeight="1">
      <c r="A72" s="39"/>
      <c r="B72" s="59">
        <f t="shared" si="0"/>
        <v>20</v>
      </c>
      <c r="C72" s="439"/>
      <c r="D72" s="440"/>
      <c r="E72" s="440"/>
      <c r="F72" s="440"/>
      <c r="G72" s="440"/>
      <c r="H72" s="440"/>
      <c r="I72" s="440"/>
      <c r="J72" s="440"/>
      <c r="K72" s="440"/>
      <c r="L72" s="441"/>
      <c r="M72" s="438"/>
      <c r="N72" s="438"/>
      <c r="O72" s="438"/>
      <c r="P72" s="438"/>
      <c r="Q72" s="438"/>
      <c r="R72" s="438"/>
      <c r="S72" s="438"/>
      <c r="T72" s="438"/>
      <c r="U72" s="438"/>
      <c r="V72" s="438"/>
      <c r="W72" s="30"/>
      <c r="X72" s="28"/>
      <c r="Y72" s="29"/>
      <c r="Z72" s="57"/>
      <c r="AA72" s="58"/>
    </row>
    <row r="73" spans="1:27" ht="38.25" customHeight="1">
      <c r="A73" s="39"/>
      <c r="B73" s="59">
        <f t="shared" si="0"/>
        <v>21</v>
      </c>
      <c r="C73" s="439"/>
      <c r="D73" s="440"/>
      <c r="E73" s="440"/>
      <c r="F73" s="440"/>
      <c r="G73" s="440"/>
      <c r="H73" s="440"/>
      <c r="I73" s="440"/>
      <c r="J73" s="440"/>
      <c r="K73" s="440"/>
      <c r="L73" s="441"/>
      <c r="M73" s="438"/>
      <c r="N73" s="438"/>
      <c r="O73" s="438"/>
      <c r="P73" s="438"/>
      <c r="Q73" s="438"/>
      <c r="R73" s="438"/>
      <c r="S73" s="438"/>
      <c r="T73" s="438"/>
      <c r="U73" s="438"/>
      <c r="V73" s="438"/>
      <c r="W73" s="30"/>
      <c r="X73" s="28"/>
      <c r="Y73" s="29"/>
      <c r="Z73" s="57"/>
      <c r="AA73" s="58"/>
    </row>
    <row r="74" spans="1:27" ht="38.25" customHeight="1">
      <c r="A74" s="39"/>
      <c r="B74" s="59">
        <f t="shared" si="0"/>
        <v>22</v>
      </c>
      <c r="C74" s="439"/>
      <c r="D74" s="440"/>
      <c r="E74" s="440"/>
      <c r="F74" s="440"/>
      <c r="G74" s="440"/>
      <c r="H74" s="440"/>
      <c r="I74" s="440"/>
      <c r="J74" s="440"/>
      <c r="K74" s="440"/>
      <c r="L74" s="441"/>
      <c r="M74" s="438"/>
      <c r="N74" s="438"/>
      <c r="O74" s="438"/>
      <c r="P74" s="438"/>
      <c r="Q74" s="438"/>
      <c r="R74" s="438"/>
      <c r="S74" s="438"/>
      <c r="T74" s="438"/>
      <c r="U74" s="438"/>
      <c r="V74" s="438"/>
      <c r="W74" s="30"/>
      <c r="X74" s="28"/>
      <c r="Y74" s="29"/>
      <c r="Z74" s="57"/>
      <c r="AA74" s="58"/>
    </row>
    <row r="75" spans="1:27" ht="38.25" customHeight="1">
      <c r="A75" s="39"/>
      <c r="B75" s="59">
        <f t="shared" si="0"/>
        <v>23</v>
      </c>
      <c r="C75" s="439"/>
      <c r="D75" s="440"/>
      <c r="E75" s="440"/>
      <c r="F75" s="440"/>
      <c r="G75" s="440"/>
      <c r="H75" s="440"/>
      <c r="I75" s="440"/>
      <c r="J75" s="440"/>
      <c r="K75" s="440"/>
      <c r="L75" s="441"/>
      <c r="M75" s="438"/>
      <c r="N75" s="438"/>
      <c r="O75" s="438"/>
      <c r="P75" s="438"/>
      <c r="Q75" s="438"/>
      <c r="R75" s="438"/>
      <c r="S75" s="438"/>
      <c r="T75" s="438"/>
      <c r="U75" s="438"/>
      <c r="V75" s="438"/>
      <c r="W75" s="30"/>
      <c r="X75" s="28"/>
      <c r="Y75" s="29"/>
      <c r="Z75" s="57"/>
      <c r="AA75" s="58"/>
    </row>
    <row r="76" spans="1:27" ht="38.25" customHeight="1">
      <c r="A76" s="39"/>
      <c r="B76" s="59">
        <f t="shared" si="0"/>
        <v>24</v>
      </c>
      <c r="C76" s="439"/>
      <c r="D76" s="440"/>
      <c r="E76" s="440"/>
      <c r="F76" s="440"/>
      <c r="G76" s="440"/>
      <c r="H76" s="440"/>
      <c r="I76" s="440"/>
      <c r="J76" s="440"/>
      <c r="K76" s="440"/>
      <c r="L76" s="441"/>
      <c r="M76" s="438"/>
      <c r="N76" s="438"/>
      <c r="O76" s="438"/>
      <c r="P76" s="438"/>
      <c r="Q76" s="438"/>
      <c r="R76" s="438"/>
      <c r="S76" s="438"/>
      <c r="T76" s="438"/>
      <c r="U76" s="438"/>
      <c r="V76" s="438"/>
      <c r="W76" s="30"/>
      <c r="X76" s="28"/>
      <c r="Y76" s="29"/>
      <c r="Z76" s="57"/>
      <c r="AA76" s="58"/>
    </row>
    <row r="77" spans="1:27" ht="38.25" customHeight="1">
      <c r="A77" s="39"/>
      <c r="B77" s="59">
        <f t="shared" si="0"/>
        <v>25</v>
      </c>
      <c r="C77" s="439"/>
      <c r="D77" s="440"/>
      <c r="E77" s="440"/>
      <c r="F77" s="440"/>
      <c r="G77" s="440"/>
      <c r="H77" s="440"/>
      <c r="I77" s="440"/>
      <c r="J77" s="440"/>
      <c r="K77" s="440"/>
      <c r="L77" s="441"/>
      <c r="M77" s="438"/>
      <c r="N77" s="438"/>
      <c r="O77" s="438"/>
      <c r="P77" s="438"/>
      <c r="Q77" s="438"/>
      <c r="R77" s="438"/>
      <c r="S77" s="438"/>
      <c r="T77" s="438"/>
      <c r="U77" s="438"/>
      <c r="V77" s="438"/>
      <c r="W77" s="30"/>
      <c r="X77" s="28"/>
      <c r="Y77" s="29"/>
      <c r="Z77" s="57"/>
      <c r="AA77" s="58"/>
    </row>
    <row r="78" spans="1:27" ht="38.25" customHeight="1">
      <c r="A78" s="39"/>
      <c r="B78" s="59">
        <f t="shared" si="0"/>
        <v>26</v>
      </c>
      <c r="C78" s="439"/>
      <c r="D78" s="440"/>
      <c r="E78" s="440"/>
      <c r="F78" s="440"/>
      <c r="G78" s="440"/>
      <c r="H78" s="440"/>
      <c r="I78" s="440"/>
      <c r="J78" s="440"/>
      <c r="K78" s="440"/>
      <c r="L78" s="441"/>
      <c r="M78" s="438"/>
      <c r="N78" s="438"/>
      <c r="O78" s="438"/>
      <c r="P78" s="438"/>
      <c r="Q78" s="438"/>
      <c r="R78" s="438"/>
      <c r="S78" s="438"/>
      <c r="T78" s="438"/>
      <c r="U78" s="438"/>
      <c r="V78" s="438"/>
      <c r="W78" s="30"/>
      <c r="X78" s="28"/>
      <c r="Y78" s="29"/>
      <c r="Z78" s="57"/>
      <c r="AA78" s="58"/>
    </row>
    <row r="79" spans="1:27" ht="38.25" customHeight="1">
      <c r="A79" s="39"/>
      <c r="B79" s="59">
        <f t="shared" si="0"/>
        <v>27</v>
      </c>
      <c r="C79" s="439"/>
      <c r="D79" s="440"/>
      <c r="E79" s="440"/>
      <c r="F79" s="440"/>
      <c r="G79" s="440"/>
      <c r="H79" s="440"/>
      <c r="I79" s="440"/>
      <c r="J79" s="440"/>
      <c r="K79" s="440"/>
      <c r="L79" s="441"/>
      <c r="M79" s="438"/>
      <c r="N79" s="438"/>
      <c r="O79" s="438"/>
      <c r="P79" s="438"/>
      <c r="Q79" s="438"/>
      <c r="R79" s="438"/>
      <c r="S79" s="438"/>
      <c r="T79" s="438"/>
      <c r="U79" s="438"/>
      <c r="V79" s="438"/>
      <c r="W79" s="30"/>
      <c r="X79" s="28"/>
      <c r="Y79" s="29"/>
      <c r="Z79" s="57"/>
      <c r="AA79" s="58"/>
    </row>
    <row r="80" spans="1:27" ht="38.25" customHeight="1">
      <c r="A80" s="39"/>
      <c r="B80" s="59">
        <f t="shared" si="0"/>
        <v>28</v>
      </c>
      <c r="C80" s="439"/>
      <c r="D80" s="440"/>
      <c r="E80" s="440"/>
      <c r="F80" s="440"/>
      <c r="G80" s="440"/>
      <c r="H80" s="440"/>
      <c r="I80" s="440"/>
      <c r="J80" s="440"/>
      <c r="K80" s="440"/>
      <c r="L80" s="441"/>
      <c r="M80" s="438"/>
      <c r="N80" s="438"/>
      <c r="O80" s="438"/>
      <c r="P80" s="438"/>
      <c r="Q80" s="438"/>
      <c r="R80" s="438"/>
      <c r="S80" s="438"/>
      <c r="T80" s="438"/>
      <c r="U80" s="438"/>
      <c r="V80" s="438"/>
      <c r="W80" s="30"/>
      <c r="X80" s="28"/>
      <c r="Y80" s="29"/>
      <c r="Z80" s="57"/>
      <c r="AA80" s="58"/>
    </row>
    <row r="81" spans="1:27" ht="38.25" customHeight="1">
      <c r="A81" s="39"/>
      <c r="B81" s="59">
        <f t="shared" si="0"/>
        <v>29</v>
      </c>
      <c r="C81" s="439"/>
      <c r="D81" s="440"/>
      <c r="E81" s="440"/>
      <c r="F81" s="440"/>
      <c r="G81" s="440"/>
      <c r="H81" s="440"/>
      <c r="I81" s="440"/>
      <c r="J81" s="440"/>
      <c r="K81" s="440"/>
      <c r="L81" s="441"/>
      <c r="M81" s="438"/>
      <c r="N81" s="438"/>
      <c r="O81" s="438"/>
      <c r="P81" s="438"/>
      <c r="Q81" s="438"/>
      <c r="R81" s="438"/>
      <c r="S81" s="438"/>
      <c r="T81" s="438"/>
      <c r="U81" s="438"/>
      <c r="V81" s="438"/>
      <c r="W81" s="30"/>
      <c r="X81" s="28"/>
      <c r="Y81" s="29"/>
      <c r="Z81" s="57"/>
      <c r="AA81" s="58"/>
    </row>
    <row r="82" spans="1:27" ht="38.25" customHeight="1">
      <c r="A82" s="39"/>
      <c r="B82" s="59">
        <f t="shared" si="0"/>
        <v>30</v>
      </c>
      <c r="C82" s="439"/>
      <c r="D82" s="440"/>
      <c r="E82" s="440"/>
      <c r="F82" s="440"/>
      <c r="G82" s="440"/>
      <c r="H82" s="440"/>
      <c r="I82" s="440"/>
      <c r="J82" s="440"/>
      <c r="K82" s="440"/>
      <c r="L82" s="441"/>
      <c r="M82" s="438"/>
      <c r="N82" s="438"/>
      <c r="O82" s="438"/>
      <c r="P82" s="438"/>
      <c r="Q82" s="438"/>
      <c r="R82" s="438"/>
      <c r="S82" s="438"/>
      <c r="T82" s="438"/>
      <c r="U82" s="438"/>
      <c r="V82" s="438"/>
      <c r="W82" s="30"/>
      <c r="X82" s="28"/>
      <c r="Y82" s="29"/>
      <c r="Z82" s="57"/>
      <c r="AA82" s="58"/>
    </row>
    <row r="83" spans="1:27" ht="38.25" customHeight="1">
      <c r="A83" s="39"/>
      <c r="B83" s="59">
        <f t="shared" si="0"/>
        <v>31</v>
      </c>
      <c r="C83" s="439"/>
      <c r="D83" s="440"/>
      <c r="E83" s="440"/>
      <c r="F83" s="440"/>
      <c r="G83" s="440"/>
      <c r="H83" s="440"/>
      <c r="I83" s="440"/>
      <c r="J83" s="440"/>
      <c r="K83" s="440"/>
      <c r="L83" s="441"/>
      <c r="M83" s="438"/>
      <c r="N83" s="438"/>
      <c r="O83" s="438"/>
      <c r="P83" s="438"/>
      <c r="Q83" s="438"/>
      <c r="R83" s="438"/>
      <c r="S83" s="438"/>
      <c r="T83" s="438"/>
      <c r="U83" s="438"/>
      <c r="V83" s="438"/>
      <c r="W83" s="30"/>
      <c r="X83" s="28"/>
      <c r="Y83" s="29"/>
      <c r="Z83" s="57"/>
      <c r="AA83" s="58"/>
    </row>
    <row r="84" spans="1:27" ht="38.25" customHeight="1">
      <c r="A84" s="39"/>
      <c r="B84" s="59">
        <f t="shared" si="0"/>
        <v>32</v>
      </c>
      <c r="C84" s="439"/>
      <c r="D84" s="440"/>
      <c r="E84" s="440"/>
      <c r="F84" s="440"/>
      <c r="G84" s="440"/>
      <c r="H84" s="440"/>
      <c r="I84" s="440"/>
      <c r="J84" s="440"/>
      <c r="K84" s="440"/>
      <c r="L84" s="441"/>
      <c r="M84" s="438"/>
      <c r="N84" s="438"/>
      <c r="O84" s="438"/>
      <c r="P84" s="438"/>
      <c r="Q84" s="438"/>
      <c r="R84" s="438"/>
      <c r="S84" s="438"/>
      <c r="T84" s="438"/>
      <c r="U84" s="438"/>
      <c r="V84" s="438"/>
      <c r="W84" s="30"/>
      <c r="X84" s="28"/>
      <c r="Y84" s="29"/>
      <c r="Z84" s="57"/>
      <c r="AA84" s="58"/>
    </row>
    <row r="85" spans="1:27" ht="38.25" customHeight="1">
      <c r="A85" s="39"/>
      <c r="B85" s="59">
        <f t="shared" si="0"/>
        <v>33</v>
      </c>
      <c r="C85" s="439"/>
      <c r="D85" s="440"/>
      <c r="E85" s="440"/>
      <c r="F85" s="440"/>
      <c r="G85" s="440"/>
      <c r="H85" s="440"/>
      <c r="I85" s="440"/>
      <c r="J85" s="440"/>
      <c r="K85" s="440"/>
      <c r="L85" s="441"/>
      <c r="M85" s="438"/>
      <c r="N85" s="438"/>
      <c r="O85" s="438"/>
      <c r="P85" s="438"/>
      <c r="Q85" s="438"/>
      <c r="R85" s="438"/>
      <c r="S85" s="438"/>
      <c r="T85" s="438"/>
      <c r="U85" s="438"/>
      <c r="V85" s="438"/>
      <c r="W85" s="30"/>
      <c r="X85" s="28"/>
      <c r="Y85" s="29"/>
      <c r="Z85" s="57"/>
      <c r="AA85" s="58"/>
    </row>
    <row r="86" spans="1:27" ht="38.25" customHeight="1">
      <c r="A86" s="39"/>
      <c r="B86" s="59">
        <f t="shared" si="0"/>
        <v>34</v>
      </c>
      <c r="C86" s="439"/>
      <c r="D86" s="440"/>
      <c r="E86" s="440"/>
      <c r="F86" s="440"/>
      <c r="G86" s="440"/>
      <c r="H86" s="440"/>
      <c r="I86" s="440"/>
      <c r="J86" s="440"/>
      <c r="K86" s="440"/>
      <c r="L86" s="441"/>
      <c r="M86" s="438"/>
      <c r="N86" s="438"/>
      <c r="O86" s="438"/>
      <c r="P86" s="438"/>
      <c r="Q86" s="438"/>
      <c r="R86" s="438"/>
      <c r="S86" s="438"/>
      <c r="T86" s="438"/>
      <c r="U86" s="438"/>
      <c r="V86" s="438"/>
      <c r="W86" s="30"/>
      <c r="X86" s="28"/>
      <c r="Y86" s="29"/>
      <c r="Z86" s="57"/>
      <c r="AA86" s="58"/>
    </row>
    <row r="87" spans="1:27" ht="38.25" customHeight="1">
      <c r="A87" s="39"/>
      <c r="B87" s="59">
        <f t="shared" si="0"/>
        <v>35</v>
      </c>
      <c r="C87" s="439"/>
      <c r="D87" s="440"/>
      <c r="E87" s="440"/>
      <c r="F87" s="440"/>
      <c r="G87" s="440"/>
      <c r="H87" s="440"/>
      <c r="I87" s="440"/>
      <c r="J87" s="440"/>
      <c r="K87" s="440"/>
      <c r="L87" s="441"/>
      <c r="M87" s="438"/>
      <c r="N87" s="438"/>
      <c r="O87" s="438"/>
      <c r="P87" s="438"/>
      <c r="Q87" s="438"/>
      <c r="R87" s="438"/>
      <c r="S87" s="438"/>
      <c r="T87" s="438"/>
      <c r="U87" s="438"/>
      <c r="V87" s="438"/>
      <c r="W87" s="30"/>
      <c r="X87" s="28"/>
      <c r="Y87" s="29"/>
      <c r="Z87" s="57"/>
      <c r="AA87" s="58"/>
    </row>
    <row r="88" spans="1:27" ht="38.25" customHeight="1">
      <c r="A88" s="39"/>
      <c r="B88" s="59">
        <f t="shared" si="0"/>
        <v>36</v>
      </c>
      <c r="C88" s="439"/>
      <c r="D88" s="440"/>
      <c r="E88" s="440"/>
      <c r="F88" s="440"/>
      <c r="G88" s="440"/>
      <c r="H88" s="440"/>
      <c r="I88" s="440"/>
      <c r="J88" s="440"/>
      <c r="K88" s="440"/>
      <c r="L88" s="441"/>
      <c r="M88" s="438"/>
      <c r="N88" s="438"/>
      <c r="O88" s="438"/>
      <c r="P88" s="438"/>
      <c r="Q88" s="438"/>
      <c r="R88" s="438"/>
      <c r="S88" s="438"/>
      <c r="T88" s="438"/>
      <c r="U88" s="438"/>
      <c r="V88" s="438"/>
      <c r="W88" s="30"/>
      <c r="X88" s="28"/>
      <c r="Y88" s="29"/>
      <c r="Z88" s="57"/>
      <c r="AA88" s="58"/>
    </row>
    <row r="89" spans="1:27" ht="38.25" customHeight="1">
      <c r="A89" s="39"/>
      <c r="B89" s="59">
        <f t="shared" si="0"/>
        <v>37</v>
      </c>
      <c r="C89" s="439"/>
      <c r="D89" s="440"/>
      <c r="E89" s="440"/>
      <c r="F89" s="440"/>
      <c r="G89" s="440"/>
      <c r="H89" s="440"/>
      <c r="I89" s="440"/>
      <c r="J89" s="440"/>
      <c r="K89" s="440"/>
      <c r="L89" s="441"/>
      <c r="M89" s="438"/>
      <c r="N89" s="438"/>
      <c r="O89" s="438"/>
      <c r="P89" s="438"/>
      <c r="Q89" s="438"/>
      <c r="R89" s="438"/>
      <c r="S89" s="438"/>
      <c r="T89" s="438"/>
      <c r="U89" s="438"/>
      <c r="V89" s="438"/>
      <c r="W89" s="30"/>
      <c r="X89" s="28"/>
      <c r="Y89" s="29"/>
      <c r="Z89" s="57"/>
      <c r="AA89" s="58"/>
    </row>
    <row r="90" spans="1:27" ht="38.25" customHeight="1">
      <c r="A90" s="39"/>
      <c r="B90" s="59">
        <f t="shared" si="0"/>
        <v>38</v>
      </c>
      <c r="C90" s="439"/>
      <c r="D90" s="440"/>
      <c r="E90" s="440"/>
      <c r="F90" s="440"/>
      <c r="G90" s="440"/>
      <c r="H90" s="440"/>
      <c r="I90" s="440"/>
      <c r="J90" s="440"/>
      <c r="K90" s="440"/>
      <c r="L90" s="441"/>
      <c r="M90" s="438"/>
      <c r="N90" s="438"/>
      <c r="O90" s="438"/>
      <c r="P90" s="438"/>
      <c r="Q90" s="438"/>
      <c r="R90" s="438"/>
      <c r="S90" s="438"/>
      <c r="T90" s="438"/>
      <c r="U90" s="438"/>
      <c r="V90" s="438"/>
      <c r="W90" s="30"/>
      <c r="X90" s="28"/>
      <c r="Y90" s="29"/>
      <c r="Z90" s="57"/>
      <c r="AA90" s="58"/>
    </row>
    <row r="91" spans="1:27" ht="38.25" customHeight="1">
      <c r="A91" s="39"/>
      <c r="B91" s="59">
        <f t="shared" si="0"/>
        <v>39</v>
      </c>
      <c r="C91" s="439"/>
      <c r="D91" s="440"/>
      <c r="E91" s="440"/>
      <c r="F91" s="440"/>
      <c r="G91" s="440"/>
      <c r="H91" s="440"/>
      <c r="I91" s="440"/>
      <c r="J91" s="440"/>
      <c r="K91" s="440"/>
      <c r="L91" s="441"/>
      <c r="M91" s="438"/>
      <c r="N91" s="438"/>
      <c r="O91" s="438"/>
      <c r="P91" s="438"/>
      <c r="Q91" s="438"/>
      <c r="R91" s="438"/>
      <c r="S91" s="438"/>
      <c r="T91" s="438"/>
      <c r="U91" s="438"/>
      <c r="V91" s="438"/>
      <c r="W91" s="30"/>
      <c r="X91" s="28"/>
      <c r="Y91" s="29"/>
      <c r="Z91" s="57"/>
      <c r="AA91" s="58"/>
    </row>
    <row r="92" spans="1:27" ht="38.25" customHeight="1">
      <c r="A92" s="39"/>
      <c r="B92" s="59">
        <f t="shared" si="0"/>
        <v>40</v>
      </c>
      <c r="C92" s="439"/>
      <c r="D92" s="440"/>
      <c r="E92" s="440"/>
      <c r="F92" s="440"/>
      <c r="G92" s="440"/>
      <c r="H92" s="440"/>
      <c r="I92" s="440"/>
      <c r="J92" s="440"/>
      <c r="K92" s="440"/>
      <c r="L92" s="441"/>
      <c r="M92" s="438"/>
      <c r="N92" s="438"/>
      <c r="O92" s="438"/>
      <c r="P92" s="438"/>
      <c r="Q92" s="438"/>
      <c r="R92" s="438"/>
      <c r="S92" s="438"/>
      <c r="T92" s="438"/>
      <c r="U92" s="438"/>
      <c r="V92" s="438"/>
      <c r="W92" s="30"/>
      <c r="X92" s="28"/>
      <c r="Y92" s="29"/>
      <c r="Z92" s="57"/>
      <c r="AA92" s="58"/>
    </row>
    <row r="93" spans="1:27" ht="38.25" customHeight="1">
      <c r="A93" s="39"/>
      <c r="B93" s="59">
        <f t="shared" si="0"/>
        <v>41</v>
      </c>
      <c r="C93" s="439"/>
      <c r="D93" s="440"/>
      <c r="E93" s="440"/>
      <c r="F93" s="440"/>
      <c r="G93" s="440"/>
      <c r="H93" s="440"/>
      <c r="I93" s="440"/>
      <c r="J93" s="440"/>
      <c r="K93" s="440"/>
      <c r="L93" s="441"/>
      <c r="M93" s="438"/>
      <c r="N93" s="438"/>
      <c r="O93" s="438"/>
      <c r="P93" s="438"/>
      <c r="Q93" s="438"/>
      <c r="R93" s="438"/>
      <c r="S93" s="438"/>
      <c r="T93" s="438"/>
      <c r="U93" s="438"/>
      <c r="V93" s="438"/>
      <c r="W93" s="30"/>
      <c r="X93" s="28"/>
      <c r="Y93" s="29"/>
      <c r="Z93" s="57"/>
      <c r="AA93" s="58"/>
    </row>
    <row r="94" spans="1:27" ht="38.25" customHeight="1">
      <c r="A94" s="39"/>
      <c r="B94" s="59">
        <f t="shared" si="0"/>
        <v>42</v>
      </c>
      <c r="C94" s="439"/>
      <c r="D94" s="440"/>
      <c r="E94" s="440"/>
      <c r="F94" s="440"/>
      <c r="G94" s="440"/>
      <c r="H94" s="440"/>
      <c r="I94" s="440"/>
      <c r="J94" s="440"/>
      <c r="K94" s="440"/>
      <c r="L94" s="441"/>
      <c r="M94" s="438"/>
      <c r="N94" s="438"/>
      <c r="O94" s="438"/>
      <c r="P94" s="438"/>
      <c r="Q94" s="438"/>
      <c r="R94" s="438"/>
      <c r="S94" s="438"/>
      <c r="T94" s="438"/>
      <c r="U94" s="438"/>
      <c r="V94" s="438"/>
      <c r="W94" s="30"/>
      <c r="X94" s="28"/>
      <c r="Y94" s="29"/>
      <c r="Z94" s="57"/>
      <c r="AA94" s="58"/>
    </row>
    <row r="95" spans="1:27" ht="38.25" customHeight="1">
      <c r="A95" s="39"/>
      <c r="B95" s="59">
        <f t="shared" si="0"/>
        <v>43</v>
      </c>
      <c r="C95" s="439"/>
      <c r="D95" s="440"/>
      <c r="E95" s="440"/>
      <c r="F95" s="440"/>
      <c r="G95" s="440"/>
      <c r="H95" s="440"/>
      <c r="I95" s="440"/>
      <c r="J95" s="440"/>
      <c r="K95" s="440"/>
      <c r="L95" s="441"/>
      <c r="M95" s="438"/>
      <c r="N95" s="438"/>
      <c r="O95" s="438"/>
      <c r="P95" s="438"/>
      <c r="Q95" s="438"/>
      <c r="R95" s="438"/>
      <c r="S95" s="438"/>
      <c r="T95" s="438"/>
      <c r="U95" s="438"/>
      <c r="V95" s="438"/>
      <c r="W95" s="30"/>
      <c r="X95" s="28"/>
      <c r="Y95" s="29"/>
      <c r="Z95" s="57"/>
      <c r="AA95" s="58"/>
    </row>
    <row r="96" spans="1:27" ht="38.25" customHeight="1">
      <c r="A96" s="39"/>
      <c r="B96" s="59">
        <f t="shared" si="0"/>
        <v>44</v>
      </c>
      <c r="C96" s="439"/>
      <c r="D96" s="440"/>
      <c r="E96" s="440"/>
      <c r="F96" s="440"/>
      <c r="G96" s="440"/>
      <c r="H96" s="440"/>
      <c r="I96" s="440"/>
      <c r="J96" s="440"/>
      <c r="K96" s="440"/>
      <c r="L96" s="441"/>
      <c r="M96" s="438"/>
      <c r="N96" s="438"/>
      <c r="O96" s="438"/>
      <c r="P96" s="438"/>
      <c r="Q96" s="438"/>
      <c r="R96" s="438"/>
      <c r="S96" s="438"/>
      <c r="T96" s="438"/>
      <c r="U96" s="438"/>
      <c r="V96" s="438"/>
      <c r="W96" s="30"/>
      <c r="X96" s="28"/>
      <c r="Y96" s="29"/>
      <c r="Z96" s="57"/>
      <c r="AA96" s="58"/>
    </row>
    <row r="97" spans="1:27" ht="38.25" customHeight="1">
      <c r="A97" s="39"/>
      <c r="B97" s="59">
        <f t="shared" si="0"/>
        <v>45</v>
      </c>
      <c r="C97" s="439"/>
      <c r="D97" s="440"/>
      <c r="E97" s="440"/>
      <c r="F97" s="440"/>
      <c r="G97" s="440"/>
      <c r="H97" s="440"/>
      <c r="I97" s="440"/>
      <c r="J97" s="440"/>
      <c r="K97" s="440"/>
      <c r="L97" s="441"/>
      <c r="M97" s="438"/>
      <c r="N97" s="438"/>
      <c r="O97" s="438"/>
      <c r="P97" s="438"/>
      <c r="Q97" s="438"/>
      <c r="R97" s="438"/>
      <c r="S97" s="438"/>
      <c r="T97" s="438"/>
      <c r="U97" s="438"/>
      <c r="V97" s="438"/>
      <c r="W97" s="30"/>
      <c r="X97" s="28"/>
      <c r="Y97" s="29"/>
      <c r="Z97" s="57"/>
      <c r="AA97" s="58"/>
    </row>
    <row r="98" spans="1:27" ht="38.25" customHeight="1">
      <c r="A98" s="39"/>
      <c r="B98" s="59">
        <f t="shared" si="0"/>
        <v>46</v>
      </c>
      <c r="C98" s="439"/>
      <c r="D98" s="440"/>
      <c r="E98" s="440"/>
      <c r="F98" s="440"/>
      <c r="G98" s="440"/>
      <c r="H98" s="440"/>
      <c r="I98" s="440"/>
      <c r="J98" s="440"/>
      <c r="K98" s="440"/>
      <c r="L98" s="441"/>
      <c r="M98" s="438"/>
      <c r="N98" s="438"/>
      <c r="O98" s="438"/>
      <c r="P98" s="438"/>
      <c r="Q98" s="438"/>
      <c r="R98" s="438"/>
      <c r="S98" s="438"/>
      <c r="T98" s="438"/>
      <c r="U98" s="438"/>
      <c r="V98" s="438"/>
      <c r="W98" s="30"/>
      <c r="X98" s="28"/>
      <c r="Y98" s="29"/>
      <c r="Z98" s="57"/>
      <c r="AA98" s="58"/>
    </row>
    <row r="99" spans="1:27" ht="38.25" customHeight="1">
      <c r="A99" s="39"/>
      <c r="B99" s="59">
        <f t="shared" si="0"/>
        <v>47</v>
      </c>
      <c r="C99" s="439"/>
      <c r="D99" s="440"/>
      <c r="E99" s="440"/>
      <c r="F99" s="440"/>
      <c r="G99" s="440"/>
      <c r="H99" s="440"/>
      <c r="I99" s="440"/>
      <c r="J99" s="440"/>
      <c r="K99" s="440"/>
      <c r="L99" s="441"/>
      <c r="M99" s="438"/>
      <c r="N99" s="438"/>
      <c r="O99" s="438"/>
      <c r="P99" s="438"/>
      <c r="Q99" s="438"/>
      <c r="R99" s="438"/>
      <c r="S99" s="438"/>
      <c r="T99" s="438"/>
      <c r="U99" s="438"/>
      <c r="V99" s="438"/>
      <c r="W99" s="30"/>
      <c r="X99" s="28"/>
      <c r="Y99" s="29"/>
      <c r="Z99" s="57"/>
      <c r="AA99" s="58"/>
    </row>
    <row r="100" spans="1:27" ht="38.25" customHeight="1">
      <c r="A100" s="39"/>
      <c r="B100" s="59">
        <f t="shared" si="0"/>
        <v>48</v>
      </c>
      <c r="C100" s="439"/>
      <c r="D100" s="440"/>
      <c r="E100" s="440"/>
      <c r="F100" s="440"/>
      <c r="G100" s="440"/>
      <c r="H100" s="440"/>
      <c r="I100" s="440"/>
      <c r="J100" s="440"/>
      <c r="K100" s="440"/>
      <c r="L100" s="441"/>
      <c r="M100" s="438"/>
      <c r="N100" s="438"/>
      <c r="O100" s="438"/>
      <c r="P100" s="438"/>
      <c r="Q100" s="438"/>
      <c r="R100" s="438"/>
      <c r="S100" s="438"/>
      <c r="T100" s="438"/>
      <c r="U100" s="438"/>
      <c r="V100" s="438"/>
      <c r="W100" s="30"/>
      <c r="X100" s="28"/>
      <c r="Y100" s="29"/>
      <c r="Z100" s="57"/>
      <c r="AA100" s="58"/>
    </row>
    <row r="101" spans="1:27" ht="38.25" customHeight="1">
      <c r="A101" s="39"/>
      <c r="B101" s="59">
        <f t="shared" si="0"/>
        <v>49</v>
      </c>
      <c r="C101" s="439"/>
      <c r="D101" s="440"/>
      <c r="E101" s="440"/>
      <c r="F101" s="440"/>
      <c r="G101" s="440"/>
      <c r="H101" s="440"/>
      <c r="I101" s="440"/>
      <c r="J101" s="440"/>
      <c r="K101" s="440"/>
      <c r="L101" s="441"/>
      <c r="M101" s="438"/>
      <c r="N101" s="438"/>
      <c r="O101" s="438"/>
      <c r="P101" s="438"/>
      <c r="Q101" s="438"/>
      <c r="R101" s="438"/>
      <c r="S101" s="438"/>
      <c r="T101" s="438"/>
      <c r="U101" s="438"/>
      <c r="V101" s="438"/>
      <c r="W101" s="30"/>
      <c r="X101" s="28"/>
      <c r="Y101" s="29"/>
      <c r="Z101" s="57"/>
      <c r="AA101" s="58"/>
    </row>
    <row r="102" spans="1:27" ht="38.25" customHeight="1">
      <c r="A102" s="39"/>
      <c r="B102" s="59">
        <f t="shared" si="0"/>
        <v>50</v>
      </c>
      <c r="C102" s="439"/>
      <c r="D102" s="440"/>
      <c r="E102" s="440"/>
      <c r="F102" s="440"/>
      <c r="G102" s="440"/>
      <c r="H102" s="440"/>
      <c r="I102" s="440"/>
      <c r="J102" s="440"/>
      <c r="K102" s="440"/>
      <c r="L102" s="441"/>
      <c r="M102" s="438"/>
      <c r="N102" s="438"/>
      <c r="O102" s="438"/>
      <c r="P102" s="438"/>
      <c r="Q102" s="438"/>
      <c r="R102" s="438"/>
      <c r="S102" s="438"/>
      <c r="T102" s="438"/>
      <c r="U102" s="438"/>
      <c r="V102" s="438"/>
      <c r="W102" s="30"/>
      <c r="X102" s="28"/>
      <c r="Y102" s="29"/>
      <c r="Z102" s="57"/>
      <c r="AA102" s="58"/>
    </row>
    <row r="103" spans="1:27" ht="38.25" customHeight="1">
      <c r="A103" s="39"/>
      <c r="B103" s="59">
        <f t="shared" si="0"/>
        <v>51</v>
      </c>
      <c r="C103" s="439"/>
      <c r="D103" s="440"/>
      <c r="E103" s="440"/>
      <c r="F103" s="440"/>
      <c r="G103" s="440"/>
      <c r="H103" s="440"/>
      <c r="I103" s="440"/>
      <c r="J103" s="440"/>
      <c r="K103" s="440"/>
      <c r="L103" s="441"/>
      <c r="M103" s="438"/>
      <c r="N103" s="438"/>
      <c r="O103" s="438"/>
      <c r="P103" s="438"/>
      <c r="Q103" s="438"/>
      <c r="R103" s="438"/>
      <c r="S103" s="438"/>
      <c r="T103" s="438"/>
      <c r="U103" s="438"/>
      <c r="V103" s="438"/>
      <c r="W103" s="30"/>
      <c r="X103" s="28"/>
      <c r="Y103" s="29"/>
      <c r="Z103" s="57"/>
      <c r="AA103" s="58"/>
    </row>
    <row r="104" spans="1:27" ht="38.25" customHeight="1">
      <c r="A104" s="39"/>
      <c r="B104" s="59">
        <f t="shared" si="0"/>
        <v>52</v>
      </c>
      <c r="C104" s="439"/>
      <c r="D104" s="440"/>
      <c r="E104" s="440"/>
      <c r="F104" s="440"/>
      <c r="G104" s="440"/>
      <c r="H104" s="440"/>
      <c r="I104" s="440"/>
      <c r="J104" s="440"/>
      <c r="K104" s="440"/>
      <c r="L104" s="441"/>
      <c r="M104" s="438"/>
      <c r="N104" s="438"/>
      <c r="O104" s="438"/>
      <c r="P104" s="438"/>
      <c r="Q104" s="438"/>
      <c r="R104" s="438"/>
      <c r="S104" s="438"/>
      <c r="T104" s="438"/>
      <c r="U104" s="438"/>
      <c r="V104" s="438"/>
      <c r="W104" s="30"/>
      <c r="X104" s="28"/>
      <c r="Y104" s="29"/>
      <c r="Z104" s="57"/>
      <c r="AA104" s="58"/>
    </row>
    <row r="105" spans="1:27" ht="38.25" customHeight="1">
      <c r="A105" s="39"/>
      <c r="B105" s="59">
        <f t="shared" si="0"/>
        <v>53</v>
      </c>
      <c r="C105" s="439"/>
      <c r="D105" s="440"/>
      <c r="E105" s="440"/>
      <c r="F105" s="440"/>
      <c r="G105" s="440"/>
      <c r="H105" s="440"/>
      <c r="I105" s="440"/>
      <c r="J105" s="440"/>
      <c r="K105" s="440"/>
      <c r="L105" s="441"/>
      <c r="M105" s="438"/>
      <c r="N105" s="438"/>
      <c r="O105" s="438"/>
      <c r="P105" s="438"/>
      <c r="Q105" s="438"/>
      <c r="R105" s="438"/>
      <c r="S105" s="438"/>
      <c r="T105" s="438"/>
      <c r="U105" s="438"/>
      <c r="V105" s="438"/>
      <c r="W105" s="30"/>
      <c r="X105" s="28"/>
      <c r="Y105" s="29"/>
      <c r="Z105" s="57"/>
      <c r="AA105" s="58"/>
    </row>
    <row r="106" spans="1:27" ht="38.25" customHeight="1">
      <c r="A106" s="39"/>
      <c r="B106" s="59">
        <f t="shared" si="0"/>
        <v>54</v>
      </c>
      <c r="C106" s="439"/>
      <c r="D106" s="440"/>
      <c r="E106" s="440"/>
      <c r="F106" s="440"/>
      <c r="G106" s="440"/>
      <c r="H106" s="440"/>
      <c r="I106" s="440"/>
      <c r="J106" s="440"/>
      <c r="K106" s="440"/>
      <c r="L106" s="441"/>
      <c r="M106" s="438"/>
      <c r="N106" s="438"/>
      <c r="O106" s="438"/>
      <c r="P106" s="438"/>
      <c r="Q106" s="438"/>
      <c r="R106" s="438"/>
      <c r="S106" s="438"/>
      <c r="T106" s="438"/>
      <c r="U106" s="438"/>
      <c r="V106" s="438"/>
      <c r="W106" s="30"/>
      <c r="X106" s="28"/>
      <c r="Y106" s="29"/>
      <c r="Z106" s="57"/>
      <c r="AA106" s="58"/>
    </row>
    <row r="107" spans="1:27" ht="38.25" customHeight="1">
      <c r="A107" s="39"/>
      <c r="B107" s="59">
        <f t="shared" si="0"/>
        <v>55</v>
      </c>
      <c r="C107" s="439"/>
      <c r="D107" s="440"/>
      <c r="E107" s="440"/>
      <c r="F107" s="440"/>
      <c r="G107" s="440"/>
      <c r="H107" s="440"/>
      <c r="I107" s="440"/>
      <c r="J107" s="440"/>
      <c r="K107" s="440"/>
      <c r="L107" s="441"/>
      <c r="M107" s="438"/>
      <c r="N107" s="438"/>
      <c r="O107" s="438"/>
      <c r="P107" s="438"/>
      <c r="Q107" s="438"/>
      <c r="R107" s="438"/>
      <c r="S107" s="438"/>
      <c r="T107" s="438"/>
      <c r="U107" s="438"/>
      <c r="V107" s="438"/>
      <c r="W107" s="30"/>
      <c r="X107" s="28"/>
      <c r="Y107" s="29"/>
      <c r="Z107" s="57"/>
      <c r="AA107" s="58"/>
    </row>
    <row r="108" spans="1:27" ht="38.25" customHeight="1">
      <c r="A108" s="39"/>
      <c r="B108" s="59">
        <f t="shared" si="0"/>
        <v>56</v>
      </c>
      <c r="C108" s="439"/>
      <c r="D108" s="440"/>
      <c r="E108" s="440"/>
      <c r="F108" s="440"/>
      <c r="G108" s="440"/>
      <c r="H108" s="440"/>
      <c r="I108" s="440"/>
      <c r="J108" s="440"/>
      <c r="K108" s="440"/>
      <c r="L108" s="441"/>
      <c r="M108" s="438"/>
      <c r="N108" s="438"/>
      <c r="O108" s="438"/>
      <c r="P108" s="438"/>
      <c r="Q108" s="438"/>
      <c r="R108" s="438"/>
      <c r="S108" s="438"/>
      <c r="T108" s="438"/>
      <c r="U108" s="438"/>
      <c r="V108" s="438"/>
      <c r="W108" s="30"/>
      <c r="X108" s="28"/>
      <c r="Y108" s="29"/>
      <c r="Z108" s="57"/>
      <c r="AA108" s="58"/>
    </row>
    <row r="109" spans="1:27" ht="38.25" customHeight="1">
      <c r="A109" s="39"/>
      <c r="B109" s="59">
        <f t="shared" si="0"/>
        <v>57</v>
      </c>
      <c r="C109" s="439"/>
      <c r="D109" s="440"/>
      <c r="E109" s="440"/>
      <c r="F109" s="440"/>
      <c r="G109" s="440"/>
      <c r="H109" s="440"/>
      <c r="I109" s="440"/>
      <c r="J109" s="440"/>
      <c r="K109" s="440"/>
      <c r="L109" s="441"/>
      <c r="M109" s="438"/>
      <c r="N109" s="438"/>
      <c r="O109" s="438"/>
      <c r="P109" s="438"/>
      <c r="Q109" s="438"/>
      <c r="R109" s="438"/>
      <c r="S109" s="438"/>
      <c r="T109" s="438"/>
      <c r="U109" s="438"/>
      <c r="V109" s="438"/>
      <c r="W109" s="30"/>
      <c r="X109" s="28"/>
      <c r="Y109" s="29"/>
      <c r="Z109" s="57"/>
      <c r="AA109" s="58"/>
    </row>
    <row r="110" spans="1:27" ht="38.25" customHeight="1">
      <c r="A110" s="39"/>
      <c r="B110" s="59">
        <f t="shared" si="0"/>
        <v>58</v>
      </c>
      <c r="C110" s="439"/>
      <c r="D110" s="440"/>
      <c r="E110" s="440"/>
      <c r="F110" s="440"/>
      <c r="G110" s="440"/>
      <c r="H110" s="440"/>
      <c r="I110" s="440"/>
      <c r="J110" s="440"/>
      <c r="K110" s="440"/>
      <c r="L110" s="441"/>
      <c r="M110" s="438"/>
      <c r="N110" s="438"/>
      <c r="O110" s="438"/>
      <c r="P110" s="438"/>
      <c r="Q110" s="438"/>
      <c r="R110" s="438"/>
      <c r="S110" s="438"/>
      <c r="T110" s="438"/>
      <c r="U110" s="438"/>
      <c r="V110" s="438"/>
      <c r="W110" s="30"/>
      <c r="X110" s="28"/>
      <c r="Y110" s="29"/>
      <c r="Z110" s="57"/>
      <c r="AA110" s="58"/>
    </row>
    <row r="111" spans="1:27" ht="38.25" customHeight="1">
      <c r="A111" s="39"/>
      <c r="B111" s="59">
        <f t="shared" si="0"/>
        <v>59</v>
      </c>
      <c r="C111" s="439"/>
      <c r="D111" s="440"/>
      <c r="E111" s="440"/>
      <c r="F111" s="440"/>
      <c r="G111" s="440"/>
      <c r="H111" s="440"/>
      <c r="I111" s="440"/>
      <c r="J111" s="440"/>
      <c r="K111" s="440"/>
      <c r="L111" s="441"/>
      <c r="M111" s="438"/>
      <c r="N111" s="438"/>
      <c r="O111" s="438"/>
      <c r="P111" s="438"/>
      <c r="Q111" s="438"/>
      <c r="R111" s="438"/>
      <c r="S111" s="438"/>
      <c r="T111" s="438"/>
      <c r="U111" s="438"/>
      <c r="V111" s="438"/>
      <c r="W111" s="30"/>
      <c r="X111" s="28"/>
      <c r="Y111" s="29"/>
      <c r="Z111" s="57"/>
      <c r="AA111" s="58"/>
    </row>
    <row r="112" spans="1:27" ht="38.25" customHeight="1">
      <c r="A112" s="39"/>
      <c r="B112" s="59">
        <f t="shared" si="0"/>
        <v>60</v>
      </c>
      <c r="C112" s="439"/>
      <c r="D112" s="440"/>
      <c r="E112" s="440"/>
      <c r="F112" s="440"/>
      <c r="G112" s="440"/>
      <c r="H112" s="440"/>
      <c r="I112" s="440"/>
      <c r="J112" s="440"/>
      <c r="K112" s="440"/>
      <c r="L112" s="441"/>
      <c r="M112" s="438"/>
      <c r="N112" s="438"/>
      <c r="O112" s="438"/>
      <c r="P112" s="438"/>
      <c r="Q112" s="438"/>
      <c r="R112" s="438"/>
      <c r="S112" s="438"/>
      <c r="T112" s="438"/>
      <c r="U112" s="438"/>
      <c r="V112" s="438"/>
      <c r="W112" s="30"/>
      <c r="X112" s="28"/>
      <c r="Y112" s="29"/>
      <c r="Z112" s="57"/>
      <c r="AA112" s="58"/>
    </row>
    <row r="113" spans="1:27" ht="38.25" customHeight="1">
      <c r="A113" s="39"/>
      <c r="B113" s="59">
        <f t="shared" si="0"/>
        <v>61</v>
      </c>
      <c r="C113" s="439"/>
      <c r="D113" s="440"/>
      <c r="E113" s="440"/>
      <c r="F113" s="440"/>
      <c r="G113" s="440"/>
      <c r="H113" s="440"/>
      <c r="I113" s="440"/>
      <c r="J113" s="440"/>
      <c r="K113" s="440"/>
      <c r="L113" s="441"/>
      <c r="M113" s="438"/>
      <c r="N113" s="438"/>
      <c r="O113" s="438"/>
      <c r="P113" s="438"/>
      <c r="Q113" s="438"/>
      <c r="R113" s="438"/>
      <c r="S113" s="438"/>
      <c r="T113" s="438"/>
      <c r="U113" s="438"/>
      <c r="V113" s="438"/>
      <c r="W113" s="30"/>
      <c r="X113" s="28"/>
      <c r="Y113" s="29"/>
      <c r="Z113" s="57"/>
      <c r="AA113" s="58"/>
    </row>
    <row r="114" spans="1:27" ht="38.25" customHeight="1">
      <c r="A114" s="39"/>
      <c r="B114" s="59">
        <f t="shared" si="0"/>
        <v>62</v>
      </c>
      <c r="C114" s="439"/>
      <c r="D114" s="440"/>
      <c r="E114" s="440"/>
      <c r="F114" s="440"/>
      <c r="G114" s="440"/>
      <c r="H114" s="440"/>
      <c r="I114" s="440"/>
      <c r="J114" s="440"/>
      <c r="K114" s="440"/>
      <c r="L114" s="441"/>
      <c r="M114" s="438"/>
      <c r="N114" s="438"/>
      <c r="O114" s="438"/>
      <c r="P114" s="438"/>
      <c r="Q114" s="438"/>
      <c r="R114" s="438"/>
      <c r="S114" s="438"/>
      <c r="T114" s="438"/>
      <c r="U114" s="438"/>
      <c r="V114" s="438"/>
      <c r="W114" s="30"/>
      <c r="X114" s="28"/>
      <c r="Y114" s="29"/>
      <c r="Z114" s="57"/>
      <c r="AA114" s="58"/>
    </row>
    <row r="115" spans="1:27" ht="38.25" customHeight="1">
      <c r="A115" s="39"/>
      <c r="B115" s="59">
        <f t="shared" si="0"/>
        <v>63</v>
      </c>
      <c r="C115" s="439"/>
      <c r="D115" s="440"/>
      <c r="E115" s="440"/>
      <c r="F115" s="440"/>
      <c r="G115" s="440"/>
      <c r="H115" s="440"/>
      <c r="I115" s="440"/>
      <c r="J115" s="440"/>
      <c r="K115" s="440"/>
      <c r="L115" s="441"/>
      <c r="M115" s="438"/>
      <c r="N115" s="438"/>
      <c r="O115" s="438"/>
      <c r="P115" s="438"/>
      <c r="Q115" s="438"/>
      <c r="R115" s="438"/>
      <c r="S115" s="438"/>
      <c r="T115" s="438"/>
      <c r="U115" s="438"/>
      <c r="V115" s="438"/>
      <c r="W115" s="30"/>
      <c r="X115" s="28"/>
      <c r="Y115" s="29"/>
      <c r="Z115" s="57"/>
      <c r="AA115" s="58"/>
    </row>
    <row r="116" spans="1:27" ht="38.25" customHeight="1">
      <c r="A116" s="39"/>
      <c r="B116" s="59">
        <f t="shared" si="0"/>
        <v>64</v>
      </c>
      <c r="C116" s="439"/>
      <c r="D116" s="440"/>
      <c r="E116" s="440"/>
      <c r="F116" s="440"/>
      <c r="G116" s="440"/>
      <c r="H116" s="440"/>
      <c r="I116" s="440"/>
      <c r="J116" s="440"/>
      <c r="K116" s="440"/>
      <c r="L116" s="441"/>
      <c r="M116" s="438"/>
      <c r="N116" s="438"/>
      <c r="O116" s="438"/>
      <c r="P116" s="438"/>
      <c r="Q116" s="438"/>
      <c r="R116" s="438"/>
      <c r="S116" s="438"/>
      <c r="T116" s="438"/>
      <c r="U116" s="438"/>
      <c r="V116" s="438"/>
      <c r="W116" s="30"/>
      <c r="X116" s="28"/>
      <c r="Y116" s="29"/>
      <c r="Z116" s="57"/>
      <c r="AA116" s="58"/>
    </row>
    <row r="117" spans="1:27" ht="38.25" customHeight="1">
      <c r="A117" s="39"/>
      <c r="B117" s="59">
        <f t="shared" si="0"/>
        <v>65</v>
      </c>
      <c r="C117" s="439"/>
      <c r="D117" s="440"/>
      <c r="E117" s="440"/>
      <c r="F117" s="440"/>
      <c r="G117" s="440"/>
      <c r="H117" s="440"/>
      <c r="I117" s="440"/>
      <c r="J117" s="440"/>
      <c r="K117" s="440"/>
      <c r="L117" s="441"/>
      <c r="M117" s="438"/>
      <c r="N117" s="438"/>
      <c r="O117" s="438"/>
      <c r="P117" s="438"/>
      <c r="Q117" s="438"/>
      <c r="R117" s="438"/>
      <c r="S117" s="438"/>
      <c r="T117" s="438"/>
      <c r="U117" s="438"/>
      <c r="V117" s="438"/>
      <c r="W117" s="30"/>
      <c r="X117" s="28"/>
      <c r="Y117" s="29"/>
      <c r="Z117" s="57"/>
      <c r="AA117" s="58"/>
    </row>
    <row r="118" spans="1:27" ht="38.25" customHeight="1">
      <c r="A118" s="39"/>
      <c r="B118" s="59">
        <f t="shared" si="0"/>
        <v>66</v>
      </c>
      <c r="C118" s="439"/>
      <c r="D118" s="440"/>
      <c r="E118" s="440"/>
      <c r="F118" s="440"/>
      <c r="G118" s="440"/>
      <c r="H118" s="440"/>
      <c r="I118" s="440"/>
      <c r="J118" s="440"/>
      <c r="K118" s="440"/>
      <c r="L118" s="441"/>
      <c r="M118" s="438"/>
      <c r="N118" s="438"/>
      <c r="O118" s="438"/>
      <c r="P118" s="438"/>
      <c r="Q118" s="438"/>
      <c r="R118" s="438"/>
      <c r="S118" s="438"/>
      <c r="T118" s="438"/>
      <c r="U118" s="438"/>
      <c r="V118" s="438"/>
      <c r="W118" s="30"/>
      <c r="X118" s="28"/>
      <c r="Y118" s="29"/>
      <c r="Z118" s="57"/>
      <c r="AA118" s="58"/>
    </row>
    <row r="119" spans="1:27" ht="38.25" customHeight="1">
      <c r="A119" s="39"/>
      <c r="B119" s="59">
        <f t="shared" ref="B119:B152" si="1">B118+1</f>
        <v>67</v>
      </c>
      <c r="C119" s="439"/>
      <c r="D119" s="440"/>
      <c r="E119" s="440"/>
      <c r="F119" s="440"/>
      <c r="G119" s="440"/>
      <c r="H119" s="440"/>
      <c r="I119" s="440"/>
      <c r="J119" s="440"/>
      <c r="K119" s="440"/>
      <c r="L119" s="441"/>
      <c r="M119" s="438"/>
      <c r="N119" s="438"/>
      <c r="O119" s="438"/>
      <c r="P119" s="438"/>
      <c r="Q119" s="438"/>
      <c r="R119" s="438"/>
      <c r="S119" s="438"/>
      <c r="T119" s="438"/>
      <c r="U119" s="438"/>
      <c r="V119" s="438"/>
      <c r="W119" s="30"/>
      <c r="X119" s="28"/>
      <c r="Y119" s="29"/>
      <c r="Z119" s="57"/>
      <c r="AA119" s="58"/>
    </row>
    <row r="120" spans="1:27" ht="38.25" customHeight="1">
      <c r="A120" s="39"/>
      <c r="B120" s="59">
        <f t="shared" si="1"/>
        <v>68</v>
      </c>
      <c r="C120" s="439"/>
      <c r="D120" s="440"/>
      <c r="E120" s="440"/>
      <c r="F120" s="440"/>
      <c r="G120" s="440"/>
      <c r="H120" s="440"/>
      <c r="I120" s="440"/>
      <c r="J120" s="440"/>
      <c r="K120" s="440"/>
      <c r="L120" s="441"/>
      <c r="M120" s="438"/>
      <c r="N120" s="438"/>
      <c r="O120" s="438"/>
      <c r="P120" s="438"/>
      <c r="Q120" s="438"/>
      <c r="R120" s="438"/>
      <c r="S120" s="438"/>
      <c r="T120" s="438"/>
      <c r="U120" s="438"/>
      <c r="V120" s="438"/>
      <c r="W120" s="30"/>
      <c r="X120" s="28"/>
      <c r="Y120" s="29"/>
      <c r="Z120" s="57"/>
      <c r="AA120" s="58"/>
    </row>
    <row r="121" spans="1:27" ht="38.25" customHeight="1">
      <c r="A121" s="39"/>
      <c r="B121" s="59">
        <f t="shared" si="1"/>
        <v>69</v>
      </c>
      <c r="C121" s="439"/>
      <c r="D121" s="440"/>
      <c r="E121" s="440"/>
      <c r="F121" s="440"/>
      <c r="G121" s="440"/>
      <c r="H121" s="440"/>
      <c r="I121" s="440"/>
      <c r="J121" s="440"/>
      <c r="K121" s="440"/>
      <c r="L121" s="441"/>
      <c r="M121" s="438"/>
      <c r="N121" s="438"/>
      <c r="O121" s="438"/>
      <c r="P121" s="438"/>
      <c r="Q121" s="438"/>
      <c r="R121" s="438"/>
      <c r="S121" s="438"/>
      <c r="T121" s="438"/>
      <c r="U121" s="438"/>
      <c r="V121" s="438"/>
      <c r="W121" s="30"/>
      <c r="X121" s="28"/>
      <c r="Y121" s="29"/>
      <c r="Z121" s="57"/>
      <c r="AA121" s="58"/>
    </row>
    <row r="122" spans="1:27" ht="38.25" customHeight="1">
      <c r="A122" s="39"/>
      <c r="B122" s="59">
        <f t="shared" si="1"/>
        <v>70</v>
      </c>
      <c r="C122" s="439"/>
      <c r="D122" s="440"/>
      <c r="E122" s="440"/>
      <c r="F122" s="440"/>
      <c r="G122" s="440"/>
      <c r="H122" s="440"/>
      <c r="I122" s="440"/>
      <c r="J122" s="440"/>
      <c r="K122" s="440"/>
      <c r="L122" s="441"/>
      <c r="M122" s="438"/>
      <c r="N122" s="438"/>
      <c r="O122" s="438"/>
      <c r="P122" s="438"/>
      <c r="Q122" s="438"/>
      <c r="R122" s="438"/>
      <c r="S122" s="438"/>
      <c r="T122" s="438"/>
      <c r="U122" s="438"/>
      <c r="V122" s="438"/>
      <c r="W122" s="30"/>
      <c r="X122" s="28"/>
      <c r="Y122" s="29"/>
      <c r="Z122" s="57"/>
      <c r="AA122" s="58"/>
    </row>
    <row r="123" spans="1:27" ht="38.25" customHeight="1">
      <c r="A123" s="39"/>
      <c r="B123" s="59">
        <f t="shared" si="1"/>
        <v>71</v>
      </c>
      <c r="C123" s="439"/>
      <c r="D123" s="440"/>
      <c r="E123" s="440"/>
      <c r="F123" s="440"/>
      <c r="G123" s="440"/>
      <c r="H123" s="440"/>
      <c r="I123" s="440"/>
      <c r="J123" s="440"/>
      <c r="K123" s="440"/>
      <c r="L123" s="441"/>
      <c r="M123" s="438"/>
      <c r="N123" s="438"/>
      <c r="O123" s="438"/>
      <c r="P123" s="438"/>
      <c r="Q123" s="438"/>
      <c r="R123" s="438"/>
      <c r="S123" s="438"/>
      <c r="T123" s="438"/>
      <c r="U123" s="438"/>
      <c r="V123" s="438"/>
      <c r="W123" s="30"/>
      <c r="X123" s="28"/>
      <c r="Y123" s="29"/>
      <c r="Z123" s="57"/>
      <c r="AA123" s="58"/>
    </row>
    <row r="124" spans="1:27" ht="38.25" customHeight="1">
      <c r="A124" s="39"/>
      <c r="B124" s="59">
        <f t="shared" si="1"/>
        <v>72</v>
      </c>
      <c r="C124" s="439"/>
      <c r="D124" s="440"/>
      <c r="E124" s="440"/>
      <c r="F124" s="440"/>
      <c r="G124" s="440"/>
      <c r="H124" s="440"/>
      <c r="I124" s="440"/>
      <c r="J124" s="440"/>
      <c r="K124" s="440"/>
      <c r="L124" s="441"/>
      <c r="M124" s="438"/>
      <c r="N124" s="438"/>
      <c r="O124" s="438"/>
      <c r="P124" s="438"/>
      <c r="Q124" s="438"/>
      <c r="R124" s="438"/>
      <c r="S124" s="438"/>
      <c r="T124" s="438"/>
      <c r="U124" s="438"/>
      <c r="V124" s="438"/>
      <c r="W124" s="30"/>
      <c r="X124" s="28"/>
      <c r="Y124" s="29"/>
      <c r="Z124" s="57"/>
      <c r="AA124" s="58"/>
    </row>
    <row r="125" spans="1:27" ht="38.25" customHeight="1">
      <c r="A125" s="39"/>
      <c r="B125" s="59">
        <f t="shared" si="1"/>
        <v>73</v>
      </c>
      <c r="C125" s="439"/>
      <c r="D125" s="440"/>
      <c r="E125" s="440"/>
      <c r="F125" s="440"/>
      <c r="G125" s="440"/>
      <c r="H125" s="440"/>
      <c r="I125" s="440"/>
      <c r="J125" s="440"/>
      <c r="K125" s="440"/>
      <c r="L125" s="441"/>
      <c r="M125" s="438"/>
      <c r="N125" s="438"/>
      <c r="O125" s="438"/>
      <c r="P125" s="438"/>
      <c r="Q125" s="438"/>
      <c r="R125" s="438"/>
      <c r="S125" s="438"/>
      <c r="T125" s="438"/>
      <c r="U125" s="438"/>
      <c r="V125" s="438"/>
      <c r="W125" s="30"/>
      <c r="X125" s="28"/>
      <c r="Y125" s="29"/>
      <c r="Z125" s="57"/>
      <c r="AA125" s="58"/>
    </row>
    <row r="126" spans="1:27" ht="38.25" customHeight="1">
      <c r="A126" s="39"/>
      <c r="B126" s="59">
        <f t="shared" si="1"/>
        <v>74</v>
      </c>
      <c r="C126" s="439"/>
      <c r="D126" s="440"/>
      <c r="E126" s="440"/>
      <c r="F126" s="440"/>
      <c r="G126" s="440"/>
      <c r="H126" s="440"/>
      <c r="I126" s="440"/>
      <c r="J126" s="440"/>
      <c r="K126" s="440"/>
      <c r="L126" s="441"/>
      <c r="M126" s="438"/>
      <c r="N126" s="438"/>
      <c r="O126" s="438"/>
      <c r="P126" s="438"/>
      <c r="Q126" s="438"/>
      <c r="R126" s="438"/>
      <c r="S126" s="438"/>
      <c r="T126" s="438"/>
      <c r="U126" s="438"/>
      <c r="V126" s="438"/>
      <c r="W126" s="30"/>
      <c r="X126" s="28"/>
      <c r="Y126" s="29"/>
      <c r="Z126" s="57"/>
      <c r="AA126" s="58"/>
    </row>
    <row r="127" spans="1:27" ht="38.25" customHeight="1">
      <c r="A127" s="39"/>
      <c r="B127" s="59">
        <f t="shared" si="1"/>
        <v>75</v>
      </c>
      <c r="C127" s="439"/>
      <c r="D127" s="440"/>
      <c r="E127" s="440"/>
      <c r="F127" s="440"/>
      <c r="G127" s="440"/>
      <c r="H127" s="440"/>
      <c r="I127" s="440"/>
      <c r="J127" s="440"/>
      <c r="K127" s="440"/>
      <c r="L127" s="441"/>
      <c r="M127" s="438"/>
      <c r="N127" s="438"/>
      <c r="O127" s="438"/>
      <c r="P127" s="438"/>
      <c r="Q127" s="438"/>
      <c r="R127" s="438"/>
      <c r="S127" s="438"/>
      <c r="T127" s="438"/>
      <c r="U127" s="438"/>
      <c r="V127" s="438"/>
      <c r="W127" s="30"/>
      <c r="X127" s="28"/>
      <c r="Y127" s="29"/>
      <c r="Z127" s="57"/>
      <c r="AA127" s="58"/>
    </row>
    <row r="128" spans="1:27" ht="38.25" customHeight="1">
      <c r="A128" s="39"/>
      <c r="B128" s="59">
        <f t="shared" si="1"/>
        <v>76</v>
      </c>
      <c r="C128" s="439"/>
      <c r="D128" s="440"/>
      <c r="E128" s="440"/>
      <c r="F128" s="440"/>
      <c r="G128" s="440"/>
      <c r="H128" s="440"/>
      <c r="I128" s="440"/>
      <c r="J128" s="440"/>
      <c r="K128" s="440"/>
      <c r="L128" s="441"/>
      <c r="M128" s="438"/>
      <c r="N128" s="438"/>
      <c r="O128" s="438"/>
      <c r="P128" s="438"/>
      <c r="Q128" s="438"/>
      <c r="R128" s="438"/>
      <c r="S128" s="438"/>
      <c r="T128" s="438"/>
      <c r="U128" s="438"/>
      <c r="V128" s="438"/>
      <c r="W128" s="30"/>
      <c r="X128" s="28"/>
      <c r="Y128" s="29"/>
      <c r="Z128" s="57"/>
      <c r="AA128" s="58"/>
    </row>
    <row r="129" spans="1:27" ht="38.25" customHeight="1">
      <c r="A129" s="39"/>
      <c r="B129" s="59">
        <f t="shared" si="1"/>
        <v>77</v>
      </c>
      <c r="C129" s="439"/>
      <c r="D129" s="440"/>
      <c r="E129" s="440"/>
      <c r="F129" s="440"/>
      <c r="G129" s="440"/>
      <c r="H129" s="440"/>
      <c r="I129" s="440"/>
      <c r="J129" s="440"/>
      <c r="K129" s="440"/>
      <c r="L129" s="441"/>
      <c r="M129" s="438"/>
      <c r="N129" s="438"/>
      <c r="O129" s="438"/>
      <c r="P129" s="438"/>
      <c r="Q129" s="438"/>
      <c r="R129" s="438"/>
      <c r="S129" s="438"/>
      <c r="T129" s="438"/>
      <c r="U129" s="438"/>
      <c r="V129" s="438"/>
      <c r="W129" s="30"/>
      <c r="X129" s="28"/>
      <c r="Y129" s="29"/>
      <c r="Z129" s="57"/>
      <c r="AA129" s="58"/>
    </row>
    <row r="130" spans="1:27" ht="38.25" customHeight="1">
      <c r="A130" s="39"/>
      <c r="B130" s="59">
        <f t="shared" si="1"/>
        <v>78</v>
      </c>
      <c r="C130" s="439"/>
      <c r="D130" s="440"/>
      <c r="E130" s="440"/>
      <c r="F130" s="440"/>
      <c r="G130" s="440"/>
      <c r="H130" s="440"/>
      <c r="I130" s="440"/>
      <c r="J130" s="440"/>
      <c r="K130" s="440"/>
      <c r="L130" s="441"/>
      <c r="M130" s="438"/>
      <c r="N130" s="438"/>
      <c r="O130" s="438"/>
      <c r="P130" s="438"/>
      <c r="Q130" s="438"/>
      <c r="R130" s="438"/>
      <c r="S130" s="438"/>
      <c r="T130" s="438"/>
      <c r="U130" s="438"/>
      <c r="V130" s="438"/>
      <c r="W130" s="30"/>
      <c r="X130" s="28"/>
      <c r="Y130" s="29"/>
      <c r="Z130" s="57"/>
      <c r="AA130" s="58"/>
    </row>
    <row r="131" spans="1:27" ht="38.25" customHeight="1">
      <c r="A131" s="39"/>
      <c r="B131" s="59">
        <f t="shared" si="1"/>
        <v>79</v>
      </c>
      <c r="C131" s="439"/>
      <c r="D131" s="440"/>
      <c r="E131" s="440"/>
      <c r="F131" s="440"/>
      <c r="G131" s="440"/>
      <c r="H131" s="440"/>
      <c r="I131" s="440"/>
      <c r="J131" s="440"/>
      <c r="K131" s="440"/>
      <c r="L131" s="441"/>
      <c r="M131" s="438"/>
      <c r="N131" s="438"/>
      <c r="O131" s="438"/>
      <c r="P131" s="438"/>
      <c r="Q131" s="438"/>
      <c r="R131" s="438"/>
      <c r="S131" s="438"/>
      <c r="T131" s="438"/>
      <c r="U131" s="438"/>
      <c r="V131" s="438"/>
      <c r="W131" s="30"/>
      <c r="X131" s="28"/>
      <c r="Y131" s="29"/>
      <c r="Z131" s="57"/>
      <c r="AA131" s="58"/>
    </row>
    <row r="132" spans="1:27" ht="38.25" customHeight="1">
      <c r="A132" s="39"/>
      <c r="B132" s="59">
        <f t="shared" si="1"/>
        <v>80</v>
      </c>
      <c r="C132" s="439"/>
      <c r="D132" s="440"/>
      <c r="E132" s="440"/>
      <c r="F132" s="440"/>
      <c r="G132" s="440"/>
      <c r="H132" s="440"/>
      <c r="I132" s="440"/>
      <c r="J132" s="440"/>
      <c r="K132" s="440"/>
      <c r="L132" s="441"/>
      <c r="M132" s="438"/>
      <c r="N132" s="438"/>
      <c r="O132" s="438"/>
      <c r="P132" s="438"/>
      <c r="Q132" s="438"/>
      <c r="R132" s="438"/>
      <c r="S132" s="438"/>
      <c r="T132" s="438"/>
      <c r="U132" s="438"/>
      <c r="V132" s="438"/>
      <c r="W132" s="30"/>
      <c r="X132" s="28"/>
      <c r="Y132" s="29"/>
      <c r="Z132" s="57"/>
      <c r="AA132" s="58"/>
    </row>
    <row r="133" spans="1:27" ht="38.25" customHeight="1">
      <c r="A133" s="39"/>
      <c r="B133" s="59">
        <f t="shared" si="1"/>
        <v>81</v>
      </c>
      <c r="C133" s="439"/>
      <c r="D133" s="440"/>
      <c r="E133" s="440"/>
      <c r="F133" s="440"/>
      <c r="G133" s="440"/>
      <c r="H133" s="440"/>
      <c r="I133" s="440"/>
      <c r="J133" s="440"/>
      <c r="K133" s="440"/>
      <c r="L133" s="441"/>
      <c r="M133" s="438"/>
      <c r="N133" s="438"/>
      <c r="O133" s="438"/>
      <c r="P133" s="438"/>
      <c r="Q133" s="438"/>
      <c r="R133" s="438"/>
      <c r="S133" s="438"/>
      <c r="T133" s="438"/>
      <c r="U133" s="438"/>
      <c r="V133" s="438"/>
      <c r="W133" s="30"/>
      <c r="X133" s="28"/>
      <c r="Y133" s="29"/>
      <c r="Z133" s="57"/>
      <c r="AA133" s="58"/>
    </row>
    <row r="134" spans="1:27" ht="38.25" customHeight="1">
      <c r="A134" s="39"/>
      <c r="B134" s="59">
        <f t="shared" si="1"/>
        <v>82</v>
      </c>
      <c r="C134" s="439"/>
      <c r="D134" s="440"/>
      <c r="E134" s="440"/>
      <c r="F134" s="440"/>
      <c r="G134" s="440"/>
      <c r="H134" s="440"/>
      <c r="I134" s="440"/>
      <c r="J134" s="440"/>
      <c r="K134" s="440"/>
      <c r="L134" s="441"/>
      <c r="M134" s="438"/>
      <c r="N134" s="438"/>
      <c r="O134" s="438"/>
      <c r="P134" s="438"/>
      <c r="Q134" s="438"/>
      <c r="R134" s="438"/>
      <c r="S134" s="438"/>
      <c r="T134" s="438"/>
      <c r="U134" s="438"/>
      <c r="V134" s="438"/>
      <c r="W134" s="30"/>
      <c r="X134" s="28"/>
      <c r="Y134" s="29"/>
      <c r="Z134" s="57"/>
      <c r="AA134" s="58"/>
    </row>
    <row r="135" spans="1:27" ht="38.25" customHeight="1">
      <c r="A135" s="39"/>
      <c r="B135" s="59">
        <f t="shared" si="1"/>
        <v>83</v>
      </c>
      <c r="C135" s="439"/>
      <c r="D135" s="440"/>
      <c r="E135" s="440"/>
      <c r="F135" s="440"/>
      <c r="G135" s="440"/>
      <c r="H135" s="440"/>
      <c r="I135" s="440"/>
      <c r="J135" s="440"/>
      <c r="K135" s="440"/>
      <c r="L135" s="441"/>
      <c r="M135" s="438"/>
      <c r="N135" s="438"/>
      <c r="O135" s="438"/>
      <c r="P135" s="438"/>
      <c r="Q135" s="438"/>
      <c r="R135" s="438"/>
      <c r="S135" s="438"/>
      <c r="T135" s="438"/>
      <c r="U135" s="438"/>
      <c r="V135" s="438"/>
      <c r="W135" s="30"/>
      <c r="X135" s="28"/>
      <c r="Y135" s="29"/>
      <c r="Z135" s="57"/>
      <c r="AA135" s="58"/>
    </row>
    <row r="136" spans="1:27" ht="38.25" customHeight="1">
      <c r="A136" s="39"/>
      <c r="B136" s="59">
        <f t="shared" si="1"/>
        <v>84</v>
      </c>
      <c r="C136" s="439"/>
      <c r="D136" s="440"/>
      <c r="E136" s="440"/>
      <c r="F136" s="440"/>
      <c r="G136" s="440"/>
      <c r="H136" s="440"/>
      <c r="I136" s="440"/>
      <c r="J136" s="440"/>
      <c r="K136" s="440"/>
      <c r="L136" s="441"/>
      <c r="M136" s="438"/>
      <c r="N136" s="438"/>
      <c r="O136" s="438"/>
      <c r="P136" s="438"/>
      <c r="Q136" s="438"/>
      <c r="R136" s="438"/>
      <c r="S136" s="438"/>
      <c r="T136" s="438"/>
      <c r="U136" s="438"/>
      <c r="V136" s="438"/>
      <c r="W136" s="30"/>
      <c r="X136" s="28"/>
      <c r="Y136" s="29"/>
      <c r="Z136" s="57"/>
      <c r="AA136" s="58"/>
    </row>
    <row r="137" spans="1:27" ht="38.25" customHeight="1">
      <c r="A137" s="39"/>
      <c r="B137" s="59">
        <f t="shared" si="1"/>
        <v>85</v>
      </c>
      <c r="C137" s="439"/>
      <c r="D137" s="440"/>
      <c r="E137" s="440"/>
      <c r="F137" s="440"/>
      <c r="G137" s="440"/>
      <c r="H137" s="440"/>
      <c r="I137" s="440"/>
      <c r="J137" s="440"/>
      <c r="K137" s="440"/>
      <c r="L137" s="441"/>
      <c r="M137" s="438"/>
      <c r="N137" s="438"/>
      <c r="O137" s="438"/>
      <c r="P137" s="438"/>
      <c r="Q137" s="438"/>
      <c r="R137" s="438"/>
      <c r="S137" s="438"/>
      <c r="T137" s="438"/>
      <c r="U137" s="438"/>
      <c r="V137" s="438"/>
      <c r="W137" s="30"/>
      <c r="X137" s="28"/>
      <c r="Y137" s="29"/>
      <c r="Z137" s="57"/>
      <c r="AA137" s="58"/>
    </row>
    <row r="138" spans="1:27" ht="38.25" customHeight="1">
      <c r="A138" s="39"/>
      <c r="B138" s="59">
        <f t="shared" si="1"/>
        <v>86</v>
      </c>
      <c r="C138" s="439"/>
      <c r="D138" s="440"/>
      <c r="E138" s="440"/>
      <c r="F138" s="440"/>
      <c r="G138" s="440"/>
      <c r="H138" s="440"/>
      <c r="I138" s="440"/>
      <c r="J138" s="440"/>
      <c r="K138" s="440"/>
      <c r="L138" s="441"/>
      <c r="M138" s="438"/>
      <c r="N138" s="438"/>
      <c r="O138" s="438"/>
      <c r="P138" s="438"/>
      <c r="Q138" s="438"/>
      <c r="R138" s="438"/>
      <c r="S138" s="438"/>
      <c r="T138" s="438"/>
      <c r="U138" s="438"/>
      <c r="V138" s="438"/>
      <c r="W138" s="30"/>
      <c r="X138" s="28"/>
      <c r="Y138" s="29"/>
      <c r="Z138" s="57"/>
      <c r="AA138" s="58"/>
    </row>
    <row r="139" spans="1:27" ht="38.25" customHeight="1">
      <c r="A139" s="39"/>
      <c r="B139" s="59">
        <f t="shared" si="1"/>
        <v>87</v>
      </c>
      <c r="C139" s="439"/>
      <c r="D139" s="440"/>
      <c r="E139" s="440"/>
      <c r="F139" s="440"/>
      <c r="G139" s="440"/>
      <c r="H139" s="440"/>
      <c r="I139" s="440"/>
      <c r="J139" s="440"/>
      <c r="K139" s="440"/>
      <c r="L139" s="441"/>
      <c r="M139" s="438"/>
      <c r="N139" s="438"/>
      <c r="O139" s="438"/>
      <c r="P139" s="438"/>
      <c r="Q139" s="438"/>
      <c r="R139" s="438"/>
      <c r="S139" s="438"/>
      <c r="T139" s="438"/>
      <c r="U139" s="438"/>
      <c r="V139" s="438"/>
      <c r="W139" s="30"/>
      <c r="X139" s="28"/>
      <c r="Y139" s="29"/>
      <c r="Z139" s="57"/>
      <c r="AA139" s="58"/>
    </row>
    <row r="140" spans="1:27" ht="38.25" customHeight="1">
      <c r="A140" s="39"/>
      <c r="B140" s="59">
        <f t="shared" si="1"/>
        <v>88</v>
      </c>
      <c r="C140" s="439"/>
      <c r="D140" s="440"/>
      <c r="E140" s="440"/>
      <c r="F140" s="440"/>
      <c r="G140" s="440"/>
      <c r="H140" s="440"/>
      <c r="I140" s="440"/>
      <c r="J140" s="440"/>
      <c r="K140" s="440"/>
      <c r="L140" s="441"/>
      <c r="M140" s="438"/>
      <c r="N140" s="438"/>
      <c r="O140" s="438"/>
      <c r="P140" s="438"/>
      <c r="Q140" s="438"/>
      <c r="R140" s="438"/>
      <c r="S140" s="438"/>
      <c r="T140" s="438"/>
      <c r="U140" s="438"/>
      <c r="V140" s="438"/>
      <c r="W140" s="30"/>
      <c r="X140" s="28"/>
      <c r="Y140" s="29"/>
      <c r="Z140" s="57"/>
      <c r="AA140" s="58"/>
    </row>
    <row r="141" spans="1:27" ht="38.25" customHeight="1">
      <c r="A141" s="39"/>
      <c r="B141" s="59">
        <f t="shared" si="1"/>
        <v>89</v>
      </c>
      <c r="C141" s="439"/>
      <c r="D141" s="440"/>
      <c r="E141" s="440"/>
      <c r="F141" s="440"/>
      <c r="G141" s="440"/>
      <c r="H141" s="440"/>
      <c r="I141" s="440"/>
      <c r="J141" s="440"/>
      <c r="K141" s="440"/>
      <c r="L141" s="441"/>
      <c r="M141" s="438"/>
      <c r="N141" s="438"/>
      <c r="O141" s="438"/>
      <c r="P141" s="438"/>
      <c r="Q141" s="438"/>
      <c r="R141" s="438"/>
      <c r="S141" s="438"/>
      <c r="T141" s="438"/>
      <c r="U141" s="438"/>
      <c r="V141" s="438"/>
      <c r="W141" s="30"/>
      <c r="X141" s="28"/>
      <c r="Y141" s="29"/>
      <c r="Z141" s="57"/>
      <c r="AA141" s="58"/>
    </row>
    <row r="142" spans="1:27" ht="38.25" customHeight="1">
      <c r="A142" s="39"/>
      <c r="B142" s="59">
        <f t="shared" si="1"/>
        <v>90</v>
      </c>
      <c r="C142" s="439"/>
      <c r="D142" s="440"/>
      <c r="E142" s="440"/>
      <c r="F142" s="440"/>
      <c r="G142" s="440"/>
      <c r="H142" s="440"/>
      <c r="I142" s="440"/>
      <c r="J142" s="440"/>
      <c r="K142" s="440"/>
      <c r="L142" s="441"/>
      <c r="M142" s="438"/>
      <c r="N142" s="438"/>
      <c r="O142" s="438"/>
      <c r="P142" s="438"/>
      <c r="Q142" s="438"/>
      <c r="R142" s="438"/>
      <c r="S142" s="438"/>
      <c r="T142" s="438"/>
      <c r="U142" s="438"/>
      <c r="V142" s="438"/>
      <c r="W142" s="30"/>
      <c r="X142" s="28"/>
      <c r="Y142" s="29"/>
      <c r="Z142" s="57"/>
      <c r="AA142" s="58"/>
    </row>
    <row r="143" spans="1:27" ht="38.25" customHeight="1">
      <c r="A143" s="39"/>
      <c r="B143" s="59">
        <f t="shared" si="1"/>
        <v>91</v>
      </c>
      <c r="C143" s="439"/>
      <c r="D143" s="440"/>
      <c r="E143" s="440"/>
      <c r="F143" s="440"/>
      <c r="G143" s="440"/>
      <c r="H143" s="440"/>
      <c r="I143" s="440"/>
      <c r="J143" s="440"/>
      <c r="K143" s="440"/>
      <c r="L143" s="441"/>
      <c r="M143" s="438"/>
      <c r="N143" s="438"/>
      <c r="O143" s="438"/>
      <c r="P143" s="438"/>
      <c r="Q143" s="438"/>
      <c r="R143" s="438"/>
      <c r="S143" s="438"/>
      <c r="T143" s="438"/>
      <c r="U143" s="438"/>
      <c r="V143" s="438"/>
      <c r="W143" s="30"/>
      <c r="X143" s="28"/>
      <c r="Y143" s="29"/>
      <c r="Z143" s="57"/>
      <c r="AA143" s="58"/>
    </row>
    <row r="144" spans="1:27" ht="38.25" customHeight="1">
      <c r="A144" s="39"/>
      <c r="B144" s="59">
        <f t="shared" si="1"/>
        <v>92</v>
      </c>
      <c r="C144" s="439"/>
      <c r="D144" s="440"/>
      <c r="E144" s="440"/>
      <c r="F144" s="440"/>
      <c r="G144" s="440"/>
      <c r="H144" s="440"/>
      <c r="I144" s="440"/>
      <c r="J144" s="440"/>
      <c r="K144" s="440"/>
      <c r="L144" s="441"/>
      <c r="M144" s="438"/>
      <c r="N144" s="438"/>
      <c r="O144" s="438"/>
      <c r="P144" s="438"/>
      <c r="Q144" s="438"/>
      <c r="R144" s="438"/>
      <c r="S144" s="438"/>
      <c r="T144" s="438"/>
      <c r="U144" s="438"/>
      <c r="V144" s="438"/>
      <c r="W144" s="30"/>
      <c r="X144" s="28"/>
      <c r="Y144" s="29"/>
      <c r="Z144" s="57"/>
      <c r="AA144" s="58"/>
    </row>
    <row r="145" spans="1:27" ht="38.25" customHeight="1">
      <c r="A145" s="39"/>
      <c r="B145" s="59">
        <f t="shared" si="1"/>
        <v>93</v>
      </c>
      <c r="C145" s="439"/>
      <c r="D145" s="440"/>
      <c r="E145" s="440"/>
      <c r="F145" s="440"/>
      <c r="G145" s="440"/>
      <c r="H145" s="440"/>
      <c r="I145" s="440"/>
      <c r="J145" s="440"/>
      <c r="K145" s="440"/>
      <c r="L145" s="441"/>
      <c r="M145" s="438"/>
      <c r="N145" s="438"/>
      <c r="O145" s="438"/>
      <c r="P145" s="438"/>
      <c r="Q145" s="438"/>
      <c r="R145" s="438"/>
      <c r="S145" s="438"/>
      <c r="T145" s="438"/>
      <c r="U145" s="438"/>
      <c r="V145" s="438"/>
      <c r="W145" s="30"/>
      <c r="X145" s="28"/>
      <c r="Y145" s="29"/>
      <c r="Z145" s="57"/>
      <c r="AA145" s="58"/>
    </row>
    <row r="146" spans="1:27" ht="38.25" customHeight="1">
      <c r="A146" s="39"/>
      <c r="B146" s="59">
        <f t="shared" si="1"/>
        <v>94</v>
      </c>
      <c r="C146" s="439"/>
      <c r="D146" s="440"/>
      <c r="E146" s="440"/>
      <c r="F146" s="440"/>
      <c r="G146" s="440"/>
      <c r="H146" s="440"/>
      <c r="I146" s="440"/>
      <c r="J146" s="440"/>
      <c r="K146" s="440"/>
      <c r="L146" s="441"/>
      <c r="M146" s="438"/>
      <c r="N146" s="438"/>
      <c r="O146" s="438"/>
      <c r="P146" s="438"/>
      <c r="Q146" s="438"/>
      <c r="R146" s="438"/>
      <c r="S146" s="438"/>
      <c r="T146" s="438"/>
      <c r="U146" s="438"/>
      <c r="V146" s="438"/>
      <c r="W146" s="30"/>
      <c r="X146" s="28"/>
      <c r="Y146" s="29"/>
      <c r="Z146" s="57"/>
      <c r="AA146" s="58"/>
    </row>
    <row r="147" spans="1:27" ht="38.25" customHeight="1">
      <c r="A147" s="39"/>
      <c r="B147" s="59">
        <f t="shared" si="1"/>
        <v>95</v>
      </c>
      <c r="C147" s="439"/>
      <c r="D147" s="440"/>
      <c r="E147" s="440"/>
      <c r="F147" s="440"/>
      <c r="G147" s="440"/>
      <c r="H147" s="440"/>
      <c r="I147" s="440"/>
      <c r="J147" s="440"/>
      <c r="K147" s="440"/>
      <c r="L147" s="441"/>
      <c r="M147" s="438"/>
      <c r="N147" s="438"/>
      <c r="O147" s="438"/>
      <c r="P147" s="438"/>
      <c r="Q147" s="438"/>
      <c r="R147" s="438"/>
      <c r="S147" s="438"/>
      <c r="T147" s="438"/>
      <c r="U147" s="438"/>
      <c r="V147" s="438"/>
      <c r="W147" s="30"/>
      <c r="X147" s="28"/>
      <c r="Y147" s="29"/>
      <c r="Z147" s="57"/>
      <c r="AA147" s="58"/>
    </row>
    <row r="148" spans="1:27" ht="38.25" customHeight="1">
      <c r="A148" s="39"/>
      <c r="B148" s="59">
        <f t="shared" si="1"/>
        <v>96</v>
      </c>
      <c r="C148" s="439"/>
      <c r="D148" s="440"/>
      <c r="E148" s="440"/>
      <c r="F148" s="440"/>
      <c r="G148" s="440"/>
      <c r="H148" s="440"/>
      <c r="I148" s="440"/>
      <c r="J148" s="440"/>
      <c r="K148" s="440"/>
      <c r="L148" s="441"/>
      <c r="M148" s="438"/>
      <c r="N148" s="438"/>
      <c r="O148" s="438"/>
      <c r="P148" s="438"/>
      <c r="Q148" s="438"/>
      <c r="R148" s="438"/>
      <c r="S148" s="438"/>
      <c r="T148" s="438"/>
      <c r="U148" s="438"/>
      <c r="V148" s="438"/>
      <c r="W148" s="30"/>
      <c r="X148" s="28"/>
      <c r="Y148" s="29"/>
      <c r="Z148" s="57"/>
      <c r="AA148" s="58"/>
    </row>
    <row r="149" spans="1:27" ht="38.25" customHeight="1">
      <c r="A149" s="39"/>
      <c r="B149" s="59">
        <f t="shared" si="1"/>
        <v>97</v>
      </c>
      <c r="C149" s="439"/>
      <c r="D149" s="440"/>
      <c r="E149" s="440"/>
      <c r="F149" s="440"/>
      <c r="G149" s="440"/>
      <c r="H149" s="440"/>
      <c r="I149" s="440"/>
      <c r="J149" s="440"/>
      <c r="K149" s="440"/>
      <c r="L149" s="441"/>
      <c r="M149" s="438"/>
      <c r="N149" s="438"/>
      <c r="O149" s="438"/>
      <c r="P149" s="438"/>
      <c r="Q149" s="438"/>
      <c r="R149" s="438"/>
      <c r="S149" s="438"/>
      <c r="T149" s="438"/>
      <c r="U149" s="438"/>
      <c r="V149" s="438"/>
      <c r="W149" s="30"/>
      <c r="X149" s="28"/>
      <c r="Y149" s="29"/>
      <c r="Z149" s="57"/>
      <c r="AA149" s="58"/>
    </row>
    <row r="150" spans="1:27" ht="38.25" customHeight="1">
      <c r="A150" s="39"/>
      <c r="B150" s="59">
        <f t="shared" si="1"/>
        <v>98</v>
      </c>
      <c r="C150" s="439"/>
      <c r="D150" s="440"/>
      <c r="E150" s="440"/>
      <c r="F150" s="440"/>
      <c r="G150" s="440"/>
      <c r="H150" s="440"/>
      <c r="I150" s="440"/>
      <c r="J150" s="440"/>
      <c r="K150" s="440"/>
      <c r="L150" s="441"/>
      <c r="M150" s="438"/>
      <c r="N150" s="438"/>
      <c r="O150" s="438"/>
      <c r="P150" s="438"/>
      <c r="Q150" s="438"/>
      <c r="R150" s="438"/>
      <c r="S150" s="438"/>
      <c r="T150" s="438"/>
      <c r="U150" s="438"/>
      <c r="V150" s="438"/>
      <c r="W150" s="30"/>
      <c r="X150" s="28"/>
      <c r="Y150" s="29"/>
      <c r="Z150" s="57"/>
      <c r="AA150" s="58"/>
    </row>
    <row r="151" spans="1:27" ht="38.25" customHeight="1">
      <c r="A151" s="39"/>
      <c r="B151" s="59">
        <f t="shared" si="1"/>
        <v>99</v>
      </c>
      <c r="C151" s="439"/>
      <c r="D151" s="440"/>
      <c r="E151" s="440"/>
      <c r="F151" s="440"/>
      <c r="G151" s="440"/>
      <c r="H151" s="440"/>
      <c r="I151" s="440"/>
      <c r="J151" s="440"/>
      <c r="K151" s="440"/>
      <c r="L151" s="441"/>
      <c r="M151" s="438"/>
      <c r="N151" s="438"/>
      <c r="O151" s="438"/>
      <c r="P151" s="438"/>
      <c r="Q151" s="438"/>
      <c r="R151" s="438"/>
      <c r="S151" s="438"/>
      <c r="T151" s="438"/>
      <c r="U151" s="438"/>
      <c r="V151" s="438"/>
      <c r="W151" s="30"/>
      <c r="X151" s="28"/>
      <c r="Y151" s="29"/>
      <c r="Z151" s="57"/>
      <c r="AA151" s="58"/>
    </row>
    <row r="152" spans="1:27" ht="38.25" customHeight="1" thickBot="1">
      <c r="A152" s="39"/>
      <c r="B152" s="59">
        <f t="shared" si="1"/>
        <v>100</v>
      </c>
      <c r="C152" s="450"/>
      <c r="D152" s="451"/>
      <c r="E152" s="451"/>
      <c r="F152" s="451"/>
      <c r="G152" s="451"/>
      <c r="H152" s="451"/>
      <c r="I152" s="451"/>
      <c r="J152" s="451"/>
      <c r="K152" s="451"/>
      <c r="L152" s="452"/>
      <c r="M152" s="446"/>
      <c r="N152" s="446"/>
      <c r="O152" s="446"/>
      <c r="P152" s="446"/>
      <c r="Q152" s="446"/>
      <c r="R152" s="446"/>
      <c r="S152" s="446"/>
      <c r="T152" s="446"/>
      <c r="U152" s="446"/>
      <c r="V152" s="446"/>
      <c r="W152" s="31"/>
      <c r="X152" s="32"/>
      <c r="Y152" s="33"/>
      <c r="Z152" s="57"/>
      <c r="AA152" s="58"/>
    </row>
    <row r="153" spans="1:27" ht="4.5" customHeight="1">
      <c r="A153" s="60"/>
    </row>
    <row r="154" spans="1:27" ht="28.5" customHeight="1">
      <c r="B154" s="61"/>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c r="AA154" s="445"/>
    </row>
    <row r="155" spans="1:27" ht="20.100000000000001" customHeight="1">
      <c r="T155" s="62"/>
      <c r="U155" s="62"/>
      <c r="V155" s="62"/>
      <c r="W155" s="62"/>
      <c r="X155" s="62"/>
      <c r="Y155" s="62"/>
    </row>
    <row r="156" spans="1:27" ht="20.100000000000001" customHeight="1">
      <c r="T156" s="62"/>
      <c r="U156" s="62"/>
      <c r="V156" s="62"/>
      <c r="W156" s="62"/>
      <c r="X156" s="62"/>
      <c r="Y156" s="62"/>
    </row>
    <row r="157" spans="1:27" ht="20.100000000000001" customHeight="1">
      <c r="T157" s="62"/>
      <c r="U157" s="62"/>
      <c r="V157" s="62"/>
      <c r="W157" s="62"/>
      <c r="X157" s="62"/>
      <c r="Y157" s="62"/>
    </row>
    <row r="158" spans="1:27" ht="20.100000000000001" customHeight="1">
      <c r="T158" s="62"/>
      <c r="U158" s="62"/>
      <c r="V158" s="63"/>
      <c r="W158" s="63"/>
      <c r="X158" s="62"/>
      <c r="Y158" s="62"/>
    </row>
    <row r="159" spans="1:27" ht="20.100000000000001" customHeight="1">
      <c r="T159" s="62"/>
      <c r="U159" s="62"/>
      <c r="V159" s="64"/>
      <c r="W159" s="64"/>
      <c r="X159" s="62"/>
      <c r="Y159" s="62"/>
    </row>
    <row r="160" spans="1:27" ht="20.100000000000001" customHeight="1">
      <c r="T160" s="62"/>
      <c r="U160" s="62"/>
      <c r="V160" s="65"/>
      <c r="W160" s="65"/>
      <c r="X160" s="62"/>
      <c r="Y160" s="62"/>
    </row>
    <row r="161" spans="20:25" ht="20.100000000000001" customHeight="1">
      <c r="T161" s="62"/>
      <c r="U161" s="62"/>
      <c r="V161" s="62"/>
      <c r="W161" s="62"/>
      <c r="X161" s="62"/>
      <c r="Y161" s="62"/>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3"/>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505" right="0.70866141732283505" top="0.74803149606299202" bottom="0.74803149606299202" header="0.31496062992126" footer="0.31496062992126"/>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82" customWidth="1"/>
    <col min="2" max="6" width="2.75" style="82" customWidth="1"/>
    <col min="7" max="36" width="2.5" style="82" customWidth="1"/>
    <col min="37" max="37" width="2.375" style="82" customWidth="1"/>
    <col min="38" max="38" width="9.25" style="82" customWidth="1"/>
    <col min="39" max="16384" width="9" style="82"/>
  </cols>
  <sheetData>
    <row r="1" spans="1:45" ht="19.5" customHeight="1">
      <c r="A1" s="81" t="s">
        <v>32</v>
      </c>
      <c r="B1" s="81"/>
      <c r="C1" s="81"/>
      <c r="D1" s="81"/>
      <c r="E1" s="81"/>
      <c r="F1" s="81"/>
      <c r="G1" s="81"/>
      <c r="H1" s="81"/>
      <c r="I1" s="81"/>
      <c r="J1" s="81"/>
      <c r="K1" s="81"/>
      <c r="L1" s="81"/>
      <c r="M1" s="81"/>
      <c r="N1" s="81"/>
      <c r="O1" s="81"/>
      <c r="P1" s="81"/>
      <c r="Q1" s="81"/>
      <c r="R1" s="81"/>
      <c r="S1" s="81"/>
      <c r="T1" s="81"/>
      <c r="U1" s="81"/>
      <c r="V1" s="81"/>
      <c r="W1" s="81"/>
      <c r="X1" s="81"/>
      <c r="Y1" s="546" t="s">
        <v>33</v>
      </c>
      <c r="Z1" s="546"/>
      <c r="AA1" s="546"/>
      <c r="AB1" s="546"/>
      <c r="AC1" s="546" t="str">
        <f>IF(基本情報入力シート!C32="","",基本情報入力シート!C32)</f>
        <v/>
      </c>
      <c r="AD1" s="546"/>
      <c r="AE1" s="546"/>
      <c r="AF1" s="546"/>
      <c r="AG1" s="546"/>
      <c r="AH1" s="546"/>
      <c r="AI1" s="546"/>
      <c r="AJ1" s="546"/>
    </row>
    <row r="2" spans="1:45" ht="12"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5" ht="16.5" customHeight="1">
      <c r="A3" s="570" t="s">
        <v>114</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row>
    <row r="4" spans="1:45" ht="16.5" customHeight="1">
      <c r="A4" s="81"/>
      <c r="B4" s="83"/>
      <c r="C4" s="83"/>
      <c r="D4" s="83"/>
      <c r="E4" s="83"/>
      <c r="F4" s="83"/>
      <c r="G4" s="83"/>
      <c r="H4" s="83"/>
      <c r="I4" s="83"/>
      <c r="J4" s="83"/>
      <c r="K4" s="83"/>
      <c r="L4" s="83"/>
      <c r="M4" s="83"/>
      <c r="N4" s="83"/>
      <c r="O4" s="83"/>
      <c r="P4" s="83"/>
      <c r="Q4" s="83"/>
      <c r="R4" s="83"/>
      <c r="S4" s="83"/>
      <c r="T4" s="83"/>
      <c r="U4" s="84" t="s">
        <v>115</v>
      </c>
      <c r="V4" s="579"/>
      <c r="W4" s="579"/>
      <c r="X4" s="85" t="s">
        <v>22</v>
      </c>
      <c r="Y4" s="86"/>
      <c r="Z4" s="83"/>
      <c r="AA4" s="83"/>
      <c r="AB4" s="83"/>
      <c r="AC4" s="87"/>
      <c r="AD4" s="81"/>
      <c r="AE4" s="81"/>
      <c r="AF4" s="88"/>
      <c r="AG4" s="83"/>
      <c r="AH4" s="83"/>
      <c r="AI4" s="83"/>
      <c r="AJ4" s="89"/>
    </row>
    <row r="5" spans="1:45" ht="14.25">
      <c r="A5" s="90" t="s">
        <v>157</v>
      </c>
      <c r="B5" s="81"/>
      <c r="C5" s="81"/>
      <c r="D5" s="81"/>
      <c r="E5" s="81"/>
      <c r="F5" s="81"/>
      <c r="G5" s="81"/>
      <c r="H5" s="81"/>
      <c r="I5" s="81"/>
      <c r="J5" s="81"/>
      <c r="K5" s="81"/>
      <c r="L5" s="81"/>
      <c r="M5" s="81"/>
      <c r="N5" s="81"/>
      <c r="O5" s="81"/>
      <c r="P5" s="81"/>
      <c r="Q5" s="81"/>
      <c r="R5" s="91"/>
      <c r="S5" s="91"/>
      <c r="T5" s="91"/>
      <c r="U5" s="91"/>
      <c r="V5" s="91"/>
      <c r="W5" s="91"/>
      <c r="X5" s="91"/>
      <c r="Y5" s="91"/>
      <c r="Z5" s="91"/>
      <c r="AA5" s="92"/>
      <c r="AB5" s="92"/>
      <c r="AC5" s="92"/>
      <c r="AD5" s="92"/>
      <c r="AE5" s="92"/>
      <c r="AF5" s="92"/>
      <c r="AG5" s="92"/>
      <c r="AH5" s="92"/>
      <c r="AI5" s="92"/>
      <c r="AJ5" s="92"/>
    </row>
    <row r="6" spans="1:45" ht="3" customHeigh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row>
    <row r="7" spans="1:45" s="93" customFormat="1" ht="13.5" customHeight="1">
      <c r="A7" s="571" t="s">
        <v>0</v>
      </c>
      <c r="B7" s="572"/>
      <c r="C7" s="572"/>
      <c r="D7" s="572"/>
      <c r="E7" s="572"/>
      <c r="F7" s="572"/>
      <c r="G7" s="567" t="str">
        <f>IF(基本情報入力シート!M36="","",基本情報入力シート!M36)</f>
        <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9"/>
    </row>
    <row r="8" spans="1:45" s="93" customFormat="1" ht="22.5" customHeight="1">
      <c r="A8" s="556" t="s">
        <v>39</v>
      </c>
      <c r="B8" s="557"/>
      <c r="C8" s="557"/>
      <c r="D8" s="557"/>
      <c r="E8" s="557"/>
      <c r="F8" s="557"/>
      <c r="G8" s="573" t="str">
        <f>IF(基本情報入力シート!M37="","",基本情報入力シート!M37)</f>
        <v/>
      </c>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5"/>
    </row>
    <row r="9" spans="1:45" s="93" customFormat="1" ht="12.75" customHeight="1">
      <c r="A9" s="550" t="s">
        <v>35</v>
      </c>
      <c r="B9" s="551"/>
      <c r="C9" s="551"/>
      <c r="D9" s="551"/>
      <c r="E9" s="551"/>
      <c r="F9" s="551"/>
      <c r="G9" s="94" t="s">
        <v>1</v>
      </c>
      <c r="H9" s="558" t="str">
        <f>IF(基本情報入力シート!AC38="－","",基本情報入力シート!AC38)</f>
        <v/>
      </c>
      <c r="I9" s="558"/>
      <c r="J9" s="558"/>
      <c r="K9" s="558"/>
      <c r="L9" s="558"/>
      <c r="M9" s="95"/>
      <c r="N9" s="96"/>
      <c r="O9" s="96"/>
      <c r="P9" s="96"/>
      <c r="Q9" s="96"/>
      <c r="R9" s="96"/>
      <c r="S9" s="96"/>
      <c r="T9" s="96"/>
      <c r="U9" s="96"/>
      <c r="V9" s="96"/>
      <c r="W9" s="96"/>
      <c r="X9" s="96"/>
      <c r="Y9" s="96"/>
      <c r="Z9" s="96"/>
      <c r="AA9" s="96"/>
      <c r="AB9" s="96"/>
      <c r="AC9" s="96"/>
      <c r="AD9" s="96"/>
      <c r="AE9" s="96"/>
      <c r="AF9" s="96"/>
      <c r="AG9" s="96"/>
      <c r="AH9" s="96"/>
      <c r="AI9" s="96"/>
      <c r="AJ9" s="97"/>
    </row>
    <row r="10" spans="1:45" s="93" customFormat="1" ht="12" customHeight="1">
      <c r="A10" s="552"/>
      <c r="B10" s="553"/>
      <c r="C10" s="553"/>
      <c r="D10" s="553"/>
      <c r="E10" s="553"/>
      <c r="F10" s="553"/>
      <c r="G10" s="576" t="str">
        <f>IF(基本情報入力シート!M39="","",基本情報入力シート!M39)</f>
        <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row>
    <row r="11" spans="1:45" s="93" customFormat="1" ht="12" customHeight="1">
      <c r="A11" s="554"/>
      <c r="B11" s="555"/>
      <c r="C11" s="555"/>
      <c r="D11" s="555"/>
      <c r="E11" s="555"/>
      <c r="F11" s="555"/>
      <c r="G11" s="547" t="str">
        <f>IF(基本情報入力シート!M40="","",基本情報入力シート!M40)</f>
        <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9"/>
    </row>
    <row r="12" spans="1:45" s="93" customFormat="1" ht="15" customHeight="1">
      <c r="A12" s="565" t="s">
        <v>0</v>
      </c>
      <c r="B12" s="566"/>
      <c r="C12" s="566"/>
      <c r="D12" s="566"/>
      <c r="E12" s="566"/>
      <c r="F12" s="566"/>
      <c r="G12" s="567" t="str">
        <f>IF(基本情報入力シート!M43="","",基本情報入力シート!M43)</f>
        <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9"/>
      <c r="AS12" s="98"/>
    </row>
    <row r="13" spans="1:45" s="93" customFormat="1" ht="22.5" customHeight="1">
      <c r="A13" s="552" t="s">
        <v>36</v>
      </c>
      <c r="B13" s="553"/>
      <c r="C13" s="553"/>
      <c r="D13" s="553"/>
      <c r="E13" s="553"/>
      <c r="F13" s="553"/>
      <c r="G13" s="547" t="str">
        <f>IF(基本情報入力シート!M44="","",基本情報入力シート!M44)</f>
        <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9"/>
      <c r="AS13" s="98"/>
    </row>
    <row r="14" spans="1:45" s="93" customFormat="1" ht="17.25" customHeight="1">
      <c r="A14" s="580" t="s">
        <v>37</v>
      </c>
      <c r="B14" s="580"/>
      <c r="C14" s="580"/>
      <c r="D14" s="580"/>
      <c r="E14" s="580"/>
      <c r="F14" s="580"/>
      <c r="G14" s="564" t="s">
        <v>23</v>
      </c>
      <c r="H14" s="564"/>
      <c r="I14" s="564"/>
      <c r="J14" s="556"/>
      <c r="K14" s="581" t="str">
        <f>IF(基本情報入力シート!M45="","",基本情報入力シート!M45)</f>
        <v/>
      </c>
      <c r="L14" s="581"/>
      <c r="M14" s="581"/>
      <c r="N14" s="581"/>
      <c r="O14" s="581"/>
      <c r="P14" s="581"/>
      <c r="Q14" s="581"/>
      <c r="R14" s="581"/>
      <c r="S14" s="581"/>
      <c r="T14" s="581"/>
      <c r="U14" s="580" t="s">
        <v>38</v>
      </c>
      <c r="V14" s="580"/>
      <c r="W14" s="580"/>
      <c r="X14" s="580"/>
      <c r="Y14" s="581" t="str">
        <f>IF(基本情報入力シート!M46="","",基本情報入力シート!M46)</f>
        <v/>
      </c>
      <c r="Z14" s="581"/>
      <c r="AA14" s="581"/>
      <c r="AB14" s="581"/>
      <c r="AC14" s="581"/>
      <c r="AD14" s="581"/>
      <c r="AE14" s="581"/>
      <c r="AF14" s="581"/>
      <c r="AG14" s="581"/>
      <c r="AH14" s="581"/>
      <c r="AI14" s="581"/>
      <c r="AJ14" s="581"/>
      <c r="AS14" s="98"/>
    </row>
    <row r="15" spans="1:45" s="93" customFormat="1" ht="7.5" customHeight="1" thickBot="1">
      <c r="A15" s="99"/>
      <c r="B15" s="99"/>
      <c r="C15" s="99"/>
      <c r="D15" s="99"/>
      <c r="E15" s="99"/>
      <c r="F15" s="99"/>
      <c r="G15" s="99"/>
      <c r="H15" s="99"/>
      <c r="I15" s="99"/>
      <c r="J15" s="99"/>
      <c r="K15" s="100"/>
      <c r="L15" s="100"/>
      <c r="M15" s="100"/>
      <c r="N15" s="100"/>
      <c r="O15" s="100"/>
      <c r="P15" s="100"/>
      <c r="Q15" s="100"/>
      <c r="R15" s="100"/>
      <c r="S15" s="100"/>
      <c r="T15" s="100"/>
      <c r="U15" s="100"/>
      <c r="V15" s="99"/>
      <c r="W15" s="99"/>
      <c r="X15" s="99"/>
      <c r="Y15" s="99"/>
      <c r="Z15" s="100"/>
      <c r="AA15" s="100"/>
      <c r="AB15" s="100"/>
      <c r="AC15" s="100"/>
      <c r="AD15" s="100"/>
      <c r="AE15" s="100"/>
      <c r="AF15" s="100"/>
      <c r="AG15" s="100"/>
      <c r="AH15" s="100"/>
      <c r="AI15" s="100"/>
      <c r="AJ15" s="100"/>
      <c r="AS15" s="98"/>
    </row>
    <row r="16" spans="1:45" s="93" customFormat="1" ht="6.75" customHeight="1">
      <c r="A16" s="101"/>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c r="AQ16" s="98"/>
    </row>
    <row r="17" spans="1:73" s="93" customFormat="1" ht="15.75" customHeight="1" thickBot="1">
      <c r="A17" s="104" t="s">
        <v>226</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6"/>
      <c r="AQ17" s="98"/>
    </row>
    <row r="18" spans="1:73" ht="27" customHeight="1" thickBot="1">
      <c r="A18" s="107"/>
      <c r="B18" s="66"/>
      <c r="C18" s="595" t="s">
        <v>227</v>
      </c>
      <c r="D18" s="596"/>
      <c r="E18" s="596"/>
      <c r="F18" s="596"/>
      <c r="G18" s="596"/>
      <c r="H18" s="596"/>
      <c r="I18" s="596"/>
      <c r="J18" s="596"/>
      <c r="K18" s="596"/>
      <c r="L18" s="597"/>
      <c r="M18" s="67"/>
      <c r="N18" s="598" t="s">
        <v>228</v>
      </c>
      <c r="O18" s="599"/>
      <c r="P18" s="599"/>
      <c r="Q18" s="599"/>
      <c r="R18" s="599"/>
      <c r="S18" s="599"/>
      <c r="T18" s="599"/>
      <c r="U18" s="599"/>
      <c r="V18" s="599"/>
      <c r="W18" s="600"/>
      <c r="X18" s="68"/>
      <c r="Y18" s="601" t="s">
        <v>229</v>
      </c>
      <c r="Z18" s="602"/>
      <c r="AA18" s="602"/>
      <c r="AB18" s="602"/>
      <c r="AC18" s="602"/>
      <c r="AD18" s="602"/>
      <c r="AE18" s="602"/>
      <c r="AF18" s="602"/>
      <c r="AG18" s="602"/>
      <c r="AH18" s="602"/>
      <c r="AI18" s="603"/>
      <c r="AJ18" s="106"/>
      <c r="AQ18" s="108"/>
    </row>
    <row r="19" spans="1:73" ht="5.25" customHeight="1" thickBot="1">
      <c r="A19" s="109"/>
      <c r="B19" s="110"/>
      <c r="C19" s="111"/>
      <c r="D19" s="111"/>
      <c r="E19" s="111"/>
      <c r="F19" s="111"/>
      <c r="G19" s="111"/>
      <c r="H19" s="111"/>
      <c r="I19" s="111"/>
      <c r="J19" s="111"/>
      <c r="K19" s="111"/>
      <c r="L19" s="110"/>
      <c r="M19" s="111"/>
      <c r="N19" s="111"/>
      <c r="O19" s="111"/>
      <c r="P19" s="111"/>
      <c r="Q19" s="111"/>
      <c r="R19" s="111"/>
      <c r="S19" s="111"/>
      <c r="T19" s="111"/>
      <c r="U19" s="111"/>
      <c r="V19" s="111"/>
      <c r="W19" s="110"/>
      <c r="X19" s="111"/>
      <c r="Y19" s="111"/>
      <c r="Z19" s="111"/>
      <c r="AA19" s="111"/>
      <c r="AB19" s="111"/>
      <c r="AC19" s="111"/>
      <c r="AD19" s="111"/>
      <c r="AE19" s="111"/>
      <c r="AF19" s="111"/>
      <c r="AG19" s="111"/>
      <c r="AH19" s="111"/>
      <c r="AI19" s="111"/>
      <c r="AJ19" s="112"/>
      <c r="AQ19" s="108"/>
    </row>
    <row r="20" spans="1:73" ht="8.25" customHeight="1">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39"/>
      <c r="AK20" s="113"/>
      <c r="AR20" s="108"/>
    </row>
    <row r="21" spans="1:73" ht="14.25">
      <c r="A21" s="114" t="s">
        <v>151</v>
      </c>
      <c r="B21" s="115"/>
      <c r="C21" s="115"/>
      <c r="D21" s="115"/>
      <c r="E21" s="115"/>
      <c r="F21" s="81"/>
      <c r="G21" s="115"/>
      <c r="H21" s="115"/>
      <c r="I21" s="115"/>
      <c r="J21" s="115"/>
      <c r="K21" s="116"/>
      <c r="L21" s="117"/>
      <c r="M21" s="81"/>
      <c r="N21" s="116"/>
      <c r="O21" s="116"/>
      <c r="P21" s="116"/>
      <c r="Q21" s="116"/>
      <c r="R21" s="116"/>
      <c r="S21" s="116"/>
      <c r="T21" s="116"/>
      <c r="U21" s="116"/>
      <c r="V21" s="115"/>
      <c r="W21" s="115"/>
      <c r="X21" s="115"/>
      <c r="Y21" s="115"/>
      <c r="Z21" s="116"/>
      <c r="AA21" s="116"/>
      <c r="AB21" s="116"/>
      <c r="AC21" s="116"/>
      <c r="AD21" s="116"/>
      <c r="AE21" s="116"/>
      <c r="AF21" s="116"/>
      <c r="AG21" s="116"/>
      <c r="AH21" s="116"/>
      <c r="AI21" s="116"/>
      <c r="AJ21" s="116"/>
      <c r="AS21" s="108"/>
    </row>
    <row r="22" spans="1:73">
      <c r="A22" s="118" t="s">
        <v>117</v>
      </c>
      <c r="B22" s="119" t="s">
        <v>207</v>
      </c>
      <c r="C22" s="115"/>
      <c r="D22" s="115"/>
      <c r="E22" s="115"/>
      <c r="F22" s="81"/>
      <c r="G22" s="115"/>
      <c r="H22" s="115"/>
      <c r="I22" s="115"/>
      <c r="J22" s="115"/>
      <c r="K22" s="116"/>
      <c r="L22" s="117"/>
      <c r="M22" s="81"/>
      <c r="N22" s="116"/>
      <c r="O22" s="116"/>
      <c r="P22" s="116"/>
      <c r="Q22" s="116"/>
      <c r="R22" s="116"/>
      <c r="S22" s="116"/>
      <c r="T22" s="116"/>
      <c r="U22" s="116"/>
      <c r="V22" s="115"/>
      <c r="W22" s="115"/>
      <c r="X22" s="115"/>
      <c r="Y22" s="115"/>
      <c r="Z22" s="116"/>
      <c r="AA22" s="116"/>
      <c r="AB22" s="116"/>
      <c r="AC22" s="116"/>
      <c r="AD22" s="116"/>
      <c r="AE22" s="116"/>
      <c r="AF22" s="116"/>
      <c r="AG22" s="116"/>
      <c r="AH22" s="116"/>
      <c r="AI22" s="116"/>
      <c r="AJ22" s="116"/>
      <c r="AS22" s="108"/>
    </row>
    <row r="23" spans="1:73" s="93" customFormat="1" ht="12.75" customHeight="1">
      <c r="A23" s="120" t="s">
        <v>209</v>
      </c>
      <c r="B23" s="121" t="s">
        <v>213</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K23" s="122"/>
      <c r="AL23" s="629" t="s">
        <v>216</v>
      </c>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123"/>
    </row>
    <row r="24" spans="1:73" s="93" customFormat="1" ht="12.75" customHeight="1">
      <c r="A24" s="120" t="s">
        <v>210</v>
      </c>
      <c r="B24" s="121" t="s">
        <v>214</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K24" s="122"/>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3"/>
    </row>
    <row r="25" spans="1:73" s="93" customFormat="1" ht="12.75" customHeight="1">
      <c r="A25" s="120" t="s">
        <v>211</v>
      </c>
      <c r="B25" s="629" t="s">
        <v>215</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3"/>
    </row>
    <row r="26" spans="1:73" s="93" customFormat="1" ht="12.75" customHeight="1">
      <c r="A26" s="120" t="s">
        <v>212</v>
      </c>
      <c r="B26" s="121" t="s">
        <v>217</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K26" s="122"/>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3"/>
    </row>
    <row r="27" spans="1:73" s="93" customFormat="1" ht="4.5"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c r="AC27" s="125"/>
      <c r="AD27" s="125"/>
      <c r="AE27" s="125"/>
      <c r="AF27" s="125"/>
      <c r="AG27" s="125"/>
      <c r="AH27" s="125"/>
      <c r="AI27" s="125"/>
      <c r="AJ27" s="125"/>
      <c r="AK27" s="125"/>
      <c r="AS27" s="98"/>
    </row>
    <row r="28" spans="1:73" s="93" customFormat="1" ht="19.5" customHeight="1">
      <c r="A28" s="127" t="s">
        <v>172</v>
      </c>
      <c r="B28" s="128"/>
      <c r="C28" s="129"/>
      <c r="D28" s="99"/>
      <c r="E28" s="99"/>
      <c r="F28" s="99"/>
      <c r="G28" s="99"/>
      <c r="H28" s="99"/>
      <c r="I28" s="99"/>
      <c r="J28" s="99"/>
      <c r="K28" s="100"/>
      <c r="L28" s="100"/>
      <c r="M28" s="100"/>
      <c r="N28" s="100"/>
      <c r="O28" s="100"/>
      <c r="P28" s="100"/>
      <c r="Q28" s="100"/>
      <c r="R28" s="100"/>
      <c r="S28" s="130"/>
      <c r="T28" s="131"/>
      <c r="U28" s="131"/>
      <c r="V28" s="132"/>
      <c r="AG28" s="98"/>
    </row>
    <row r="29" spans="1:73" s="93" customFormat="1" ht="18.75" customHeight="1">
      <c r="A29" s="604" t="s">
        <v>169</v>
      </c>
      <c r="B29" s="605"/>
      <c r="C29" s="605"/>
      <c r="D29" s="605"/>
      <c r="E29" s="605"/>
      <c r="F29" s="605"/>
      <c r="G29" s="605"/>
      <c r="H29" s="605"/>
      <c r="I29" s="605"/>
      <c r="J29" s="605"/>
      <c r="K29" s="605"/>
      <c r="L29" s="605"/>
      <c r="M29" s="605"/>
      <c r="N29" s="605"/>
      <c r="O29" s="605"/>
      <c r="P29" s="605"/>
      <c r="Q29" s="605"/>
      <c r="R29" s="605"/>
      <c r="S29" s="605"/>
      <c r="T29" s="605"/>
      <c r="U29" s="605"/>
      <c r="V29" s="606"/>
      <c r="AG29" s="98"/>
    </row>
    <row r="30" spans="1:73" ht="18" customHeight="1">
      <c r="A30" s="133" t="s">
        <v>25</v>
      </c>
      <c r="B30" s="559" t="s">
        <v>111</v>
      </c>
      <c r="C30" s="559"/>
      <c r="D30" s="560" t="str">
        <f>IF(V4=0,"",V4)</f>
        <v/>
      </c>
      <c r="E30" s="560"/>
      <c r="F30" s="134" t="s">
        <v>112</v>
      </c>
      <c r="G30" s="135"/>
      <c r="H30" s="135"/>
      <c r="I30" s="135"/>
      <c r="J30" s="135"/>
      <c r="K30" s="135"/>
      <c r="L30" s="135"/>
      <c r="M30" s="135"/>
      <c r="N30" s="135"/>
      <c r="O30" s="136"/>
      <c r="P30" s="561">
        <f>P35+W35+AD35</f>
        <v>0</v>
      </c>
      <c r="Q30" s="562"/>
      <c r="R30" s="562"/>
      <c r="S30" s="562"/>
      <c r="T30" s="562"/>
      <c r="U30" s="563"/>
      <c r="V30" s="137" t="s">
        <v>4</v>
      </c>
    </row>
    <row r="31" spans="1:73" ht="30.75" customHeight="1">
      <c r="A31" s="133" t="s">
        <v>26</v>
      </c>
      <c r="B31" s="607" t="s">
        <v>230</v>
      </c>
      <c r="C31" s="608"/>
      <c r="D31" s="608"/>
      <c r="E31" s="608"/>
      <c r="F31" s="608"/>
      <c r="G31" s="608"/>
      <c r="H31" s="608"/>
      <c r="I31" s="608"/>
      <c r="J31" s="608"/>
      <c r="K31" s="608"/>
      <c r="L31" s="608"/>
      <c r="M31" s="608"/>
      <c r="N31" s="608"/>
      <c r="O31" s="609"/>
      <c r="P31" s="520">
        <f>P36+W36+AD36</f>
        <v>0</v>
      </c>
      <c r="Q31" s="521"/>
      <c r="R31" s="521"/>
      <c r="S31" s="521"/>
      <c r="T31" s="521"/>
      <c r="U31" s="522"/>
      <c r="V31" s="138" t="s">
        <v>4</v>
      </c>
    </row>
    <row r="32" spans="1:73" ht="3" customHeight="1">
      <c r="A32" s="139"/>
      <c r="B32" s="140"/>
      <c r="C32" s="140"/>
      <c r="D32" s="140"/>
      <c r="E32" s="140"/>
      <c r="F32" s="140"/>
      <c r="G32" s="140"/>
      <c r="H32" s="140"/>
      <c r="I32" s="140"/>
      <c r="J32" s="140"/>
      <c r="K32" s="140"/>
      <c r="L32" s="140"/>
      <c r="M32" s="140"/>
      <c r="N32" s="140"/>
      <c r="O32" s="140"/>
      <c r="P32" s="141"/>
      <c r="Q32" s="141"/>
      <c r="R32" s="141"/>
      <c r="S32" s="141"/>
      <c r="T32" s="141"/>
      <c r="U32" s="141"/>
      <c r="V32" s="141"/>
      <c r="W32" s="141"/>
      <c r="X32" s="141"/>
      <c r="Y32" s="141"/>
      <c r="Z32" s="141"/>
      <c r="AA32" s="141"/>
      <c r="AB32" s="141"/>
      <c r="AC32" s="141"/>
      <c r="AD32" s="141"/>
      <c r="AE32" s="141"/>
      <c r="AF32" s="141"/>
      <c r="AG32" s="141"/>
      <c r="AH32" s="141"/>
      <c r="AI32" s="141"/>
      <c r="AJ32" s="141"/>
    </row>
    <row r="33" spans="1:48" ht="20.25" customHeight="1" thickBot="1">
      <c r="A33" s="127" t="s">
        <v>173</v>
      </c>
      <c r="B33" s="128"/>
      <c r="C33" s="129"/>
      <c r="D33" s="99"/>
      <c r="E33" s="99"/>
      <c r="F33" s="99"/>
      <c r="G33" s="99"/>
      <c r="H33" s="99"/>
      <c r="I33" s="99"/>
      <c r="J33" s="99"/>
      <c r="K33" s="100"/>
      <c r="L33" s="100"/>
      <c r="M33" s="100"/>
      <c r="N33" s="100"/>
      <c r="O33" s="100"/>
      <c r="P33" s="100"/>
      <c r="Q33" s="100"/>
      <c r="R33" s="100"/>
      <c r="S33" s="130"/>
      <c r="T33" s="131"/>
      <c r="U33" s="131"/>
      <c r="V33" s="132" t="s">
        <v>182</v>
      </c>
      <c r="W33" s="131"/>
      <c r="X33" s="131"/>
      <c r="Y33" s="131"/>
      <c r="Z33" s="99"/>
      <c r="AA33" s="99"/>
      <c r="AB33" s="130"/>
      <c r="AC33" s="132" t="s">
        <v>183</v>
      </c>
      <c r="AD33" s="131"/>
      <c r="AE33" s="131"/>
      <c r="AF33" s="131"/>
      <c r="AG33" s="131"/>
      <c r="AH33" s="131"/>
      <c r="AI33" s="99"/>
      <c r="AJ33" s="132" t="s">
        <v>184</v>
      </c>
    </row>
    <row r="34" spans="1:48" ht="19.5" customHeight="1" thickBot="1">
      <c r="A34" s="630"/>
      <c r="B34" s="631"/>
      <c r="C34" s="631"/>
      <c r="D34" s="631"/>
      <c r="E34" s="631"/>
      <c r="F34" s="631"/>
      <c r="G34" s="631"/>
      <c r="H34" s="631"/>
      <c r="I34" s="631"/>
      <c r="J34" s="631"/>
      <c r="K34" s="631"/>
      <c r="L34" s="631"/>
      <c r="M34" s="631"/>
      <c r="N34" s="631"/>
      <c r="O34" s="632"/>
      <c r="P34" s="633" t="s">
        <v>108</v>
      </c>
      <c r="Q34" s="614"/>
      <c r="R34" s="614"/>
      <c r="S34" s="614"/>
      <c r="T34" s="614"/>
      <c r="U34" s="615"/>
      <c r="V34" s="142" t="str">
        <f>IF(P35="","",IF(P36="","",IF(P36&gt;=P35,"○","☓")))</f>
        <v/>
      </c>
      <c r="W34" s="613" t="s">
        <v>109</v>
      </c>
      <c r="X34" s="614"/>
      <c r="Y34" s="614"/>
      <c r="Z34" s="614"/>
      <c r="AA34" s="614"/>
      <c r="AB34" s="615"/>
      <c r="AC34" s="142" t="str">
        <f>IF(W35="","",IF(W36="","",IF(W36&gt;=W35,"○","☓")))</f>
        <v>○</v>
      </c>
      <c r="AD34" s="613" t="s">
        <v>110</v>
      </c>
      <c r="AE34" s="614"/>
      <c r="AF34" s="614"/>
      <c r="AG34" s="614"/>
      <c r="AH34" s="614"/>
      <c r="AI34" s="615"/>
      <c r="AJ34" s="142" t="str">
        <f>IF(AD35="","",IF(AD36="","",IF(AD36&gt;=AD35,"○","☓")))</f>
        <v>○</v>
      </c>
      <c r="AL34" s="636" t="s">
        <v>245</v>
      </c>
      <c r="AM34" s="636"/>
      <c r="AN34" s="636"/>
      <c r="AO34" s="636"/>
      <c r="AP34" s="636"/>
      <c r="AQ34" s="636"/>
      <c r="AR34" s="636"/>
      <c r="AS34" s="636"/>
      <c r="AT34" s="636"/>
      <c r="AU34" s="636"/>
      <c r="AV34" s="637"/>
    </row>
    <row r="35" spans="1:48" ht="18" customHeight="1" thickBot="1">
      <c r="A35" s="133" t="s">
        <v>25</v>
      </c>
      <c r="B35" s="559" t="s">
        <v>111</v>
      </c>
      <c r="C35" s="559"/>
      <c r="D35" s="560" t="str">
        <f>IF(V4=0,"",V4)</f>
        <v/>
      </c>
      <c r="E35" s="560"/>
      <c r="F35" s="593" t="s">
        <v>174</v>
      </c>
      <c r="G35" s="593"/>
      <c r="H35" s="593"/>
      <c r="I35" s="593"/>
      <c r="J35" s="593"/>
      <c r="K35" s="593"/>
      <c r="L35" s="593"/>
      <c r="M35" s="593"/>
      <c r="N35" s="593"/>
      <c r="O35" s="594"/>
      <c r="P35" s="591">
        <f>IF('別紙様式3-2'!P7="","",'別紙様式3-2'!P7)</f>
        <v>0</v>
      </c>
      <c r="Q35" s="592"/>
      <c r="R35" s="592"/>
      <c r="S35" s="592"/>
      <c r="T35" s="592"/>
      <c r="U35" s="592"/>
      <c r="V35" s="143" t="s">
        <v>4</v>
      </c>
      <c r="W35" s="591">
        <f>IF('別紙様式3-2'!P8="","",'別紙様式3-2'!P8)</f>
        <v>0</v>
      </c>
      <c r="X35" s="592"/>
      <c r="Y35" s="592"/>
      <c r="Z35" s="592"/>
      <c r="AA35" s="592"/>
      <c r="AB35" s="592"/>
      <c r="AC35" s="143" t="s">
        <v>4</v>
      </c>
      <c r="AD35" s="591">
        <f>IF('別紙様式3-2'!P9="","",'別紙様式3-2'!P9)</f>
        <v>0</v>
      </c>
      <c r="AE35" s="592"/>
      <c r="AF35" s="592"/>
      <c r="AG35" s="592"/>
      <c r="AH35" s="592"/>
      <c r="AI35" s="592"/>
      <c r="AJ35" s="144" t="s">
        <v>4</v>
      </c>
    </row>
    <row r="36" spans="1:48" ht="30" customHeight="1" thickBot="1">
      <c r="A36" s="133" t="s">
        <v>26</v>
      </c>
      <c r="B36" s="607" t="s">
        <v>231</v>
      </c>
      <c r="C36" s="608"/>
      <c r="D36" s="608"/>
      <c r="E36" s="608"/>
      <c r="F36" s="608"/>
      <c r="G36" s="608"/>
      <c r="H36" s="608"/>
      <c r="I36" s="608"/>
      <c r="J36" s="608"/>
      <c r="K36" s="608"/>
      <c r="L36" s="608"/>
      <c r="M36" s="608"/>
      <c r="N36" s="608"/>
      <c r="O36" s="608"/>
      <c r="P36" s="517"/>
      <c r="Q36" s="518"/>
      <c r="R36" s="518"/>
      <c r="S36" s="518"/>
      <c r="T36" s="518"/>
      <c r="U36" s="519"/>
      <c r="V36" s="145" t="s">
        <v>4</v>
      </c>
      <c r="W36" s="520">
        <f>IFERROR(S76+Y76+AE76,"")</f>
        <v>0</v>
      </c>
      <c r="X36" s="521"/>
      <c r="Y36" s="521"/>
      <c r="Z36" s="521"/>
      <c r="AA36" s="521"/>
      <c r="AB36" s="522"/>
      <c r="AC36" s="146" t="s">
        <v>4</v>
      </c>
      <c r="AD36" s="520">
        <f>IFERROR(S94+S96,"")</f>
        <v>0</v>
      </c>
      <c r="AE36" s="521"/>
      <c r="AF36" s="521"/>
      <c r="AG36" s="521"/>
      <c r="AH36" s="521"/>
      <c r="AI36" s="522"/>
      <c r="AJ36" s="147" t="s">
        <v>4</v>
      </c>
    </row>
    <row r="37" spans="1:48" ht="5.25" customHeight="1">
      <c r="A37" s="148"/>
      <c r="B37" s="140"/>
      <c r="C37" s="149"/>
      <c r="D37" s="149"/>
      <c r="E37" s="149"/>
      <c r="F37" s="150"/>
      <c r="G37" s="150"/>
      <c r="H37" s="150"/>
      <c r="I37" s="150"/>
      <c r="J37" s="150"/>
      <c r="K37" s="150"/>
      <c r="L37" s="150"/>
      <c r="M37" s="150"/>
      <c r="N37" s="150"/>
      <c r="O37" s="150"/>
      <c r="P37" s="151"/>
      <c r="Q37" s="151"/>
      <c r="R37" s="151"/>
      <c r="S37" s="151"/>
      <c r="T37" s="151"/>
      <c r="U37" s="151"/>
      <c r="V37" s="150"/>
      <c r="W37" s="150"/>
      <c r="X37" s="150"/>
      <c r="Y37" s="150"/>
      <c r="Z37" s="150"/>
      <c r="AA37" s="150"/>
      <c r="AB37" s="150"/>
      <c r="AC37" s="152"/>
      <c r="AD37" s="150"/>
      <c r="AE37" s="150"/>
      <c r="AF37" s="150"/>
      <c r="AG37" s="150"/>
      <c r="AH37" s="150"/>
      <c r="AI37" s="150"/>
      <c r="AJ37" s="153"/>
    </row>
    <row r="38" spans="1:48" ht="19.5" customHeight="1" thickBot="1">
      <c r="A38" s="127" t="s">
        <v>154</v>
      </c>
      <c r="B38" s="140"/>
      <c r="C38" s="149"/>
      <c r="D38" s="149"/>
      <c r="E38" s="149"/>
      <c r="F38" s="150"/>
      <c r="G38" s="150"/>
      <c r="H38" s="150"/>
      <c r="I38" s="150"/>
      <c r="J38" s="150"/>
      <c r="K38" s="150"/>
      <c r="L38" s="150"/>
      <c r="M38" s="150"/>
      <c r="N38" s="150"/>
      <c r="O38" s="150"/>
      <c r="P38" s="151"/>
      <c r="Q38" s="151"/>
      <c r="R38" s="151"/>
      <c r="S38" s="151"/>
      <c r="T38" s="151"/>
      <c r="U38" s="151"/>
      <c r="V38" s="150"/>
      <c r="W38" s="150"/>
      <c r="X38" s="150"/>
      <c r="Y38" s="150"/>
      <c r="Z38" s="150"/>
      <c r="AA38" s="150"/>
      <c r="AB38" s="150"/>
      <c r="AC38" s="152"/>
      <c r="AD38" s="150"/>
      <c r="AE38" s="150"/>
      <c r="AF38" s="150"/>
      <c r="AG38" s="150"/>
      <c r="AH38" s="150"/>
      <c r="AI38" s="150"/>
      <c r="AJ38" s="153"/>
    </row>
    <row r="39" spans="1:48" ht="18.75" customHeight="1" thickBot="1">
      <c r="A39" s="154" t="s">
        <v>25</v>
      </c>
      <c r="B39" s="655" t="s">
        <v>111</v>
      </c>
      <c r="C39" s="655"/>
      <c r="D39" s="654" t="str">
        <f>IF(V4=0,"",V4)</f>
        <v/>
      </c>
      <c r="E39" s="654"/>
      <c r="F39" s="649" t="s">
        <v>131</v>
      </c>
      <c r="G39" s="649"/>
      <c r="H39" s="649"/>
      <c r="I39" s="649"/>
      <c r="J39" s="649"/>
      <c r="K39" s="649"/>
      <c r="L39" s="649"/>
      <c r="M39" s="649"/>
      <c r="N39" s="649"/>
      <c r="O39" s="650"/>
      <c r="P39" s="610">
        <f>P40-P41</f>
        <v>0</v>
      </c>
      <c r="Q39" s="611"/>
      <c r="R39" s="611"/>
      <c r="S39" s="611"/>
      <c r="T39" s="611"/>
      <c r="U39" s="612"/>
      <c r="V39" s="137" t="s">
        <v>4</v>
      </c>
      <c r="W39" s="155" t="s">
        <v>162</v>
      </c>
      <c r="X39" s="626" t="str">
        <f>IF(P42="","",IF(P39="","",IF(P39&gt;=P42,"○","☓")))</f>
        <v>○</v>
      </c>
      <c r="Y39" s="523" t="s">
        <v>159</v>
      </c>
      <c r="Z39" s="150"/>
      <c r="AA39" s="150"/>
      <c r="AB39" s="150"/>
      <c r="AC39" s="152"/>
      <c r="AD39" s="150"/>
      <c r="AE39" s="150"/>
      <c r="AF39" s="150"/>
      <c r="AG39" s="150"/>
      <c r="AH39" s="150"/>
      <c r="AI39" s="150"/>
      <c r="AJ39" s="153"/>
      <c r="AL39" s="453" t="s">
        <v>244</v>
      </c>
      <c r="AM39" s="454"/>
      <c r="AN39" s="454"/>
      <c r="AO39" s="454"/>
      <c r="AP39" s="454"/>
      <c r="AQ39" s="454"/>
      <c r="AR39" s="454"/>
      <c r="AS39" s="454"/>
      <c r="AT39" s="454"/>
      <c r="AU39" s="454"/>
      <c r="AV39" s="455"/>
    </row>
    <row r="40" spans="1:48" ht="18.75" customHeight="1" thickBot="1">
      <c r="A40" s="634"/>
      <c r="B40" s="618" t="s">
        <v>175</v>
      </c>
      <c r="C40" s="618"/>
      <c r="D40" s="618"/>
      <c r="E40" s="618"/>
      <c r="F40" s="618"/>
      <c r="G40" s="618"/>
      <c r="H40" s="618"/>
      <c r="I40" s="618"/>
      <c r="J40" s="618"/>
      <c r="K40" s="618"/>
      <c r="L40" s="618"/>
      <c r="M40" s="618"/>
      <c r="N40" s="618"/>
      <c r="O40" s="524"/>
      <c r="P40" s="621"/>
      <c r="Q40" s="622"/>
      <c r="R40" s="622"/>
      <c r="S40" s="622"/>
      <c r="T40" s="622"/>
      <c r="U40" s="623"/>
      <c r="V40" s="137" t="s">
        <v>4</v>
      </c>
      <c r="W40" s="155"/>
      <c r="X40" s="627"/>
      <c r="Y40" s="523"/>
      <c r="Z40" s="150"/>
      <c r="AA40" s="150"/>
      <c r="AB40" s="150"/>
      <c r="AC40" s="152"/>
      <c r="AD40" s="150"/>
      <c r="AE40" s="150"/>
      <c r="AF40" s="150"/>
      <c r="AG40" s="150"/>
      <c r="AH40" s="150"/>
      <c r="AI40" s="150"/>
      <c r="AJ40" s="153"/>
      <c r="AL40" s="456"/>
      <c r="AM40" s="638"/>
      <c r="AN40" s="638"/>
      <c r="AO40" s="638"/>
      <c r="AP40" s="638"/>
      <c r="AQ40" s="638"/>
      <c r="AR40" s="638"/>
      <c r="AS40" s="638"/>
      <c r="AT40" s="638"/>
      <c r="AU40" s="638"/>
      <c r="AV40" s="458"/>
    </row>
    <row r="41" spans="1:48" ht="18.75" customHeight="1" thickBot="1">
      <c r="A41" s="635"/>
      <c r="B41" s="619" t="s">
        <v>176</v>
      </c>
      <c r="C41" s="619"/>
      <c r="D41" s="619"/>
      <c r="E41" s="619"/>
      <c r="F41" s="619"/>
      <c r="G41" s="619"/>
      <c r="H41" s="619"/>
      <c r="I41" s="619"/>
      <c r="J41" s="619"/>
      <c r="K41" s="619"/>
      <c r="L41" s="619"/>
      <c r="M41" s="619"/>
      <c r="N41" s="619"/>
      <c r="O41" s="620"/>
      <c r="P41" s="624">
        <f>P31</f>
        <v>0</v>
      </c>
      <c r="Q41" s="625"/>
      <c r="R41" s="625"/>
      <c r="S41" s="625"/>
      <c r="T41" s="625"/>
      <c r="U41" s="625"/>
      <c r="V41" s="156" t="s">
        <v>4</v>
      </c>
      <c r="W41" s="155"/>
      <c r="X41" s="627"/>
      <c r="Y41" s="523"/>
      <c r="Z41" s="150"/>
      <c r="AA41" s="150"/>
      <c r="AB41" s="150"/>
      <c r="AC41" s="152"/>
      <c r="AD41" s="150"/>
      <c r="AE41" s="150"/>
      <c r="AF41" s="150"/>
      <c r="AG41" s="150"/>
      <c r="AH41" s="150"/>
      <c r="AI41" s="150"/>
      <c r="AJ41" s="153"/>
      <c r="AL41" s="456"/>
      <c r="AM41" s="638"/>
      <c r="AN41" s="638"/>
      <c r="AO41" s="638"/>
      <c r="AP41" s="638"/>
      <c r="AQ41" s="638"/>
      <c r="AR41" s="638"/>
      <c r="AS41" s="638"/>
      <c r="AT41" s="638"/>
      <c r="AU41" s="638"/>
      <c r="AV41" s="458"/>
    </row>
    <row r="42" spans="1:48" ht="30.75" customHeight="1" thickBot="1">
      <c r="A42" s="154" t="s">
        <v>26</v>
      </c>
      <c r="B42" s="616" t="s">
        <v>232</v>
      </c>
      <c r="C42" s="617"/>
      <c r="D42" s="617"/>
      <c r="E42" s="617"/>
      <c r="F42" s="617"/>
      <c r="G42" s="617"/>
      <c r="H42" s="617"/>
      <c r="I42" s="617"/>
      <c r="J42" s="617"/>
      <c r="K42" s="617"/>
      <c r="L42" s="617"/>
      <c r="M42" s="617"/>
      <c r="N42" s="617"/>
      <c r="O42" s="617"/>
      <c r="P42" s="610">
        <f>P43-P44-P45-P46-P47</f>
        <v>0</v>
      </c>
      <c r="Q42" s="611"/>
      <c r="R42" s="611"/>
      <c r="S42" s="611"/>
      <c r="T42" s="611"/>
      <c r="U42" s="612"/>
      <c r="V42" s="157" t="s">
        <v>4</v>
      </c>
      <c r="W42" s="155" t="s">
        <v>162</v>
      </c>
      <c r="X42" s="628"/>
      <c r="Y42" s="523"/>
      <c r="Z42" s="150"/>
      <c r="AA42" s="150"/>
      <c r="AB42" s="150"/>
      <c r="AC42" s="152"/>
      <c r="AD42" s="150"/>
      <c r="AE42" s="150"/>
      <c r="AF42" s="150"/>
      <c r="AG42" s="150"/>
      <c r="AH42" s="150"/>
      <c r="AI42" s="150"/>
      <c r="AJ42" s="153"/>
      <c r="AL42" s="459"/>
      <c r="AM42" s="460"/>
      <c r="AN42" s="460"/>
      <c r="AO42" s="460"/>
      <c r="AP42" s="460"/>
      <c r="AQ42" s="460"/>
      <c r="AR42" s="460"/>
      <c r="AS42" s="460"/>
      <c r="AT42" s="460"/>
      <c r="AU42" s="460"/>
      <c r="AV42" s="461"/>
    </row>
    <row r="43" spans="1:48" ht="18.75" customHeight="1" thickBot="1">
      <c r="A43" s="640"/>
      <c r="B43" s="524" t="s">
        <v>126</v>
      </c>
      <c r="C43" s="525"/>
      <c r="D43" s="525"/>
      <c r="E43" s="525"/>
      <c r="F43" s="525"/>
      <c r="G43" s="525"/>
      <c r="H43" s="525"/>
      <c r="I43" s="525"/>
      <c r="J43" s="525"/>
      <c r="K43" s="525"/>
      <c r="L43" s="525"/>
      <c r="M43" s="525"/>
      <c r="N43" s="525"/>
      <c r="O43" s="526"/>
      <c r="P43" s="527"/>
      <c r="Q43" s="528"/>
      <c r="R43" s="528"/>
      <c r="S43" s="528"/>
      <c r="T43" s="528"/>
      <c r="U43" s="529"/>
      <c r="V43" s="137" t="s">
        <v>4</v>
      </c>
      <c r="W43" s="150"/>
      <c r="X43" s="150"/>
      <c r="Y43" s="150"/>
      <c r="Z43" s="150"/>
      <c r="AA43" s="150"/>
      <c r="AB43" s="150"/>
      <c r="AC43" s="152"/>
      <c r="AD43" s="150"/>
      <c r="AE43" s="150"/>
      <c r="AF43" s="150"/>
      <c r="AG43" s="150"/>
      <c r="AH43" s="150"/>
      <c r="AI43" s="150"/>
      <c r="AJ43" s="153"/>
    </row>
    <row r="44" spans="1:48" ht="18.75" customHeight="1" thickBot="1">
      <c r="A44" s="641"/>
      <c r="B44" s="524" t="s">
        <v>127</v>
      </c>
      <c r="C44" s="525"/>
      <c r="D44" s="525"/>
      <c r="E44" s="525"/>
      <c r="F44" s="525"/>
      <c r="G44" s="525"/>
      <c r="H44" s="525"/>
      <c r="I44" s="525"/>
      <c r="J44" s="525"/>
      <c r="K44" s="525"/>
      <c r="L44" s="525"/>
      <c r="M44" s="525"/>
      <c r="N44" s="525"/>
      <c r="O44" s="526"/>
      <c r="P44" s="527"/>
      <c r="Q44" s="528"/>
      <c r="R44" s="528"/>
      <c r="S44" s="528"/>
      <c r="T44" s="528"/>
      <c r="U44" s="529"/>
      <c r="V44" s="137" t="s">
        <v>4</v>
      </c>
      <c r="W44" s="150"/>
      <c r="X44" s="150"/>
      <c r="Y44" s="150"/>
      <c r="Z44" s="150"/>
      <c r="AA44" s="150"/>
      <c r="AB44" s="150"/>
      <c r="AC44" s="152"/>
      <c r="AD44" s="150"/>
      <c r="AE44" s="150"/>
      <c r="AF44" s="150"/>
      <c r="AG44" s="150"/>
      <c r="AH44" s="150"/>
      <c r="AI44" s="150"/>
      <c r="AJ44" s="153"/>
    </row>
    <row r="45" spans="1:48" ht="18.75" customHeight="1" thickBot="1">
      <c r="A45" s="641"/>
      <c r="B45" s="524" t="s">
        <v>128</v>
      </c>
      <c r="C45" s="525"/>
      <c r="D45" s="525"/>
      <c r="E45" s="525"/>
      <c r="F45" s="525"/>
      <c r="G45" s="525"/>
      <c r="H45" s="525"/>
      <c r="I45" s="525"/>
      <c r="J45" s="525"/>
      <c r="K45" s="525"/>
      <c r="L45" s="525"/>
      <c r="M45" s="525"/>
      <c r="N45" s="525"/>
      <c r="O45" s="526"/>
      <c r="P45" s="527"/>
      <c r="Q45" s="528"/>
      <c r="R45" s="528"/>
      <c r="S45" s="528"/>
      <c r="T45" s="528"/>
      <c r="U45" s="529"/>
      <c r="V45" s="137" t="s">
        <v>4</v>
      </c>
      <c r="W45" s="150"/>
      <c r="X45" s="150"/>
      <c r="Y45" s="150"/>
      <c r="Z45" s="150"/>
      <c r="AA45" s="150"/>
      <c r="AB45" s="150"/>
      <c r="AC45" s="152"/>
      <c r="AD45" s="150"/>
      <c r="AE45" s="150"/>
      <c r="AF45" s="150"/>
      <c r="AG45" s="150"/>
      <c r="AH45" s="150"/>
      <c r="AI45" s="150"/>
      <c r="AJ45" s="153"/>
    </row>
    <row r="46" spans="1:48" ht="30" customHeight="1" thickBot="1">
      <c r="A46" s="641"/>
      <c r="B46" s="646" t="s">
        <v>129</v>
      </c>
      <c r="C46" s="647"/>
      <c r="D46" s="647"/>
      <c r="E46" s="647"/>
      <c r="F46" s="647"/>
      <c r="G46" s="647"/>
      <c r="H46" s="647"/>
      <c r="I46" s="647"/>
      <c r="J46" s="647"/>
      <c r="K46" s="647"/>
      <c r="L46" s="647"/>
      <c r="M46" s="647"/>
      <c r="N46" s="647"/>
      <c r="O46" s="648"/>
      <c r="P46" s="527"/>
      <c r="Q46" s="528"/>
      <c r="R46" s="528"/>
      <c r="S46" s="528"/>
      <c r="T46" s="528"/>
      <c r="U46" s="529"/>
      <c r="V46" s="137" t="s">
        <v>4</v>
      </c>
      <c r="W46" s="150"/>
      <c r="X46" s="150"/>
      <c r="Y46" s="150"/>
      <c r="Z46" s="150"/>
      <c r="AA46" s="150"/>
      <c r="AB46" s="150"/>
      <c r="AC46" s="152"/>
      <c r="AD46" s="150"/>
      <c r="AE46" s="150"/>
      <c r="AF46" s="150"/>
      <c r="AG46" s="150"/>
      <c r="AH46" s="150"/>
      <c r="AI46" s="150"/>
      <c r="AJ46" s="153"/>
    </row>
    <row r="47" spans="1:48" ht="30" customHeight="1" thickBot="1">
      <c r="A47" s="642"/>
      <c r="B47" s="643" t="s">
        <v>130</v>
      </c>
      <c r="C47" s="644"/>
      <c r="D47" s="644"/>
      <c r="E47" s="644"/>
      <c r="F47" s="644"/>
      <c r="G47" s="644"/>
      <c r="H47" s="644"/>
      <c r="I47" s="644"/>
      <c r="J47" s="644"/>
      <c r="K47" s="644"/>
      <c r="L47" s="644"/>
      <c r="M47" s="644"/>
      <c r="N47" s="644"/>
      <c r="O47" s="645"/>
      <c r="P47" s="527"/>
      <c r="Q47" s="528"/>
      <c r="R47" s="528"/>
      <c r="S47" s="528"/>
      <c r="T47" s="528"/>
      <c r="U47" s="529"/>
      <c r="V47" s="157" t="s">
        <v>4</v>
      </c>
      <c r="W47" s="150"/>
      <c r="X47" s="150"/>
      <c r="Y47" s="150"/>
      <c r="Z47" s="150"/>
      <c r="AA47" s="150"/>
      <c r="AB47" s="150"/>
      <c r="AC47" s="152"/>
      <c r="AD47" s="150"/>
      <c r="AE47" s="150"/>
      <c r="AF47" s="150"/>
      <c r="AG47" s="150"/>
      <c r="AH47" s="150"/>
      <c r="AI47" s="150"/>
      <c r="AJ47" s="153"/>
    </row>
    <row r="48" spans="1:48" s="93" customFormat="1" ht="6" customHeight="1">
      <c r="A48" s="99"/>
      <c r="B48" s="128"/>
      <c r="C48" s="129"/>
      <c r="D48" s="99"/>
      <c r="E48" s="99"/>
      <c r="F48" s="99"/>
      <c r="G48" s="99"/>
      <c r="H48" s="99"/>
      <c r="I48" s="99"/>
      <c r="J48" s="99"/>
      <c r="K48" s="100"/>
      <c r="L48" s="100"/>
      <c r="M48" s="100"/>
      <c r="N48" s="100"/>
      <c r="O48" s="100"/>
      <c r="P48" s="100"/>
      <c r="Q48" s="100"/>
      <c r="R48" s="100"/>
      <c r="S48" s="130"/>
      <c r="T48" s="131"/>
      <c r="U48" s="131"/>
      <c r="V48" s="131"/>
      <c r="W48" s="131"/>
      <c r="X48" s="131"/>
      <c r="Y48" s="131"/>
      <c r="Z48" s="99"/>
      <c r="AA48" s="99"/>
      <c r="AB48" s="130"/>
      <c r="AC48" s="131"/>
      <c r="AD48" s="131"/>
      <c r="AE48" s="131"/>
      <c r="AF48" s="131"/>
      <c r="AG48" s="131"/>
      <c r="AH48" s="131"/>
      <c r="AI48" s="99"/>
      <c r="AJ48" s="99"/>
      <c r="AS48" s="98"/>
    </row>
    <row r="49" spans="1:50" ht="12" customHeight="1">
      <c r="A49" s="158" t="s">
        <v>116</v>
      </c>
      <c r="B49" s="124"/>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row>
    <row r="50" spans="1:50" s="93" customFormat="1" ht="12" customHeight="1">
      <c r="A50" s="160" t="s">
        <v>117</v>
      </c>
      <c r="B50" s="639" t="s">
        <v>204</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S50" s="98"/>
    </row>
    <row r="51" spans="1:50" s="93" customFormat="1" ht="23.25" customHeight="1">
      <c r="A51" s="160" t="s">
        <v>117</v>
      </c>
      <c r="B51" s="639" t="s">
        <v>279</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S51" s="98"/>
    </row>
    <row r="52" spans="1:50" s="93" customFormat="1" ht="45.75" customHeight="1">
      <c r="A52" s="160" t="s">
        <v>117</v>
      </c>
      <c r="B52" s="639" t="s">
        <v>185</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S52" s="98"/>
    </row>
    <row r="53" spans="1:50" ht="33.75" customHeight="1">
      <c r="A53" s="161" t="s">
        <v>117</v>
      </c>
      <c r="B53" s="629" t="s">
        <v>201</v>
      </c>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X53" s="93"/>
    </row>
    <row r="54" spans="1:50" ht="45" customHeight="1">
      <c r="A54" s="161" t="s">
        <v>117</v>
      </c>
      <c r="B54" s="629" t="s">
        <v>278</v>
      </c>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X54" s="162"/>
    </row>
    <row r="55" spans="1:50" ht="4.5" customHeight="1">
      <c r="A55" s="161"/>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X55" s="162"/>
    </row>
    <row r="56" spans="1:50" ht="19.5" customHeight="1">
      <c r="A56" s="163" t="s">
        <v>190</v>
      </c>
      <c r="B56" s="164"/>
      <c r="C56" s="164"/>
      <c r="D56" s="164"/>
      <c r="E56" s="165"/>
      <c r="F56" s="99"/>
      <c r="G56" s="99"/>
      <c r="H56" s="99"/>
      <c r="I56" s="99"/>
      <c r="J56" s="99"/>
      <c r="K56" s="99"/>
      <c r="L56" s="166"/>
      <c r="M56" s="166"/>
      <c r="N56" s="166"/>
      <c r="O56" s="166"/>
      <c r="P56" s="166"/>
      <c r="Q56" s="166"/>
      <c r="R56" s="166"/>
      <c r="S56" s="166"/>
      <c r="T56" s="99"/>
      <c r="U56" s="99"/>
      <c r="V56" s="119"/>
      <c r="W56" s="99"/>
      <c r="X56" s="99"/>
      <c r="Y56" s="99"/>
      <c r="Z56" s="166"/>
      <c r="AA56" s="99"/>
      <c r="AB56" s="99"/>
      <c r="AC56" s="99"/>
      <c r="AD56" s="99"/>
      <c r="AE56" s="99"/>
      <c r="AF56" s="99"/>
      <c r="AG56" s="99"/>
      <c r="AH56" s="99"/>
      <c r="AI56" s="99"/>
      <c r="AJ56" s="167"/>
      <c r="AK56" s="168"/>
      <c r="AS56" s="108"/>
    </row>
    <row r="57" spans="1:50" ht="16.5" customHeight="1" thickBot="1">
      <c r="A57" s="82" t="s">
        <v>117</v>
      </c>
      <c r="B57" s="169" t="s">
        <v>181</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K57" s="93"/>
      <c r="AS57" s="108"/>
    </row>
    <row r="58" spans="1:50" ht="51.75" customHeight="1">
      <c r="A58" s="582" t="s">
        <v>148</v>
      </c>
      <c r="B58" s="583"/>
      <c r="C58" s="583"/>
      <c r="D58" s="584"/>
      <c r="E58" s="651"/>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3"/>
      <c r="AK58" s="93"/>
      <c r="AS58" s="108"/>
    </row>
    <row r="59" spans="1:50" ht="47.25" customHeight="1" thickBot="1">
      <c r="A59" s="582" t="s">
        <v>149</v>
      </c>
      <c r="B59" s="583"/>
      <c r="C59" s="583"/>
      <c r="D59" s="584"/>
      <c r="E59" s="588"/>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90"/>
      <c r="AK59" s="93"/>
      <c r="AS59" s="108"/>
    </row>
    <row r="60" spans="1:50" ht="24" customHeight="1">
      <c r="A60" s="585" t="s">
        <v>202</v>
      </c>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93"/>
      <c r="AS60" s="108"/>
    </row>
    <row r="61" spans="1:50" ht="5.25" customHeight="1">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S61" s="108"/>
    </row>
    <row r="62" spans="1:50" s="175" customFormat="1" ht="18.75" customHeight="1">
      <c r="A62" s="170" t="s">
        <v>198</v>
      </c>
      <c r="B62" s="171"/>
      <c r="C62" s="172"/>
      <c r="D62" s="173"/>
      <c r="E62" s="173"/>
      <c r="F62" s="173"/>
      <c r="G62" s="173"/>
      <c r="H62" s="173"/>
      <c r="I62" s="173"/>
      <c r="J62" s="173"/>
      <c r="K62" s="174"/>
      <c r="L62" s="174"/>
      <c r="M62" s="174"/>
      <c r="N62" s="174"/>
      <c r="O62" s="174"/>
      <c r="P62" s="174"/>
      <c r="Q62" s="174"/>
      <c r="R62" s="174"/>
      <c r="S62" s="130"/>
      <c r="T62" s="131"/>
      <c r="U62" s="131"/>
      <c r="V62" s="131"/>
      <c r="W62" s="131"/>
      <c r="X62" s="131"/>
      <c r="Y62" s="131"/>
      <c r="Z62" s="173"/>
      <c r="AA62" s="173"/>
      <c r="AB62" s="130"/>
      <c r="AC62" s="131"/>
      <c r="AD62" s="131"/>
      <c r="AE62" s="131"/>
      <c r="AF62" s="131"/>
      <c r="AG62" s="131"/>
      <c r="AH62" s="131"/>
      <c r="AI62" s="173"/>
      <c r="AJ62" s="173"/>
      <c r="AS62" s="176"/>
    </row>
    <row r="63" spans="1:50" s="175" customFormat="1" ht="11.25" customHeight="1">
      <c r="A63" s="177" t="s">
        <v>208</v>
      </c>
      <c r="B63" s="585" t="s">
        <v>275</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S63" s="176"/>
    </row>
    <row r="64" spans="1:50" s="175" customFormat="1" ht="11.25" customHeight="1">
      <c r="A64" s="119" t="s">
        <v>224</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S64" s="176"/>
    </row>
    <row r="65" spans="1:50" s="175" customFormat="1" ht="22.5" customHeight="1">
      <c r="A65" s="178" t="s">
        <v>218</v>
      </c>
      <c r="B65" s="585" t="s">
        <v>267</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179"/>
      <c r="AS65" s="176"/>
    </row>
    <row r="66" spans="1:50" s="175" customFormat="1" ht="23.25" customHeight="1">
      <c r="A66" s="178" t="s">
        <v>219</v>
      </c>
      <c r="B66" s="585" t="s">
        <v>268</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179"/>
      <c r="AS66" s="176"/>
    </row>
    <row r="67" spans="1:50" s="175" customFormat="1" ht="11.25" customHeight="1">
      <c r="A67" s="178" t="s">
        <v>220</v>
      </c>
      <c r="B67" s="585" t="s">
        <v>223</v>
      </c>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179"/>
      <c r="AS67" s="176"/>
    </row>
    <row r="68" spans="1:50" s="175" customFormat="1" ht="22.5" customHeight="1">
      <c r="A68" s="178" t="s">
        <v>221</v>
      </c>
      <c r="B68" s="585" t="s">
        <v>233</v>
      </c>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179"/>
      <c r="AS68" s="176"/>
    </row>
    <row r="69" spans="1:50" s="175" customFormat="1" ht="11.25" customHeight="1">
      <c r="A69" s="180" t="s">
        <v>225</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S69" s="176"/>
    </row>
    <row r="70" spans="1:50" s="175" customFormat="1" ht="21.75" customHeight="1">
      <c r="A70" s="178" t="s">
        <v>222</v>
      </c>
      <c r="B70" s="585" t="s">
        <v>281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179"/>
      <c r="AS70" s="176"/>
    </row>
    <row r="71" spans="1:50" s="175" customFormat="1" ht="3.75" customHeight="1">
      <c r="A71" s="158"/>
      <c r="B71" s="171"/>
      <c r="C71" s="172"/>
      <c r="D71" s="173"/>
      <c r="E71" s="173"/>
      <c r="F71" s="173"/>
      <c r="G71" s="173"/>
      <c r="H71" s="173"/>
      <c r="I71" s="173"/>
      <c r="J71" s="173"/>
      <c r="K71" s="174"/>
      <c r="L71" s="174"/>
      <c r="M71" s="174"/>
      <c r="N71" s="174"/>
      <c r="O71" s="174"/>
      <c r="P71" s="174"/>
      <c r="Q71" s="174"/>
      <c r="R71" s="174"/>
      <c r="S71" s="130"/>
      <c r="T71" s="131"/>
      <c r="U71" s="131"/>
      <c r="V71" s="131"/>
      <c r="W71" s="131"/>
      <c r="X71" s="131"/>
      <c r="Y71" s="131"/>
      <c r="Z71" s="173"/>
      <c r="AA71" s="173"/>
      <c r="AB71" s="130"/>
      <c r="AC71" s="131"/>
      <c r="AD71" s="131"/>
      <c r="AE71" s="131"/>
      <c r="AF71" s="131"/>
      <c r="AG71" s="131"/>
      <c r="AH71" s="131"/>
      <c r="AI71" s="173"/>
      <c r="AJ71" s="173"/>
      <c r="AS71" s="176"/>
    </row>
    <row r="72" spans="1:50" s="93" customFormat="1" ht="24.75" customHeight="1">
      <c r="A72" s="181" t="s">
        <v>241</v>
      </c>
      <c r="B72" s="182"/>
      <c r="C72" s="129"/>
      <c r="D72" s="99"/>
      <c r="E72" s="99"/>
      <c r="F72" s="99"/>
      <c r="G72" s="99"/>
      <c r="H72" s="99"/>
      <c r="I72" s="99"/>
      <c r="J72" s="99"/>
      <c r="K72" s="100"/>
      <c r="L72" s="100"/>
      <c r="M72" s="100"/>
      <c r="N72" s="100"/>
      <c r="O72" s="100"/>
      <c r="P72" s="100"/>
      <c r="Q72" s="100"/>
      <c r="R72" s="100"/>
      <c r="S72" s="130"/>
      <c r="T72" s="131"/>
      <c r="U72" s="131"/>
      <c r="V72" s="131"/>
      <c r="W72" s="131"/>
      <c r="X72" s="131"/>
      <c r="Y72" s="183"/>
      <c r="Z72" s="183"/>
      <c r="AA72" s="183"/>
      <c r="AB72" s="183"/>
      <c r="AC72" s="183"/>
      <c r="AD72" s="183"/>
      <c r="AE72" s="183"/>
      <c r="AF72" s="183"/>
      <c r="AG72" s="183"/>
      <c r="AH72" s="183"/>
      <c r="AI72" s="183"/>
      <c r="AJ72" s="183"/>
    </row>
    <row r="73" spans="1:50" s="93" customFormat="1" ht="30.75" customHeight="1" thickBot="1">
      <c r="A73" s="184"/>
      <c r="B73" s="185"/>
      <c r="C73" s="186"/>
      <c r="D73" s="186"/>
      <c r="E73" s="186"/>
      <c r="F73" s="186"/>
      <c r="G73" s="186"/>
      <c r="H73" s="186"/>
      <c r="I73" s="186"/>
      <c r="J73" s="186"/>
      <c r="K73" s="186"/>
      <c r="L73" s="187"/>
      <c r="M73" s="187"/>
      <c r="N73" s="186"/>
      <c r="O73" s="186"/>
      <c r="P73" s="188"/>
      <c r="Q73" s="188"/>
      <c r="R73" s="189"/>
      <c r="S73" s="732" t="s">
        <v>133</v>
      </c>
      <c r="T73" s="733"/>
      <c r="U73" s="733"/>
      <c r="V73" s="733"/>
      <c r="W73" s="733"/>
      <c r="X73" s="734"/>
      <c r="Y73" s="731" t="s">
        <v>134</v>
      </c>
      <c r="Z73" s="731"/>
      <c r="AA73" s="731"/>
      <c r="AB73" s="731"/>
      <c r="AC73" s="731"/>
      <c r="AD73" s="731"/>
      <c r="AE73" s="731" t="s">
        <v>135</v>
      </c>
      <c r="AF73" s="731"/>
      <c r="AG73" s="731"/>
      <c r="AH73" s="731"/>
      <c r="AI73" s="731"/>
      <c r="AJ73" s="731"/>
    </row>
    <row r="74" spans="1:50" s="93" customFormat="1" ht="28.5" customHeight="1" thickBot="1">
      <c r="A74" s="747" t="s">
        <v>234</v>
      </c>
      <c r="B74" s="748"/>
      <c r="C74" s="748"/>
      <c r="D74" s="748"/>
      <c r="E74" s="748"/>
      <c r="F74" s="748"/>
      <c r="G74" s="748"/>
      <c r="H74" s="748"/>
      <c r="I74" s="748"/>
      <c r="J74" s="748"/>
      <c r="K74" s="748"/>
      <c r="L74" s="748"/>
      <c r="M74" s="748"/>
      <c r="N74" s="748"/>
      <c r="O74" s="748"/>
      <c r="P74" s="748"/>
      <c r="Q74" s="748"/>
      <c r="R74" s="748"/>
      <c r="S74" s="745" t="b">
        <v>0</v>
      </c>
      <c r="T74" s="746"/>
      <c r="U74" s="746"/>
      <c r="V74" s="746"/>
      <c r="W74" s="746"/>
      <c r="X74" s="69"/>
      <c r="Y74" s="586" t="b">
        <v>0</v>
      </c>
      <c r="Z74" s="586"/>
      <c r="AA74" s="586"/>
      <c r="AB74" s="586"/>
      <c r="AC74" s="586"/>
      <c r="AD74" s="70"/>
      <c r="AE74" s="586" t="b">
        <v>0</v>
      </c>
      <c r="AF74" s="586"/>
      <c r="AG74" s="586"/>
      <c r="AH74" s="586"/>
      <c r="AI74" s="587"/>
      <c r="AJ74" s="190" t="str">
        <f>IF(M18="○",IF(OR(AND(NOT(S74),NOT(Y74),AE74),AND(NOT(S74),NOT(Y74),NOT(AE74))),"×","○"),"")</f>
        <v/>
      </c>
      <c r="AK74" s="735"/>
      <c r="AL74" s="692" t="s">
        <v>189</v>
      </c>
      <c r="AM74" s="693"/>
      <c r="AN74" s="693"/>
      <c r="AO74" s="693"/>
      <c r="AP74" s="693"/>
      <c r="AQ74" s="693"/>
      <c r="AR74" s="693"/>
      <c r="AS74" s="693"/>
      <c r="AT74" s="693"/>
      <c r="AU74" s="693"/>
      <c r="AV74" s="694"/>
    </row>
    <row r="75" spans="1:50" s="93" customFormat="1" ht="18.75" customHeight="1">
      <c r="A75" s="191" t="s">
        <v>163</v>
      </c>
      <c r="B75" s="192"/>
      <c r="C75" s="193"/>
      <c r="D75" s="193"/>
      <c r="E75" s="193"/>
      <c r="F75" s="193"/>
      <c r="G75" s="193"/>
      <c r="H75" s="193"/>
      <c r="I75" s="193"/>
      <c r="J75" s="193"/>
      <c r="K75" s="193"/>
      <c r="L75" s="194"/>
      <c r="M75" s="194"/>
      <c r="N75" s="194"/>
      <c r="O75" s="194"/>
      <c r="P75" s="194"/>
      <c r="Q75" s="194"/>
      <c r="R75" s="194"/>
      <c r="S75" s="677"/>
      <c r="T75" s="659"/>
      <c r="U75" s="659"/>
      <c r="V75" s="659"/>
      <c r="W75" s="659"/>
      <c r="X75" s="71" t="s">
        <v>132</v>
      </c>
      <c r="Y75" s="659"/>
      <c r="Z75" s="659"/>
      <c r="AA75" s="659"/>
      <c r="AB75" s="659"/>
      <c r="AC75" s="659"/>
      <c r="AD75" s="71" t="s">
        <v>132</v>
      </c>
      <c r="AE75" s="659"/>
      <c r="AF75" s="659"/>
      <c r="AG75" s="659"/>
      <c r="AH75" s="659"/>
      <c r="AI75" s="659"/>
      <c r="AJ75" s="195" t="s">
        <v>5</v>
      </c>
      <c r="AK75" s="735"/>
    </row>
    <row r="76" spans="1:50" s="93" customFormat="1" ht="18" customHeight="1">
      <c r="A76" s="196" t="s">
        <v>164</v>
      </c>
      <c r="B76" s="197"/>
      <c r="C76" s="197"/>
      <c r="D76" s="198"/>
      <c r="E76" s="198"/>
      <c r="F76" s="198"/>
      <c r="G76" s="198"/>
      <c r="H76" s="198"/>
      <c r="I76" s="198"/>
      <c r="J76" s="198"/>
      <c r="K76" s="199"/>
      <c r="L76" s="199"/>
      <c r="M76" s="199"/>
      <c r="N76" s="199"/>
      <c r="O76" s="199"/>
      <c r="P76" s="199"/>
      <c r="Q76" s="199"/>
      <c r="R76" s="199"/>
      <c r="S76" s="660"/>
      <c r="T76" s="661"/>
      <c r="U76" s="661"/>
      <c r="V76" s="661"/>
      <c r="W76" s="661"/>
      <c r="X76" s="72" t="s">
        <v>4</v>
      </c>
      <c r="Y76" s="667"/>
      <c r="Z76" s="667"/>
      <c r="AA76" s="667"/>
      <c r="AB76" s="667"/>
      <c r="AC76" s="667"/>
      <c r="AD76" s="72" t="s">
        <v>136</v>
      </c>
      <c r="AE76" s="661"/>
      <c r="AF76" s="661"/>
      <c r="AG76" s="661"/>
      <c r="AH76" s="661"/>
      <c r="AI76" s="661"/>
      <c r="AJ76" s="200" t="s">
        <v>4</v>
      </c>
      <c r="AK76" s="201"/>
    </row>
    <row r="77" spans="1:50" s="93" customFormat="1" ht="18.75" customHeight="1" thickBot="1">
      <c r="A77" s="196" t="s">
        <v>165</v>
      </c>
      <c r="B77" s="202"/>
      <c r="C77" s="203"/>
      <c r="D77" s="204"/>
      <c r="E77" s="198"/>
      <c r="F77" s="198"/>
      <c r="G77" s="198"/>
      <c r="H77" s="198"/>
      <c r="I77" s="198"/>
      <c r="J77" s="198"/>
      <c r="K77" s="199"/>
      <c r="L77" s="199"/>
      <c r="M77" s="199"/>
      <c r="N77" s="199"/>
      <c r="O77" s="199"/>
      <c r="P77" s="199"/>
      <c r="Q77" s="199"/>
      <c r="R77" s="199"/>
      <c r="S77" s="674" t="e">
        <f>S76/(S75*12)</f>
        <v>#DIV/0!</v>
      </c>
      <c r="T77" s="675"/>
      <c r="U77" s="675"/>
      <c r="V77" s="675"/>
      <c r="W77" s="676"/>
      <c r="X77" s="205" t="s">
        <v>136</v>
      </c>
      <c r="Y77" s="675" t="e">
        <f>Y76/(Y75*12)</f>
        <v>#DIV/0!</v>
      </c>
      <c r="Z77" s="675"/>
      <c r="AA77" s="675"/>
      <c r="AB77" s="675"/>
      <c r="AC77" s="676"/>
      <c r="AD77" s="205" t="s">
        <v>136</v>
      </c>
      <c r="AE77" s="675" t="e">
        <f>AE76/(AE75*12)</f>
        <v>#DIV/0!</v>
      </c>
      <c r="AF77" s="675"/>
      <c r="AG77" s="675"/>
      <c r="AH77" s="675"/>
      <c r="AI77" s="676"/>
      <c r="AJ77" s="206" t="s">
        <v>136</v>
      </c>
      <c r="AK77" s="749" t="s">
        <v>247</v>
      </c>
    </row>
    <row r="78" spans="1:50" s="93" customFormat="1" ht="15.75" customHeight="1" thickBot="1">
      <c r="A78" s="678" t="s">
        <v>166</v>
      </c>
      <c r="B78" s="679"/>
      <c r="C78" s="679"/>
      <c r="D78" s="679"/>
      <c r="E78" s="679"/>
      <c r="F78" s="679"/>
      <c r="G78" s="679"/>
      <c r="H78" s="679"/>
      <c r="I78" s="679"/>
      <c r="J78" s="679"/>
      <c r="K78" s="679"/>
      <c r="L78" s="679"/>
      <c r="M78" s="679"/>
      <c r="N78" s="679"/>
      <c r="O78" s="679"/>
      <c r="P78" s="679"/>
      <c r="Q78" s="679"/>
      <c r="R78" s="680"/>
      <c r="S78" s="690" t="s">
        <v>124</v>
      </c>
      <c r="T78" s="684" t="e">
        <f>IF(Y77,S77/Y77,1)</f>
        <v>#DIV/0!</v>
      </c>
      <c r="U78" s="685"/>
      <c r="V78" s="686"/>
      <c r="W78" s="695" t="s">
        <v>125</v>
      </c>
      <c r="X78" s="702"/>
      <c r="Y78" s="697" t="s">
        <v>124</v>
      </c>
      <c r="Z78" s="684" t="e">
        <f>IF(Y77,1,0)</f>
        <v>#DIV/0!</v>
      </c>
      <c r="AA78" s="685"/>
      <c r="AB78" s="686"/>
      <c r="AC78" s="695" t="s">
        <v>125</v>
      </c>
      <c r="AD78" s="702"/>
      <c r="AE78" s="697" t="s">
        <v>124</v>
      </c>
      <c r="AF78" s="684" t="e">
        <f>IF(Y77,AE77/Y77,IF(AE77,AE77/S77,0))</f>
        <v>#DIV/0!</v>
      </c>
      <c r="AG78" s="685"/>
      <c r="AH78" s="686"/>
      <c r="AI78" s="700" t="s">
        <v>125</v>
      </c>
      <c r="AJ78" s="207" t="str">
        <f>IF(M18="○",IF(AND(S74=TRUE,Y74=TRUE),IF(AND(T78&gt;Z78,Z78&gt;0),"○","×"),""),"")</f>
        <v/>
      </c>
      <c r="AK78" s="749"/>
      <c r="AL78" s="692" t="s">
        <v>248</v>
      </c>
      <c r="AM78" s="636"/>
      <c r="AN78" s="636"/>
      <c r="AO78" s="636"/>
      <c r="AP78" s="636"/>
      <c r="AQ78" s="636"/>
      <c r="AR78" s="636"/>
      <c r="AS78" s="636"/>
      <c r="AT78" s="636"/>
      <c r="AU78" s="636"/>
      <c r="AV78" s="637"/>
    </row>
    <row r="79" spans="1:50" s="209" customFormat="1" ht="17.25" customHeight="1" thickBot="1">
      <c r="A79" s="681"/>
      <c r="B79" s="682"/>
      <c r="C79" s="682"/>
      <c r="D79" s="682"/>
      <c r="E79" s="682"/>
      <c r="F79" s="682"/>
      <c r="G79" s="682"/>
      <c r="H79" s="682"/>
      <c r="I79" s="682"/>
      <c r="J79" s="682"/>
      <c r="K79" s="682"/>
      <c r="L79" s="682"/>
      <c r="M79" s="682"/>
      <c r="N79" s="682"/>
      <c r="O79" s="682"/>
      <c r="P79" s="682"/>
      <c r="Q79" s="682"/>
      <c r="R79" s="683"/>
      <c r="S79" s="691"/>
      <c r="T79" s="687"/>
      <c r="U79" s="688"/>
      <c r="V79" s="689"/>
      <c r="W79" s="696"/>
      <c r="X79" s="703"/>
      <c r="Y79" s="698"/>
      <c r="Z79" s="687"/>
      <c r="AA79" s="688"/>
      <c r="AB79" s="689"/>
      <c r="AC79" s="699"/>
      <c r="AD79" s="703"/>
      <c r="AE79" s="698"/>
      <c r="AF79" s="687"/>
      <c r="AG79" s="688"/>
      <c r="AH79" s="689"/>
      <c r="AI79" s="701"/>
      <c r="AJ79" s="208" t="str">
        <f>IF(M18="○",IF(AND(Y74=TRUE,AE74=TRUE),IF(AND(Y80="",AE80=""),IF(AND(Z78&gt;=2*AF78,AF78&gt;0),"○","×"),IF(AND(Y80&gt;=AE80,Z78&gt;0,AF78&gt;0),"○","×")),IF(AND(S74=TRUE,AE74=TRUE),IF(AND(Y80&gt;=AE80,AE80&gt;0),IF(AND(T78&gt;2*AF78,AF78&gt;0),"○","×"),"×"),"")),"")</f>
        <v/>
      </c>
      <c r="AK79" s="750" t="s">
        <v>177</v>
      </c>
      <c r="AL79" s="692" t="s">
        <v>276</v>
      </c>
      <c r="AM79" s="636"/>
      <c r="AN79" s="636"/>
      <c r="AO79" s="636"/>
      <c r="AP79" s="636"/>
      <c r="AQ79" s="636"/>
      <c r="AR79" s="636"/>
      <c r="AS79" s="636"/>
      <c r="AT79" s="636"/>
      <c r="AU79" s="636"/>
      <c r="AV79" s="637"/>
      <c r="AX79" s="210"/>
    </row>
    <row r="80" spans="1:50" s="209" customFormat="1" ht="27" customHeight="1" thickBot="1">
      <c r="A80" s="665" t="s">
        <v>235</v>
      </c>
      <c r="B80" s="666"/>
      <c r="C80" s="666"/>
      <c r="D80" s="666"/>
      <c r="E80" s="666"/>
      <c r="F80" s="666"/>
      <c r="G80" s="666"/>
      <c r="H80" s="666"/>
      <c r="I80" s="666"/>
      <c r="J80" s="666"/>
      <c r="K80" s="666"/>
      <c r="L80" s="666"/>
      <c r="M80" s="666"/>
      <c r="N80" s="666"/>
      <c r="O80" s="666"/>
      <c r="P80" s="666"/>
      <c r="Q80" s="666"/>
      <c r="R80" s="666"/>
      <c r="S80" s="736"/>
      <c r="T80" s="737"/>
      <c r="U80" s="737"/>
      <c r="V80" s="737"/>
      <c r="W80" s="738"/>
      <c r="X80" s="738"/>
      <c r="Y80" s="661"/>
      <c r="Z80" s="673"/>
      <c r="AA80" s="673"/>
      <c r="AB80" s="673"/>
      <c r="AC80" s="661"/>
      <c r="AD80" s="211" t="s">
        <v>4</v>
      </c>
      <c r="AE80" s="739"/>
      <c r="AF80" s="740"/>
      <c r="AG80" s="740"/>
      <c r="AH80" s="740"/>
      <c r="AI80" s="739"/>
      <c r="AJ80" s="212" t="s">
        <v>4</v>
      </c>
      <c r="AK80" s="750"/>
      <c r="AL80" s="93"/>
      <c r="AM80" s="93"/>
      <c r="AN80" s="93"/>
      <c r="AO80" s="213"/>
      <c r="AP80" s="213"/>
      <c r="AQ80" s="213"/>
      <c r="AR80" s="213"/>
      <c r="AS80" s="213"/>
      <c r="AT80" s="214"/>
      <c r="AU80" s="214"/>
      <c r="AV80" s="214"/>
    </row>
    <row r="81" spans="1:48" s="209" customFormat="1" ht="20.25" customHeight="1" thickBot="1">
      <c r="A81" s="567" t="s">
        <v>156</v>
      </c>
      <c r="B81" s="568"/>
      <c r="C81" s="568"/>
      <c r="D81" s="568"/>
      <c r="E81" s="568"/>
      <c r="F81" s="568"/>
      <c r="G81" s="568"/>
      <c r="H81" s="568"/>
      <c r="I81" s="568"/>
      <c r="J81" s="568"/>
      <c r="K81" s="568"/>
      <c r="L81" s="568"/>
      <c r="M81" s="568"/>
      <c r="N81" s="568"/>
      <c r="O81" s="568"/>
      <c r="P81" s="568"/>
      <c r="Q81" s="568"/>
      <c r="R81" s="568"/>
      <c r="S81" s="662"/>
      <c r="T81" s="662"/>
      <c r="U81" s="662"/>
      <c r="V81" s="662"/>
      <c r="W81" s="662"/>
      <c r="X81" s="662"/>
      <c r="Y81" s="671">
        <f>S76+Y76+AE76</f>
        <v>0</v>
      </c>
      <c r="Z81" s="672"/>
      <c r="AA81" s="672"/>
      <c r="AB81" s="672"/>
      <c r="AC81" s="672"/>
      <c r="AD81" s="215" t="s">
        <v>4</v>
      </c>
      <c r="AE81" s="216"/>
      <c r="AF81" s="168"/>
      <c r="AG81" s="168"/>
      <c r="AH81" s="168"/>
      <c r="AI81" s="168"/>
      <c r="AJ81" s="168"/>
      <c r="AK81" s="113"/>
      <c r="AL81" s="93"/>
      <c r="AM81" s="93"/>
      <c r="AN81" s="93"/>
      <c r="AO81" s="213"/>
      <c r="AP81" s="213"/>
      <c r="AQ81" s="213"/>
      <c r="AR81" s="213"/>
      <c r="AS81" s="213"/>
      <c r="AT81" s="214"/>
      <c r="AU81" s="214"/>
      <c r="AV81" s="214"/>
    </row>
    <row r="82" spans="1:48" s="93" customFormat="1" ht="27" customHeight="1" thickBot="1">
      <c r="A82" s="663" t="s">
        <v>186</v>
      </c>
      <c r="B82" s="664"/>
      <c r="C82" s="664"/>
      <c r="D82" s="664"/>
      <c r="E82" s="664"/>
      <c r="F82" s="664"/>
      <c r="G82" s="664"/>
      <c r="H82" s="664"/>
      <c r="I82" s="664"/>
      <c r="J82" s="664"/>
      <c r="K82" s="664"/>
      <c r="L82" s="664"/>
      <c r="M82" s="664"/>
      <c r="N82" s="664"/>
      <c r="O82" s="664"/>
      <c r="P82" s="664"/>
      <c r="Q82" s="664"/>
      <c r="R82" s="664"/>
      <c r="S82" s="664"/>
      <c r="T82" s="664"/>
      <c r="U82" s="664"/>
      <c r="V82" s="664"/>
      <c r="W82" s="664"/>
      <c r="X82" s="664"/>
      <c r="Y82" s="668"/>
      <c r="Z82" s="669"/>
      <c r="AA82" s="669"/>
      <c r="AB82" s="669"/>
      <c r="AC82" s="670"/>
      <c r="AD82" s="217" t="s">
        <v>4</v>
      </c>
      <c r="AE82" s="106" t="s">
        <v>162</v>
      </c>
      <c r="AF82" s="218" t="str">
        <f>IF(M18="○",IF(Y82,IF(Y82&lt;=4400000,"○","☓"),""),"")</f>
        <v/>
      </c>
      <c r="AG82" s="219" t="s">
        <v>167</v>
      </c>
      <c r="AL82" s="692" t="s">
        <v>246</v>
      </c>
      <c r="AM82" s="636"/>
      <c r="AN82" s="636"/>
      <c r="AO82" s="636"/>
      <c r="AP82" s="636"/>
      <c r="AQ82" s="636"/>
      <c r="AR82" s="636"/>
      <c r="AS82" s="636"/>
      <c r="AT82" s="636"/>
      <c r="AU82" s="636"/>
      <c r="AV82" s="637"/>
    </row>
    <row r="83" spans="1:48" s="93" customFormat="1" ht="27.75" customHeight="1">
      <c r="A83" s="533" t="s">
        <v>179</v>
      </c>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537">
        <f>SUM('別紙様式3-2'!U19:U118)</f>
        <v>0</v>
      </c>
      <c r="Z83" s="538"/>
      <c r="AA83" s="538"/>
      <c r="AB83" s="538"/>
      <c r="AC83" s="538"/>
      <c r="AD83" s="217" t="s">
        <v>132</v>
      </c>
      <c r="AE83" s="220" t="s">
        <v>162</v>
      </c>
      <c r="AF83" s="656" t="str">
        <f>IF(M18="○",IF(OR(Y83&gt;=Y84,OR(A86,A87,A88,A89)=TRUE),"○","×"),"")</f>
        <v/>
      </c>
      <c r="AG83" s="658" t="s">
        <v>168</v>
      </c>
      <c r="AL83" s="453" t="s">
        <v>178</v>
      </c>
      <c r="AM83" s="454"/>
      <c r="AN83" s="454"/>
      <c r="AO83" s="454"/>
      <c r="AP83" s="454"/>
      <c r="AQ83" s="454"/>
      <c r="AR83" s="454"/>
      <c r="AS83" s="454"/>
      <c r="AT83" s="454"/>
      <c r="AU83" s="454"/>
      <c r="AV83" s="455"/>
    </row>
    <row r="84" spans="1:48" s="93" customFormat="1" ht="28.5" customHeight="1" thickBot="1">
      <c r="A84" s="743" t="s">
        <v>197</v>
      </c>
      <c r="B84" s="744"/>
      <c r="C84" s="744"/>
      <c r="D84" s="744"/>
      <c r="E84" s="744"/>
      <c r="F84" s="744"/>
      <c r="G84" s="744"/>
      <c r="H84" s="744"/>
      <c r="I84" s="744"/>
      <c r="J84" s="744"/>
      <c r="K84" s="744"/>
      <c r="L84" s="744"/>
      <c r="M84" s="744"/>
      <c r="N84" s="744"/>
      <c r="O84" s="744"/>
      <c r="P84" s="744"/>
      <c r="Q84" s="744"/>
      <c r="R84" s="744"/>
      <c r="S84" s="744"/>
      <c r="T84" s="744"/>
      <c r="U84" s="744"/>
      <c r="V84" s="744"/>
      <c r="W84" s="744"/>
      <c r="X84" s="744"/>
      <c r="Y84" s="74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2"/>
      <c r="AA84" s="742"/>
      <c r="AB84" s="742"/>
      <c r="AC84" s="742"/>
      <c r="AD84" s="221" t="s">
        <v>187</v>
      </c>
      <c r="AE84" s="220" t="s">
        <v>162</v>
      </c>
      <c r="AF84" s="657"/>
      <c r="AG84" s="658"/>
      <c r="AL84" s="459"/>
      <c r="AM84" s="460"/>
      <c r="AN84" s="460"/>
      <c r="AO84" s="460"/>
      <c r="AP84" s="460"/>
      <c r="AQ84" s="460"/>
      <c r="AR84" s="460"/>
      <c r="AS84" s="460"/>
      <c r="AT84" s="460"/>
      <c r="AU84" s="460"/>
      <c r="AV84" s="461"/>
    </row>
    <row r="85" spans="1:48" s="93" customFormat="1" ht="18.75" customHeight="1">
      <c r="A85" s="222" t="s">
        <v>193</v>
      </c>
      <c r="B85" s="223"/>
      <c r="C85" s="224"/>
      <c r="D85" s="224"/>
      <c r="E85" s="224"/>
      <c r="F85" s="224"/>
      <c r="G85" s="224"/>
      <c r="H85" s="224"/>
      <c r="I85" s="224"/>
      <c r="J85" s="225"/>
      <c r="K85" s="225"/>
      <c r="L85" s="225"/>
      <c r="M85" s="225"/>
      <c r="N85" s="225"/>
      <c r="O85" s="225"/>
      <c r="P85" s="225"/>
      <c r="Q85" s="225"/>
      <c r="R85" s="225"/>
      <c r="S85" s="225"/>
      <c r="T85" s="225"/>
      <c r="U85" s="224"/>
      <c r="V85" s="224"/>
      <c r="W85" s="224"/>
      <c r="X85" s="224"/>
      <c r="Y85" s="100"/>
      <c r="Z85" s="100"/>
      <c r="AA85" s="100"/>
      <c r="AB85" s="100"/>
      <c r="AC85" s="100"/>
      <c r="AD85" s="100"/>
      <c r="AE85" s="225"/>
      <c r="AF85" s="225"/>
      <c r="AG85" s="225"/>
      <c r="AH85" s="225"/>
      <c r="AI85" s="225"/>
      <c r="AJ85" s="226"/>
      <c r="AR85" s="98"/>
    </row>
    <row r="86" spans="1:48" s="93" customFormat="1" ht="18.75" customHeight="1">
      <c r="A86" s="73" t="b">
        <v>0</v>
      </c>
      <c r="B86" s="227" t="s">
        <v>59</v>
      </c>
      <c r="C86" s="228"/>
      <c r="D86" s="228"/>
      <c r="E86" s="228"/>
      <c r="F86" s="228"/>
      <c r="G86" s="228"/>
      <c r="H86" s="228"/>
      <c r="I86" s="229"/>
      <c r="J86" s="229"/>
      <c r="K86" s="229"/>
      <c r="L86" s="229"/>
      <c r="M86" s="229"/>
      <c r="N86" s="229"/>
      <c r="O86" s="229"/>
      <c r="P86" s="229"/>
      <c r="Q86" s="229"/>
      <c r="R86" s="229"/>
      <c r="S86" s="229"/>
      <c r="T86" s="228"/>
      <c r="U86" s="228"/>
      <c r="V86" s="228"/>
      <c r="W86" s="228"/>
      <c r="X86" s="229"/>
      <c r="Y86" s="229"/>
      <c r="Z86" s="229"/>
      <c r="AA86" s="229"/>
      <c r="AB86" s="229"/>
      <c r="AC86" s="229"/>
      <c r="AD86" s="229"/>
      <c r="AE86" s="229"/>
      <c r="AF86" s="229"/>
      <c r="AG86" s="229"/>
      <c r="AH86" s="100"/>
      <c r="AI86" s="230"/>
      <c r="AJ86" s="231"/>
      <c r="AP86" s="98"/>
    </row>
    <row r="87" spans="1:48" s="93" customFormat="1" ht="18.75" customHeight="1">
      <c r="A87" s="73" t="b">
        <v>0</v>
      </c>
      <c r="B87" s="227" t="s">
        <v>66</v>
      </c>
      <c r="C87" s="228"/>
      <c r="D87" s="228"/>
      <c r="E87" s="228"/>
      <c r="F87" s="228"/>
      <c r="G87" s="228"/>
      <c r="H87" s="228"/>
      <c r="I87" s="229"/>
      <c r="J87" s="229"/>
      <c r="K87" s="229"/>
      <c r="L87" s="229"/>
      <c r="M87" s="229"/>
      <c r="N87" s="229"/>
      <c r="O87" s="229"/>
      <c r="P87" s="229"/>
      <c r="Q87" s="229"/>
      <c r="R87" s="229"/>
      <c r="S87" s="229"/>
      <c r="T87" s="228"/>
      <c r="U87" s="228"/>
      <c r="V87" s="228"/>
      <c r="W87" s="228"/>
      <c r="X87" s="229"/>
      <c r="Y87" s="229"/>
      <c r="Z87" s="229"/>
      <c r="AA87" s="229"/>
      <c r="AB87" s="229"/>
      <c r="AC87" s="229"/>
      <c r="AD87" s="229"/>
      <c r="AE87" s="229"/>
      <c r="AF87" s="229"/>
      <c r="AG87" s="229"/>
      <c r="AH87" s="100"/>
      <c r="AI87" s="230"/>
      <c r="AJ87" s="231"/>
      <c r="AQ87" s="98"/>
    </row>
    <row r="88" spans="1:48" s="93" customFormat="1" ht="30.75" customHeight="1">
      <c r="A88" s="73" t="b">
        <v>0</v>
      </c>
      <c r="B88" s="507" t="s">
        <v>67</v>
      </c>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233"/>
      <c r="AK88" s="234"/>
      <c r="AQ88" s="98"/>
    </row>
    <row r="89" spans="1:48" s="93" customFormat="1" ht="18" customHeight="1" thickBot="1">
      <c r="A89" s="73" t="b">
        <v>0</v>
      </c>
      <c r="B89" s="227" t="s">
        <v>27</v>
      </c>
      <c r="C89" s="228"/>
      <c r="D89" s="228" t="s">
        <v>28</v>
      </c>
      <c r="E89" s="705"/>
      <c r="F89" s="705"/>
      <c r="G89" s="705"/>
      <c r="H89" s="705"/>
      <c r="I89" s="705"/>
      <c r="J89" s="705"/>
      <c r="K89" s="705"/>
      <c r="L89" s="705"/>
      <c r="M89" s="705"/>
      <c r="N89" s="705"/>
      <c r="O89" s="705"/>
      <c r="P89" s="705"/>
      <c r="Q89" s="705"/>
      <c r="R89" s="705"/>
      <c r="S89" s="705"/>
      <c r="T89" s="705"/>
      <c r="U89" s="705"/>
      <c r="V89" s="705"/>
      <c r="W89" s="705"/>
      <c r="X89" s="705"/>
      <c r="Y89" s="705"/>
      <c r="Z89" s="705"/>
      <c r="AA89" s="705"/>
      <c r="AB89" s="705"/>
      <c r="AC89" s="705"/>
      <c r="AD89" s="705"/>
      <c r="AE89" s="705"/>
      <c r="AF89" s="705"/>
      <c r="AG89" s="235" t="s">
        <v>29</v>
      </c>
      <c r="AH89" s="100"/>
      <c r="AI89" s="230"/>
      <c r="AJ89" s="231"/>
      <c r="AQ89" s="98"/>
    </row>
    <row r="90" spans="1:48" s="93" customFormat="1" ht="18" customHeight="1" thickBot="1">
      <c r="A90" s="709" t="s">
        <v>240</v>
      </c>
      <c r="B90" s="710"/>
      <c r="C90" s="710"/>
      <c r="D90" s="710"/>
      <c r="E90" s="710"/>
      <c r="F90" s="710"/>
      <c r="G90" s="710"/>
      <c r="H90" s="710"/>
      <c r="I90" s="710"/>
      <c r="J90" s="710"/>
      <c r="K90" s="710"/>
      <c r="L90" s="711"/>
      <c r="M90" s="706"/>
      <c r="N90" s="707"/>
      <c r="O90" s="707"/>
      <c r="P90" s="707"/>
      <c r="Q90" s="707"/>
      <c r="R90" s="707"/>
      <c r="S90" s="707"/>
      <c r="T90" s="707"/>
      <c r="U90" s="707"/>
      <c r="V90" s="707"/>
      <c r="W90" s="707"/>
      <c r="X90" s="707"/>
      <c r="Y90" s="707"/>
      <c r="Z90" s="707"/>
      <c r="AA90" s="707"/>
      <c r="AB90" s="707"/>
      <c r="AC90" s="707"/>
      <c r="AD90" s="707"/>
      <c r="AE90" s="707"/>
      <c r="AF90" s="707"/>
      <c r="AG90" s="707"/>
      <c r="AH90" s="707"/>
      <c r="AI90" s="708"/>
      <c r="AJ90" s="208" t="str">
        <f>IF(S74=FALSE,IF(M90&lt;&gt;"","○","×"),"")</f>
        <v>×</v>
      </c>
      <c r="AL90" s="692" t="s">
        <v>199</v>
      </c>
      <c r="AM90" s="636"/>
      <c r="AN90" s="636"/>
      <c r="AO90" s="636"/>
      <c r="AP90" s="636"/>
      <c r="AQ90" s="636"/>
      <c r="AR90" s="636"/>
      <c r="AS90" s="636"/>
      <c r="AT90" s="636"/>
      <c r="AU90" s="636"/>
      <c r="AV90" s="637"/>
    </row>
    <row r="91" spans="1:48" s="93" customFormat="1" ht="6.75" customHeight="1">
      <c r="A91" s="99"/>
      <c r="B91" s="99"/>
      <c r="C91" s="182"/>
      <c r="D91" s="99"/>
      <c r="E91" s="99"/>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00"/>
      <c r="AJ91" s="230"/>
      <c r="AR91" s="98"/>
    </row>
    <row r="92" spans="1:48" s="113" customFormat="1" ht="45" customHeight="1">
      <c r="A92" s="720" t="s">
        <v>277</v>
      </c>
      <c r="B92" s="721"/>
      <c r="C92" s="721"/>
      <c r="D92" s="721"/>
      <c r="E92" s="721"/>
      <c r="F92" s="721"/>
      <c r="G92" s="721"/>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721"/>
      <c r="AF92" s="721"/>
      <c r="AG92" s="721"/>
      <c r="AH92" s="721"/>
      <c r="AI92" s="721"/>
      <c r="AJ92" s="721"/>
    </row>
    <row r="93" spans="1:48" ht="21" customHeight="1" thickBot="1">
      <c r="A93" s="181" t="s">
        <v>242</v>
      </c>
      <c r="B93" s="117"/>
      <c r="C93" s="117"/>
      <c r="D93" s="117"/>
      <c r="E93" s="117"/>
      <c r="F93" s="117"/>
      <c r="G93" s="117"/>
      <c r="H93" s="117"/>
      <c r="I93" s="117"/>
      <c r="J93" s="117"/>
      <c r="K93" s="117"/>
      <c r="L93" s="117"/>
      <c r="M93" s="117"/>
      <c r="N93" s="117"/>
      <c r="O93" s="117"/>
      <c r="P93" s="117"/>
      <c r="Q93" s="117"/>
      <c r="R93" s="236"/>
      <c r="S93" s="237"/>
      <c r="T93" s="237"/>
      <c r="U93" s="237"/>
      <c r="V93" s="237"/>
      <c r="W93" s="237"/>
      <c r="X93" s="237"/>
      <c r="Y93" s="237"/>
      <c r="Z93" s="238"/>
      <c r="AA93" s="238"/>
      <c r="AB93" s="239"/>
      <c r="AC93" s="240"/>
      <c r="AD93" s="168"/>
      <c r="AE93" s="168"/>
      <c r="AF93" s="241"/>
      <c r="AG93" s="241"/>
      <c r="AH93" s="241"/>
      <c r="AI93" s="241"/>
      <c r="AJ93" s="99"/>
      <c r="AK93" s="168"/>
      <c r="AR93" s="108"/>
    </row>
    <row r="94" spans="1:48" ht="19.5" customHeight="1" thickBot="1">
      <c r="A94" s="712" t="s">
        <v>160</v>
      </c>
      <c r="B94" s="713"/>
      <c r="C94" s="242" t="s">
        <v>170</v>
      </c>
      <c r="D94" s="243"/>
      <c r="E94" s="243"/>
      <c r="F94" s="243"/>
      <c r="G94" s="243"/>
      <c r="H94" s="243"/>
      <c r="I94" s="243"/>
      <c r="J94" s="243"/>
      <c r="K94" s="243"/>
      <c r="L94" s="243"/>
      <c r="M94" s="243"/>
      <c r="N94" s="243"/>
      <c r="O94" s="243"/>
      <c r="P94" s="243"/>
      <c r="Q94" s="243"/>
      <c r="R94" s="244"/>
      <c r="S94" s="728"/>
      <c r="T94" s="729"/>
      <c r="U94" s="729"/>
      <c r="V94" s="729"/>
      <c r="W94" s="730"/>
      <c r="X94" s="245" t="s">
        <v>4</v>
      </c>
      <c r="Y94" s="246"/>
      <c r="Z94" s="247"/>
      <c r="AA94" s="248"/>
      <c r="AB94" s="249"/>
      <c r="AC94" s="249"/>
      <c r="AD94" s="250"/>
      <c r="AE94" s="251"/>
      <c r="AF94" s="252"/>
      <c r="AJ94" s="240"/>
      <c r="AK94" s="240"/>
    </row>
    <row r="95" spans="1:48" ht="27" customHeight="1" thickBot="1">
      <c r="A95" s="714"/>
      <c r="B95" s="715"/>
      <c r="C95" s="253"/>
      <c r="D95" s="539" t="s">
        <v>280</v>
      </c>
      <c r="E95" s="539"/>
      <c r="F95" s="539"/>
      <c r="G95" s="539"/>
      <c r="H95" s="539"/>
      <c r="I95" s="539"/>
      <c r="J95" s="539"/>
      <c r="K95" s="539"/>
      <c r="L95" s="539"/>
      <c r="M95" s="539"/>
      <c r="N95" s="539"/>
      <c r="O95" s="539"/>
      <c r="P95" s="539"/>
      <c r="Q95" s="539"/>
      <c r="R95" s="539"/>
      <c r="S95" s="722"/>
      <c r="T95" s="723"/>
      <c r="U95" s="723"/>
      <c r="V95" s="723"/>
      <c r="W95" s="724"/>
      <c r="X95" s="254" t="s">
        <v>4</v>
      </c>
      <c r="Y95" s="255" t="s">
        <v>28</v>
      </c>
      <c r="Z95" s="512">
        <f>IFERROR(S95/S94*100,0)</f>
        <v>0</v>
      </c>
      <c r="AA95" s="513"/>
      <c r="AB95" s="514"/>
      <c r="AC95" s="256" t="s">
        <v>29</v>
      </c>
      <c r="AD95" s="257" t="s">
        <v>113</v>
      </c>
      <c r="AE95" s="258" t="s">
        <v>162</v>
      </c>
      <c r="AF95" s="218" t="str">
        <f>IF(X18="○",IF(Z95=0,"",IF(Z95&gt;=200/3,"○","×")),"")</f>
        <v/>
      </c>
      <c r="AG95" s="704" t="s">
        <v>180</v>
      </c>
      <c r="AJ95" s="240"/>
      <c r="AK95" s="240"/>
      <c r="AL95" s="692" t="s">
        <v>249</v>
      </c>
      <c r="AM95" s="693"/>
      <c r="AN95" s="693"/>
      <c r="AO95" s="693"/>
      <c r="AP95" s="693"/>
      <c r="AQ95" s="693"/>
      <c r="AR95" s="693"/>
      <c r="AS95" s="693"/>
      <c r="AT95" s="693"/>
      <c r="AU95" s="693"/>
      <c r="AV95" s="694"/>
    </row>
    <row r="96" spans="1:48" ht="18.75" customHeight="1" thickBot="1">
      <c r="A96" s="716" t="s">
        <v>192</v>
      </c>
      <c r="B96" s="717"/>
      <c r="C96" s="242" t="s">
        <v>171</v>
      </c>
      <c r="D96" s="243"/>
      <c r="E96" s="243"/>
      <c r="F96" s="243"/>
      <c r="G96" s="243"/>
      <c r="H96" s="243"/>
      <c r="I96" s="243"/>
      <c r="J96" s="243"/>
      <c r="K96" s="243"/>
      <c r="L96" s="243"/>
      <c r="M96" s="243"/>
      <c r="N96" s="243"/>
      <c r="O96" s="243"/>
      <c r="P96" s="243"/>
      <c r="Q96" s="243"/>
      <c r="R96" s="259"/>
      <c r="S96" s="722"/>
      <c r="T96" s="723"/>
      <c r="U96" s="723"/>
      <c r="V96" s="723"/>
      <c r="W96" s="724"/>
      <c r="X96" s="260" t="s">
        <v>4</v>
      </c>
      <c r="Y96" s="246"/>
      <c r="Z96" s="247"/>
      <c r="AA96" s="248"/>
      <c r="AB96" s="249"/>
      <c r="AC96" s="249"/>
      <c r="AD96" s="250"/>
      <c r="AE96" s="251"/>
      <c r="AF96" s="252"/>
      <c r="AG96" s="704"/>
      <c r="AJ96" s="240"/>
      <c r="AK96" s="240"/>
    </row>
    <row r="97" spans="1:48" ht="24.75" customHeight="1" thickBot="1">
      <c r="A97" s="718"/>
      <c r="B97" s="719"/>
      <c r="C97" s="253"/>
      <c r="D97" s="539" t="s">
        <v>280</v>
      </c>
      <c r="E97" s="539"/>
      <c r="F97" s="539"/>
      <c r="G97" s="539"/>
      <c r="H97" s="539"/>
      <c r="I97" s="539"/>
      <c r="J97" s="539"/>
      <c r="K97" s="539"/>
      <c r="L97" s="539"/>
      <c r="M97" s="539"/>
      <c r="N97" s="539"/>
      <c r="O97" s="539"/>
      <c r="P97" s="539"/>
      <c r="Q97" s="539"/>
      <c r="R97" s="539"/>
      <c r="S97" s="725"/>
      <c r="T97" s="726"/>
      <c r="U97" s="726"/>
      <c r="V97" s="726"/>
      <c r="W97" s="727"/>
      <c r="X97" s="261" t="s">
        <v>4</v>
      </c>
      <c r="Y97" s="262" t="s">
        <v>28</v>
      </c>
      <c r="Z97" s="512">
        <f>IFERROR(S97/S96*100,0)</f>
        <v>0</v>
      </c>
      <c r="AA97" s="513"/>
      <c r="AB97" s="514"/>
      <c r="AC97" s="263" t="s">
        <v>29</v>
      </c>
      <c r="AD97" s="264" t="s">
        <v>113</v>
      </c>
      <c r="AE97" s="258" t="s">
        <v>162</v>
      </c>
      <c r="AF97" s="218" t="str">
        <f>IF(X18="○",IF(Z97=0,"",IF(Z97&gt;=200/3,"○","×")),"")</f>
        <v/>
      </c>
      <c r="AG97" s="704"/>
      <c r="AL97" s="692" t="s">
        <v>250</v>
      </c>
      <c r="AM97" s="693"/>
      <c r="AN97" s="693"/>
      <c r="AO97" s="693"/>
      <c r="AP97" s="693"/>
      <c r="AQ97" s="693"/>
      <c r="AR97" s="693"/>
      <c r="AS97" s="693"/>
      <c r="AT97" s="693"/>
      <c r="AU97" s="693"/>
      <c r="AV97" s="694"/>
    </row>
    <row r="98" spans="1:48" ht="18.75" customHeight="1">
      <c r="A98" s="265" t="s">
        <v>155</v>
      </c>
      <c r="B98" s="266"/>
      <c r="C98" s="266"/>
      <c r="D98" s="266"/>
      <c r="E98" s="266"/>
      <c r="F98" s="266"/>
      <c r="G98" s="266"/>
      <c r="H98" s="266"/>
      <c r="I98" s="266"/>
      <c r="J98" s="266"/>
      <c r="K98" s="266"/>
      <c r="L98" s="266"/>
      <c r="M98" s="266"/>
      <c r="N98" s="266"/>
      <c r="O98" s="266"/>
      <c r="P98" s="266"/>
      <c r="Q98" s="266"/>
      <c r="R98" s="267"/>
      <c r="S98" s="535">
        <f>S94+S96</f>
        <v>0</v>
      </c>
      <c r="T98" s="536"/>
      <c r="U98" s="536"/>
      <c r="V98" s="536"/>
      <c r="W98" s="536"/>
      <c r="X98" s="268" t="s">
        <v>4</v>
      </c>
      <c r="Y98" s="269"/>
      <c r="Z98" s="139"/>
      <c r="AA98" s="270"/>
      <c r="AB98" s="271"/>
      <c r="AC98" s="93"/>
      <c r="AD98" s="93"/>
      <c r="AE98" s="168"/>
      <c r="AF98" s="168"/>
      <c r="AG98" s="168"/>
      <c r="AH98" s="168"/>
      <c r="AI98" s="168"/>
    </row>
    <row r="99" spans="1:48" s="162" customFormat="1" ht="26.25" customHeight="1">
      <c r="A99" s="272" t="s">
        <v>153</v>
      </c>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125"/>
      <c r="AI99" s="275"/>
      <c r="AJ99" s="274"/>
      <c r="AS99" s="276"/>
    </row>
    <row r="100" spans="1:48" s="162" customFormat="1">
      <c r="A100" s="277" t="s">
        <v>236</v>
      </c>
      <c r="B100" s="277"/>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125"/>
      <c r="AI100" s="275"/>
      <c r="AJ100" s="274"/>
      <c r="AS100" s="276"/>
    </row>
    <row r="101" spans="1:48" s="162" customFormat="1">
      <c r="A101" s="278" t="s">
        <v>117</v>
      </c>
      <c r="B101" s="277" t="s">
        <v>237</v>
      </c>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125"/>
      <c r="AI101" s="275"/>
      <c r="AJ101" s="274"/>
      <c r="AS101" s="276"/>
    </row>
    <row r="102" spans="1:48" s="162" customFormat="1">
      <c r="A102" s="277" t="s">
        <v>238</v>
      </c>
      <c r="B102" s="277"/>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125"/>
      <c r="AI102" s="275"/>
      <c r="AJ102" s="274"/>
      <c r="AS102" s="276"/>
    </row>
    <row r="103" spans="1:48" s="162" customFormat="1" ht="42.75" customHeight="1">
      <c r="A103" s="279" t="s">
        <v>117</v>
      </c>
      <c r="B103" s="499" t="s">
        <v>239</v>
      </c>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S103" s="276"/>
    </row>
    <row r="104" spans="1:48" ht="7.5" customHeight="1" thickBot="1">
      <c r="A104" s="280"/>
      <c r="B104" s="280"/>
      <c r="C104" s="280"/>
      <c r="D104" s="280"/>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2"/>
      <c r="AK104" s="283"/>
      <c r="AS104" s="108"/>
    </row>
    <row r="105" spans="1:48" ht="15" customHeight="1" thickBot="1">
      <c r="A105" s="500" t="s">
        <v>100</v>
      </c>
      <c r="B105" s="501"/>
      <c r="C105" s="501"/>
      <c r="D105" s="502"/>
      <c r="E105" s="493" t="s">
        <v>69</v>
      </c>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208" t="str" cm="1">
        <f t="array" ref="AJ105">IF(M18="○",IF(OR(PRODUCT((E106:E109=FALSE)*1),PRODUCT((E110:E113=FALSE)*1),PRODUCT((E114:E117=FALSE)*1),PRODUCT((E118:E121=FALSE)*1),PRODUCT((E122:E125=FALSE)*1),PRODUCT((E126:E129=FALSE)*1)),"×","○"),IF(PRODUCT((E106:E129=FALSE)*1),"×","○"))</f>
        <v>×</v>
      </c>
      <c r="AK105" s="283"/>
      <c r="AL105" s="453" t="s">
        <v>188</v>
      </c>
      <c r="AM105" s="454"/>
      <c r="AN105" s="454"/>
      <c r="AO105" s="454"/>
      <c r="AP105" s="454"/>
      <c r="AQ105" s="454"/>
      <c r="AR105" s="454"/>
      <c r="AS105" s="454"/>
      <c r="AT105" s="454"/>
      <c r="AU105" s="454"/>
      <c r="AV105" s="455"/>
    </row>
    <row r="106" spans="1:48" s="283" customFormat="1" ht="14.25" customHeight="1">
      <c r="A106" s="503" t="s">
        <v>70</v>
      </c>
      <c r="B106" s="504"/>
      <c r="C106" s="504"/>
      <c r="D106" s="505"/>
      <c r="E106" s="74" t="b">
        <v>0</v>
      </c>
      <c r="F106" s="531" t="s">
        <v>71</v>
      </c>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2"/>
      <c r="AL106" s="456"/>
      <c r="AM106" s="457"/>
      <c r="AN106" s="457"/>
      <c r="AO106" s="457"/>
      <c r="AP106" s="457"/>
      <c r="AQ106" s="457"/>
      <c r="AR106" s="457"/>
      <c r="AS106" s="457"/>
      <c r="AT106" s="457"/>
      <c r="AU106" s="457"/>
      <c r="AV106" s="458"/>
    </row>
    <row r="107" spans="1:48" s="283" customFormat="1" ht="13.5" customHeight="1" thickBot="1">
      <c r="A107" s="506"/>
      <c r="B107" s="507"/>
      <c r="C107" s="507"/>
      <c r="D107" s="508"/>
      <c r="E107" s="75" t="b">
        <v>0</v>
      </c>
      <c r="F107" s="530" t="s">
        <v>72</v>
      </c>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284"/>
      <c r="AK107" s="216"/>
      <c r="AL107" s="459"/>
      <c r="AM107" s="460"/>
      <c r="AN107" s="460"/>
      <c r="AO107" s="460"/>
      <c r="AP107" s="460"/>
      <c r="AQ107" s="460"/>
      <c r="AR107" s="460"/>
      <c r="AS107" s="460"/>
      <c r="AT107" s="460"/>
      <c r="AU107" s="460"/>
      <c r="AV107" s="461"/>
    </row>
    <row r="108" spans="1:48" s="283" customFormat="1" ht="13.5" customHeight="1">
      <c r="A108" s="506"/>
      <c r="B108" s="507"/>
      <c r="C108" s="507"/>
      <c r="D108" s="508"/>
      <c r="E108" s="75" t="b">
        <v>0</v>
      </c>
      <c r="F108" s="530" t="s">
        <v>73</v>
      </c>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284"/>
      <c r="AK108" s="216"/>
    </row>
    <row r="109" spans="1:48" s="283" customFormat="1" ht="13.5" customHeight="1">
      <c r="A109" s="509"/>
      <c r="B109" s="510"/>
      <c r="C109" s="510"/>
      <c r="D109" s="511"/>
      <c r="E109" s="76" t="b">
        <v>0</v>
      </c>
      <c r="F109" s="534" t="s">
        <v>74</v>
      </c>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285"/>
      <c r="AK109" s="216"/>
    </row>
    <row r="110" spans="1:48" s="283" customFormat="1" ht="24.75" customHeight="1">
      <c r="A110" s="503" t="s">
        <v>75</v>
      </c>
      <c r="B110" s="504"/>
      <c r="C110" s="504"/>
      <c r="D110" s="505"/>
      <c r="E110" s="77" t="b">
        <v>0</v>
      </c>
      <c r="F110" s="487" t="s">
        <v>76</v>
      </c>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8"/>
      <c r="AK110" s="216"/>
    </row>
    <row r="111" spans="1:48" s="93" customFormat="1" ht="13.5" customHeight="1">
      <c r="A111" s="506"/>
      <c r="B111" s="507"/>
      <c r="C111" s="507"/>
      <c r="D111" s="508"/>
      <c r="E111" s="78" t="b">
        <v>0</v>
      </c>
      <c r="F111" s="530" t="s">
        <v>77</v>
      </c>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286"/>
      <c r="AK111" s="216"/>
    </row>
    <row r="112" spans="1:48" s="93" customFormat="1" ht="13.5" customHeight="1">
      <c r="A112" s="506"/>
      <c r="B112" s="507"/>
      <c r="C112" s="507"/>
      <c r="D112" s="508"/>
      <c r="E112" s="75" t="b">
        <v>0</v>
      </c>
      <c r="F112" s="530" t="s">
        <v>78</v>
      </c>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284"/>
      <c r="AK112" s="216"/>
    </row>
    <row r="113" spans="1:37" s="93" customFormat="1" ht="15.75" customHeight="1">
      <c r="A113" s="509"/>
      <c r="B113" s="510"/>
      <c r="C113" s="510"/>
      <c r="D113" s="511"/>
      <c r="E113" s="79" t="b">
        <v>0</v>
      </c>
      <c r="F113" s="475" t="s">
        <v>79</v>
      </c>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5"/>
      <c r="AJ113" s="541"/>
    </row>
    <row r="114" spans="1:37" s="93" customFormat="1" ht="13.5" customHeight="1">
      <c r="A114" s="503" t="s">
        <v>80</v>
      </c>
      <c r="B114" s="504"/>
      <c r="C114" s="504"/>
      <c r="D114" s="505"/>
      <c r="E114" s="78" t="b">
        <v>0</v>
      </c>
      <c r="F114" s="544" t="s">
        <v>81</v>
      </c>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286"/>
      <c r="AK114" s="216"/>
    </row>
    <row r="115" spans="1:37" s="93" customFormat="1" ht="22.5" customHeight="1">
      <c r="A115" s="506"/>
      <c r="B115" s="507"/>
      <c r="C115" s="507"/>
      <c r="D115" s="508"/>
      <c r="E115" s="75" t="b">
        <v>0</v>
      </c>
      <c r="F115" s="489" t="s">
        <v>82</v>
      </c>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545"/>
      <c r="AK115" s="216"/>
    </row>
    <row r="116" spans="1:37" s="93" customFormat="1" ht="13.5" customHeight="1">
      <c r="A116" s="506"/>
      <c r="B116" s="507"/>
      <c r="C116" s="507"/>
      <c r="D116" s="508"/>
      <c r="E116" s="75" t="b">
        <v>0</v>
      </c>
      <c r="F116" s="530" t="s">
        <v>83</v>
      </c>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284"/>
      <c r="AK116" s="216"/>
    </row>
    <row r="117" spans="1:37" s="93" customFormat="1" ht="13.5" customHeight="1">
      <c r="A117" s="509"/>
      <c r="B117" s="510"/>
      <c r="C117" s="510"/>
      <c r="D117" s="511"/>
      <c r="E117" s="79" t="b">
        <v>0</v>
      </c>
      <c r="F117" s="475" t="s">
        <v>84</v>
      </c>
      <c r="G117" s="475"/>
      <c r="H117" s="475"/>
      <c r="I117" s="475" t="b">
        <v>0</v>
      </c>
      <c r="J117" s="475"/>
      <c r="K117" s="475"/>
      <c r="L117" s="475"/>
      <c r="M117" s="475"/>
      <c r="N117" s="475"/>
      <c r="O117" s="475" t="b">
        <v>1</v>
      </c>
      <c r="P117" s="475"/>
      <c r="Q117" s="475"/>
      <c r="R117" s="475"/>
      <c r="S117" s="475"/>
      <c r="T117" s="475"/>
      <c r="U117" s="475"/>
      <c r="V117" s="475"/>
      <c r="W117" s="475"/>
      <c r="X117" s="475"/>
      <c r="Y117" s="475"/>
      <c r="Z117" s="475"/>
      <c r="AA117" s="475"/>
      <c r="AB117" s="475"/>
      <c r="AC117" s="475"/>
      <c r="AD117" s="475"/>
      <c r="AE117" s="475"/>
      <c r="AF117" s="475"/>
      <c r="AG117" s="475"/>
      <c r="AH117" s="475"/>
      <c r="AI117" s="475"/>
      <c r="AJ117" s="287"/>
      <c r="AK117" s="216"/>
    </row>
    <row r="118" spans="1:37" s="93" customFormat="1" ht="22.5" customHeight="1">
      <c r="A118" s="503" t="s">
        <v>85</v>
      </c>
      <c r="B118" s="504"/>
      <c r="C118" s="504"/>
      <c r="D118" s="505"/>
      <c r="E118" s="78" t="b">
        <v>0</v>
      </c>
      <c r="F118" s="487" t="s">
        <v>86</v>
      </c>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7"/>
      <c r="AJ118" s="488"/>
      <c r="AK118" s="216"/>
    </row>
    <row r="119" spans="1:37" s="93" customFormat="1" ht="15" customHeight="1">
      <c r="A119" s="506"/>
      <c r="B119" s="507"/>
      <c r="C119" s="507"/>
      <c r="D119" s="508"/>
      <c r="E119" s="75" t="b">
        <v>0</v>
      </c>
      <c r="F119" s="489" t="s">
        <v>87</v>
      </c>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288"/>
      <c r="AK119" s="113"/>
    </row>
    <row r="120" spans="1:37" s="93" customFormat="1" ht="13.5" customHeight="1">
      <c r="A120" s="506"/>
      <c r="B120" s="507"/>
      <c r="C120" s="507"/>
      <c r="D120" s="508"/>
      <c r="E120" s="78" t="b">
        <v>0</v>
      </c>
      <c r="F120" s="489" t="s">
        <v>88</v>
      </c>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289"/>
    </row>
    <row r="121" spans="1:37" s="93" customFormat="1" ht="15.75" customHeight="1">
      <c r="A121" s="509"/>
      <c r="B121" s="510"/>
      <c r="C121" s="510"/>
      <c r="D121" s="511"/>
      <c r="E121" s="79" t="b">
        <v>0</v>
      </c>
      <c r="F121" s="475" t="s">
        <v>89</v>
      </c>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c r="AH121" s="475"/>
      <c r="AI121" s="475"/>
      <c r="AJ121" s="541"/>
    </row>
    <row r="122" spans="1:37" s="93" customFormat="1" ht="13.5" customHeight="1">
      <c r="A122" s="503" t="s">
        <v>90</v>
      </c>
      <c r="B122" s="504"/>
      <c r="C122" s="504"/>
      <c r="D122" s="505"/>
      <c r="E122" s="78" t="b">
        <v>0</v>
      </c>
      <c r="F122" s="487" t="s">
        <v>91</v>
      </c>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286"/>
    </row>
    <row r="123" spans="1:37" s="93" customFormat="1" ht="21" customHeight="1">
      <c r="A123" s="506"/>
      <c r="B123" s="507"/>
      <c r="C123" s="507"/>
      <c r="D123" s="508"/>
      <c r="E123" s="75" t="b">
        <v>0</v>
      </c>
      <c r="F123" s="489" t="s">
        <v>92</v>
      </c>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545"/>
    </row>
    <row r="124" spans="1:37" s="93" customFormat="1" ht="13.5" customHeight="1">
      <c r="A124" s="506"/>
      <c r="B124" s="507"/>
      <c r="C124" s="507"/>
      <c r="D124" s="508"/>
      <c r="E124" s="75" t="b">
        <v>0</v>
      </c>
      <c r="F124" s="489" t="s">
        <v>93</v>
      </c>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284"/>
    </row>
    <row r="125" spans="1:37" s="93" customFormat="1" ht="13.5" customHeight="1">
      <c r="A125" s="509"/>
      <c r="B125" s="510"/>
      <c r="C125" s="510"/>
      <c r="D125" s="511"/>
      <c r="E125" s="79" t="b">
        <v>0</v>
      </c>
      <c r="F125" s="475" t="s">
        <v>94</v>
      </c>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290"/>
    </row>
    <row r="126" spans="1:37" s="93" customFormat="1" ht="13.5" customHeight="1">
      <c r="A126" s="503" t="s">
        <v>95</v>
      </c>
      <c r="B126" s="504"/>
      <c r="C126" s="504"/>
      <c r="D126" s="505"/>
      <c r="E126" s="78" t="b">
        <v>0</v>
      </c>
      <c r="F126" s="487" t="s">
        <v>96</v>
      </c>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c r="AH126" s="487"/>
      <c r="AI126" s="487"/>
      <c r="AJ126" s="488"/>
    </row>
    <row r="127" spans="1:37" s="93" customFormat="1" ht="13.5" customHeight="1">
      <c r="A127" s="506"/>
      <c r="B127" s="507"/>
      <c r="C127" s="507"/>
      <c r="D127" s="508"/>
      <c r="E127" s="75" t="b">
        <v>0</v>
      </c>
      <c r="F127" s="489" t="s">
        <v>97</v>
      </c>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284"/>
    </row>
    <row r="128" spans="1:37" s="93" customFormat="1" ht="13.5" customHeight="1">
      <c r="A128" s="506"/>
      <c r="B128" s="507"/>
      <c r="C128" s="507"/>
      <c r="D128" s="508"/>
      <c r="E128" s="75" t="b">
        <v>0</v>
      </c>
      <c r="F128" s="489" t="s">
        <v>98</v>
      </c>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284"/>
    </row>
    <row r="129" spans="1:49" s="93" customFormat="1" ht="13.5" customHeight="1" thickBot="1">
      <c r="A129" s="509"/>
      <c r="B129" s="510"/>
      <c r="C129" s="510"/>
      <c r="D129" s="511"/>
      <c r="E129" s="80" t="b">
        <v>0</v>
      </c>
      <c r="F129" s="540" t="s">
        <v>99</v>
      </c>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291"/>
    </row>
    <row r="130" spans="1:49" ht="19.5" customHeight="1">
      <c r="A130" s="292"/>
      <c r="B130" s="81"/>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108"/>
    </row>
    <row r="131" spans="1:49" ht="18.75" customHeight="1">
      <c r="A131" s="294" t="s">
        <v>200</v>
      </c>
      <c r="B131" s="295"/>
      <c r="C131" s="295"/>
      <c r="D131" s="295"/>
      <c r="E131" s="295"/>
      <c r="F131" s="295"/>
      <c r="G131" s="295"/>
      <c r="H131" s="295"/>
      <c r="I131" s="295"/>
      <c r="J131" s="295"/>
      <c r="K131" s="295"/>
      <c r="L131" s="295"/>
      <c r="M131" s="295"/>
      <c r="N131" s="295"/>
      <c r="O131" s="295"/>
      <c r="P131" s="295"/>
      <c r="Q131" s="296"/>
      <c r="R131" s="296"/>
      <c r="S131" s="296"/>
      <c r="T131" s="296"/>
      <c r="U131" s="296"/>
      <c r="V131" s="296"/>
      <c r="W131" s="296"/>
      <c r="X131" s="296"/>
      <c r="Y131" s="296"/>
      <c r="Z131" s="296"/>
      <c r="AA131" s="296"/>
      <c r="AB131" s="296"/>
      <c r="AC131" s="296"/>
      <c r="AD131" s="296"/>
      <c r="AE131" s="296"/>
      <c r="AF131" s="296"/>
      <c r="AG131" s="296"/>
      <c r="AH131" s="297"/>
      <c r="AI131" s="298"/>
      <c r="AJ131" s="299"/>
      <c r="AT131" s="108"/>
    </row>
    <row r="132" spans="1:49" s="93" customFormat="1" ht="45" customHeight="1">
      <c r="A132" s="490"/>
      <c r="B132" s="49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2"/>
      <c r="AK132" s="300"/>
      <c r="AL132" s="270"/>
      <c r="AM132" s="301"/>
      <c r="AN132" s="301"/>
      <c r="AO132" s="301"/>
      <c r="AP132" s="301"/>
      <c r="AQ132" s="301"/>
      <c r="AR132" s="301"/>
      <c r="AS132" s="301"/>
      <c r="AT132" s="301"/>
      <c r="AU132" s="301"/>
      <c r="AV132" s="301"/>
      <c r="AW132" s="302"/>
    </row>
    <row r="133" spans="1:49" s="93" customFormat="1" ht="16.5" customHeight="1">
      <c r="A133" s="99"/>
      <c r="B133" s="251"/>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1"/>
      <c r="AL133" s="270"/>
      <c r="AM133" s="301"/>
      <c r="AN133" s="301"/>
      <c r="AO133" s="301"/>
      <c r="AP133" s="301"/>
      <c r="AQ133" s="301"/>
      <c r="AR133" s="301"/>
      <c r="AS133" s="301"/>
      <c r="AT133" s="301"/>
      <c r="AU133" s="301"/>
      <c r="AV133" s="301"/>
      <c r="AW133" s="302"/>
    </row>
    <row r="134" spans="1:49" s="93" customFormat="1" ht="12">
      <c r="A134" s="166" t="s">
        <v>30</v>
      </c>
      <c r="B134" s="119" t="s">
        <v>34</v>
      </c>
      <c r="C134" s="99"/>
      <c r="D134" s="182"/>
      <c r="E134" s="99"/>
      <c r="F134" s="99"/>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00"/>
      <c r="AS134" s="98"/>
    </row>
    <row r="135" spans="1:49" ht="22.5" customHeight="1">
      <c r="A135" s="279" t="s">
        <v>30</v>
      </c>
      <c r="B135" s="543" t="s">
        <v>118</v>
      </c>
      <c r="C135" s="543"/>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3"/>
      <c r="AE135" s="543"/>
      <c r="AF135" s="543"/>
      <c r="AG135" s="543"/>
      <c r="AH135" s="543"/>
      <c r="AI135" s="543"/>
      <c r="AJ135" s="543"/>
      <c r="AS135" s="108"/>
    </row>
    <row r="136" spans="1:49" s="93" customFormat="1" ht="9.75" customHeight="1" thickBot="1">
      <c r="A136" s="99"/>
      <c r="B136" s="303"/>
      <c r="C136" s="303"/>
      <c r="D136" s="303"/>
      <c r="E136" s="303"/>
      <c r="F136" s="303"/>
      <c r="G136" s="303"/>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4"/>
      <c r="AL136" s="270"/>
      <c r="AM136" s="301"/>
      <c r="AN136" s="301"/>
      <c r="AO136" s="301"/>
      <c r="AP136" s="301"/>
      <c r="AQ136" s="301"/>
      <c r="AR136" s="301"/>
      <c r="AS136" s="301"/>
      <c r="AT136" s="301"/>
      <c r="AU136" s="301"/>
      <c r="AV136" s="301"/>
      <c r="AW136" s="302"/>
    </row>
    <row r="137" spans="1:49" ht="7.5" customHeight="1">
      <c r="A137" s="305"/>
      <c r="B137" s="306"/>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8"/>
      <c r="AT137" s="108"/>
    </row>
    <row r="138" spans="1:49" ht="25.5" customHeight="1">
      <c r="A138" s="309" t="s">
        <v>64</v>
      </c>
      <c r="B138" s="542" t="s">
        <v>65</v>
      </c>
      <c r="C138" s="542"/>
      <c r="D138" s="542"/>
      <c r="E138" s="542"/>
      <c r="F138" s="542"/>
      <c r="G138" s="542"/>
      <c r="H138" s="542"/>
      <c r="I138" s="542"/>
      <c r="J138" s="542"/>
      <c r="K138" s="542"/>
      <c r="L138" s="542"/>
      <c r="M138" s="542"/>
      <c r="N138" s="542"/>
      <c r="O138" s="542"/>
      <c r="P138" s="542"/>
      <c r="Q138" s="542"/>
      <c r="R138" s="542"/>
      <c r="S138" s="542"/>
      <c r="T138" s="542"/>
      <c r="U138" s="542"/>
      <c r="V138" s="542"/>
      <c r="W138" s="542"/>
      <c r="X138" s="542"/>
      <c r="Y138" s="542"/>
      <c r="Z138" s="542"/>
      <c r="AA138" s="542"/>
      <c r="AB138" s="542"/>
      <c r="AC138" s="542"/>
      <c r="AD138" s="542"/>
      <c r="AE138" s="542"/>
      <c r="AF138" s="542"/>
      <c r="AG138" s="542"/>
      <c r="AH138" s="542"/>
      <c r="AI138" s="542"/>
      <c r="AJ138" s="310"/>
    </row>
    <row r="139" spans="1:49" ht="7.5" customHeight="1">
      <c r="A139" s="309"/>
      <c r="B139" s="227"/>
      <c r="C139" s="311"/>
      <c r="D139" s="311"/>
      <c r="E139" s="311"/>
      <c r="F139" s="311"/>
      <c r="G139" s="311"/>
      <c r="H139" s="311"/>
      <c r="I139" s="311"/>
      <c r="J139" s="311"/>
      <c r="K139" s="311"/>
      <c r="L139" s="311"/>
      <c r="M139" s="311"/>
      <c r="N139" s="311"/>
      <c r="O139" s="311"/>
      <c r="P139" s="311"/>
      <c r="Q139" s="311"/>
      <c r="R139" s="311"/>
      <c r="S139" s="311"/>
      <c r="T139" s="311"/>
      <c r="U139" s="311"/>
      <c r="V139" s="311"/>
      <c r="W139" s="311"/>
      <c r="X139" s="311"/>
      <c r="Y139" s="311"/>
      <c r="Z139" s="311"/>
      <c r="AA139" s="311"/>
      <c r="AB139" s="311"/>
      <c r="AC139" s="311"/>
      <c r="AD139" s="311"/>
      <c r="AE139" s="311"/>
      <c r="AF139" s="311"/>
      <c r="AG139" s="311"/>
      <c r="AH139" s="311"/>
      <c r="AI139" s="311"/>
      <c r="AJ139" s="310"/>
    </row>
    <row r="140" spans="1:49" s="315" customFormat="1" ht="19.5" customHeight="1">
      <c r="A140" s="312"/>
      <c r="B140" s="313" t="s">
        <v>24</v>
      </c>
      <c r="C140" s="313"/>
      <c r="D140" s="482"/>
      <c r="E140" s="483"/>
      <c r="F140" s="313" t="s">
        <v>2</v>
      </c>
      <c r="G140" s="482"/>
      <c r="H140" s="483"/>
      <c r="I140" s="313" t="s">
        <v>3</v>
      </c>
      <c r="J140" s="482"/>
      <c r="K140" s="483"/>
      <c r="L140" s="313" t="s">
        <v>6</v>
      </c>
      <c r="M140" s="314"/>
      <c r="N140" s="484" t="s">
        <v>39</v>
      </c>
      <c r="O140" s="484"/>
      <c r="P140" s="484"/>
      <c r="Q140" s="485" t="str">
        <f>IF(G8="","",G8)</f>
        <v/>
      </c>
      <c r="R140" s="485"/>
      <c r="S140" s="485"/>
      <c r="T140" s="485"/>
      <c r="U140" s="485"/>
      <c r="V140" s="485"/>
      <c r="W140" s="485"/>
      <c r="X140" s="485"/>
      <c r="Y140" s="485"/>
      <c r="Z140" s="485"/>
      <c r="AA140" s="485"/>
      <c r="AB140" s="485"/>
      <c r="AC140" s="485"/>
      <c r="AD140" s="485"/>
      <c r="AE140" s="485"/>
      <c r="AF140" s="485"/>
      <c r="AG140" s="485"/>
      <c r="AH140" s="485"/>
      <c r="AI140" s="485"/>
      <c r="AJ140" s="486"/>
    </row>
    <row r="141" spans="1:49" s="315" customFormat="1" ht="19.5" customHeight="1">
      <c r="A141" s="312"/>
      <c r="B141" s="316"/>
      <c r="C141" s="313"/>
      <c r="D141" s="313"/>
      <c r="E141" s="313"/>
      <c r="F141" s="313"/>
      <c r="G141" s="313"/>
      <c r="H141" s="313"/>
      <c r="I141" s="313"/>
      <c r="J141" s="313"/>
      <c r="K141" s="313"/>
      <c r="L141" s="313"/>
      <c r="M141" s="313"/>
      <c r="N141" s="476" t="s">
        <v>161</v>
      </c>
      <c r="O141" s="476"/>
      <c r="P141" s="476"/>
      <c r="Q141" s="477" t="s">
        <v>47</v>
      </c>
      <c r="R141" s="477"/>
      <c r="S141" s="478"/>
      <c r="T141" s="478"/>
      <c r="U141" s="478"/>
      <c r="V141" s="478"/>
      <c r="W141" s="478"/>
      <c r="X141" s="479" t="s">
        <v>48</v>
      </c>
      <c r="Y141" s="479"/>
      <c r="Z141" s="478"/>
      <c r="AA141" s="478"/>
      <c r="AB141" s="478"/>
      <c r="AC141" s="478"/>
      <c r="AD141" s="478"/>
      <c r="AE141" s="478"/>
      <c r="AF141" s="478"/>
      <c r="AG141" s="478"/>
      <c r="AH141" s="478"/>
      <c r="AI141" s="480"/>
      <c r="AJ141" s="481"/>
    </row>
    <row r="142" spans="1:49" ht="7.5" customHeight="1" thickBot="1">
      <c r="A142" s="109"/>
      <c r="B142" s="317"/>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9"/>
    </row>
    <row r="143" spans="1:49" ht="7.5" customHeight="1">
      <c r="A143" s="92"/>
      <c r="B143" s="320"/>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row>
    <row r="144" spans="1:49" ht="14.25">
      <c r="A144" s="321" t="s">
        <v>194</v>
      </c>
      <c r="B144" s="322"/>
      <c r="C144" s="168"/>
      <c r="D144" s="168"/>
      <c r="E144" s="42" t="s">
        <v>203</v>
      </c>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row>
    <row r="145" spans="1:36">
      <c r="A145" s="323" t="s">
        <v>265</v>
      </c>
      <c r="B145" s="322"/>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row>
    <row r="146" spans="1:36">
      <c r="A146" s="324" t="s">
        <v>195</v>
      </c>
      <c r="B146" s="325"/>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row>
    <row r="147" spans="1:36" ht="14.25">
      <c r="A147" s="42"/>
      <c r="B147" s="322"/>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row>
    <row r="148" spans="1:36">
      <c r="A148" s="495" t="s">
        <v>151</v>
      </c>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row>
    <row r="149" spans="1:36">
      <c r="A149" s="462" t="s">
        <v>251</v>
      </c>
      <c r="B149" s="464" t="s">
        <v>253</v>
      </c>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6"/>
      <c r="AJ149" s="327" t="str">
        <f>V34</f>
        <v/>
      </c>
    </row>
    <row r="150" spans="1:36">
      <c r="A150" s="463"/>
      <c r="B150" s="467" t="s">
        <v>254</v>
      </c>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9"/>
      <c r="AJ150" s="327" t="str">
        <f>AC34</f>
        <v>○</v>
      </c>
    </row>
    <row r="151" spans="1:36">
      <c r="A151" s="463"/>
      <c r="B151" s="467" t="s">
        <v>255</v>
      </c>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c r="AC151" s="468"/>
      <c r="AD151" s="468"/>
      <c r="AE151" s="468"/>
      <c r="AF151" s="468"/>
      <c r="AG151" s="468"/>
      <c r="AH151" s="468"/>
      <c r="AI151" s="469"/>
      <c r="AJ151" s="327" t="str">
        <f>AJ34</f>
        <v>○</v>
      </c>
    </row>
    <row r="152" spans="1:36">
      <c r="A152" s="328" t="s">
        <v>252</v>
      </c>
      <c r="B152" s="470" t="s">
        <v>269</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2"/>
      <c r="AJ152" s="327" t="str">
        <f>X39</f>
        <v>○</v>
      </c>
    </row>
    <row r="153" spans="1:36">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row>
    <row r="154" spans="1:36">
      <c r="A154" s="495" t="s">
        <v>198</v>
      </c>
      <c r="B154" s="49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row>
    <row r="155" spans="1:36">
      <c r="A155" s="473" t="s">
        <v>257</v>
      </c>
      <c r="B155" s="465" t="s">
        <v>256</v>
      </c>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6"/>
      <c r="AJ155" s="327" t="str">
        <f>AJ78</f>
        <v/>
      </c>
    </row>
    <row r="156" spans="1:36">
      <c r="A156" s="474"/>
      <c r="B156" s="468" t="s">
        <v>260</v>
      </c>
      <c r="C156" s="468"/>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8"/>
      <c r="AA156" s="468"/>
      <c r="AB156" s="468"/>
      <c r="AC156" s="468"/>
      <c r="AD156" s="468"/>
      <c r="AE156" s="468"/>
      <c r="AF156" s="468"/>
      <c r="AG156" s="468"/>
      <c r="AH156" s="468"/>
      <c r="AI156" s="469"/>
      <c r="AJ156" s="327" t="str">
        <f>AJ79</f>
        <v/>
      </c>
    </row>
    <row r="157" spans="1:36" ht="13.5" customHeight="1">
      <c r="A157" s="474"/>
      <c r="B157" s="468" t="s">
        <v>261</v>
      </c>
      <c r="C157" s="468"/>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9"/>
      <c r="AJ157" s="327" t="str">
        <f>AJ74</f>
        <v/>
      </c>
    </row>
    <row r="158" spans="1:36" ht="13.5" customHeight="1">
      <c r="A158" s="474"/>
      <c r="B158" s="468" t="s">
        <v>262</v>
      </c>
      <c r="C158" s="468"/>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9"/>
      <c r="AJ158" s="327" t="str">
        <f>AF82</f>
        <v/>
      </c>
    </row>
    <row r="159" spans="1:36" ht="27" customHeight="1">
      <c r="A159" s="474"/>
      <c r="B159" s="497" t="s">
        <v>270</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327" t="str">
        <f>AF83</f>
        <v/>
      </c>
    </row>
    <row r="160" spans="1:36" ht="16.5" customHeight="1">
      <c r="A160" s="474"/>
      <c r="B160" s="468" t="s">
        <v>263</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9"/>
      <c r="AJ160" s="327" t="str">
        <f>AJ90</f>
        <v>×</v>
      </c>
    </row>
    <row r="161" spans="1:36" ht="23.25" customHeight="1">
      <c r="A161" s="496" t="s">
        <v>251</v>
      </c>
      <c r="B161" s="497" t="s">
        <v>258</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327" t="str">
        <f>AF95</f>
        <v/>
      </c>
    </row>
    <row r="162" spans="1:36" ht="25.5" customHeight="1">
      <c r="A162" s="474"/>
      <c r="B162" s="497" t="s">
        <v>264</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327" t="str">
        <f>AF97</f>
        <v/>
      </c>
    </row>
    <row r="163" spans="1:36" ht="25.5" customHeight="1">
      <c r="A163" s="329" t="s">
        <v>252</v>
      </c>
      <c r="B163" s="515" t="s">
        <v>259</v>
      </c>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6"/>
      <c r="AJ163" s="327" t="str">
        <f>AJ105</f>
        <v>×</v>
      </c>
    </row>
    <row r="164" spans="1:36" ht="15" customHeight="1">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row>
    <row r="165" spans="1:36">
      <c r="A165" s="330"/>
      <c r="B165" s="330"/>
      <c r="C165" s="330"/>
      <c r="D165" s="330"/>
      <c r="E165" s="330"/>
      <c r="F165" s="330"/>
      <c r="G165" s="330"/>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row>
    <row r="166" spans="1:36">
      <c r="A166" s="330"/>
      <c r="B166" s="330"/>
      <c r="C166" s="330"/>
      <c r="D166" s="330"/>
      <c r="E166" s="330"/>
      <c r="F166" s="330"/>
      <c r="G166" s="330"/>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row>
    <row r="167" spans="1:36">
      <c r="A167" s="330"/>
      <c r="B167" s="330"/>
      <c r="C167" s="330"/>
      <c r="D167" s="330"/>
      <c r="E167" s="330"/>
      <c r="F167" s="330"/>
      <c r="G167" s="330"/>
      <c r="H167" s="330"/>
      <c r="I167" s="330"/>
      <c r="J167" s="330"/>
      <c r="K167" s="330"/>
      <c r="L167" s="330"/>
      <c r="M167" s="330"/>
      <c r="N167" s="330"/>
      <c r="O167" s="330"/>
      <c r="P167" s="330"/>
      <c r="Q167" s="330"/>
      <c r="R167" s="330"/>
      <c r="S167" s="330"/>
      <c r="T167" s="330"/>
      <c r="U167" s="330"/>
      <c r="V167" s="330"/>
      <c r="W167" s="330"/>
      <c r="X167" s="330"/>
      <c r="Y167" s="330"/>
      <c r="Z167" s="330"/>
      <c r="AA167" s="330"/>
      <c r="AB167" s="330"/>
      <c r="AC167" s="330"/>
      <c r="AD167" s="330"/>
      <c r="AE167" s="330"/>
      <c r="AF167" s="330"/>
      <c r="AG167" s="330"/>
      <c r="AH167" s="330"/>
      <c r="AI167" s="330"/>
      <c r="AJ167" s="330"/>
    </row>
    <row r="168" spans="1:36">
      <c r="A168" s="330"/>
      <c r="B168" s="330"/>
      <c r="C168" s="330"/>
      <c r="D168" s="330"/>
      <c r="E168" s="330"/>
      <c r="F168" s="330"/>
      <c r="G168" s="330"/>
      <c r="H168" s="330"/>
      <c r="I168" s="330"/>
      <c r="J168" s="330"/>
      <c r="K168" s="330"/>
      <c r="L168" s="330"/>
      <c r="M168" s="330"/>
      <c r="N168" s="330"/>
      <c r="O168" s="330"/>
      <c r="P168" s="330"/>
      <c r="Q168" s="330"/>
      <c r="R168" s="330"/>
      <c r="S168" s="330"/>
      <c r="T168" s="330"/>
      <c r="U168" s="330"/>
      <c r="V168" s="330"/>
      <c r="W168" s="330"/>
      <c r="X168" s="330"/>
      <c r="Y168" s="330"/>
      <c r="Z168" s="330"/>
      <c r="AA168" s="330"/>
      <c r="AB168" s="330"/>
      <c r="AC168" s="330"/>
      <c r="AD168" s="330"/>
      <c r="AE168" s="330"/>
      <c r="AF168" s="330"/>
      <c r="AG168" s="330"/>
      <c r="AH168" s="330"/>
      <c r="AI168" s="330"/>
      <c r="AJ168" s="330"/>
    </row>
    <row r="169" spans="1:36">
      <c r="A169" s="330"/>
      <c r="B169" s="330"/>
      <c r="C169" s="330"/>
      <c r="D169" s="330"/>
      <c r="E169" s="330"/>
      <c r="F169" s="330"/>
      <c r="G169" s="330"/>
      <c r="H169" s="330"/>
      <c r="I169" s="330"/>
      <c r="J169" s="330"/>
      <c r="K169" s="330"/>
      <c r="L169" s="330"/>
      <c r="M169" s="330"/>
      <c r="N169" s="330"/>
      <c r="O169" s="330"/>
      <c r="P169" s="330"/>
      <c r="Q169" s="330"/>
      <c r="R169" s="330"/>
      <c r="S169" s="330"/>
      <c r="T169" s="330"/>
      <c r="U169" s="330"/>
      <c r="V169" s="330"/>
      <c r="W169" s="330"/>
      <c r="X169" s="330"/>
      <c r="Y169" s="330"/>
      <c r="Z169" s="330"/>
      <c r="AA169" s="330"/>
      <c r="AB169" s="330"/>
      <c r="AC169" s="330"/>
      <c r="AD169" s="330"/>
      <c r="AE169" s="330"/>
      <c r="AF169" s="330"/>
      <c r="AG169" s="330"/>
      <c r="AH169" s="330"/>
      <c r="AI169" s="330"/>
      <c r="AJ169" s="330"/>
    </row>
    <row r="170" spans="1:36">
      <c r="A170" s="330"/>
      <c r="B170" s="330"/>
      <c r="C170" s="330"/>
      <c r="D170" s="330"/>
      <c r="E170" s="330"/>
      <c r="F170" s="330"/>
      <c r="G170" s="330"/>
      <c r="H170" s="330"/>
      <c r="I170" s="330"/>
      <c r="J170" s="330"/>
      <c r="K170" s="330"/>
      <c r="L170" s="330"/>
      <c r="M170" s="330"/>
      <c r="N170" s="330"/>
      <c r="O170" s="330"/>
      <c r="P170" s="330"/>
      <c r="Q170" s="330"/>
      <c r="R170" s="330"/>
      <c r="S170" s="330"/>
      <c r="T170" s="330"/>
      <c r="U170" s="330"/>
      <c r="V170" s="330"/>
      <c r="W170" s="330"/>
      <c r="X170" s="330"/>
      <c r="Y170" s="330"/>
      <c r="Z170" s="330"/>
      <c r="AA170" s="330"/>
      <c r="AB170" s="330"/>
      <c r="AC170" s="330"/>
      <c r="AD170" s="330"/>
      <c r="AE170" s="330"/>
      <c r="AF170" s="330"/>
      <c r="AG170" s="330"/>
      <c r="AH170" s="330"/>
      <c r="AI170" s="330"/>
      <c r="AJ170" s="330"/>
    </row>
    <row r="171" spans="1:36">
      <c r="A171" s="330"/>
      <c r="B171" s="330"/>
      <c r="C171" s="330"/>
      <c r="D171" s="330"/>
      <c r="E171" s="330"/>
      <c r="F171" s="330"/>
      <c r="G171" s="330"/>
      <c r="H171" s="330"/>
      <c r="I171" s="330"/>
      <c r="J171" s="330"/>
      <c r="K171" s="330"/>
      <c r="L171" s="330"/>
      <c r="M171" s="330"/>
      <c r="N171" s="330"/>
      <c r="O171" s="330"/>
      <c r="P171" s="330"/>
      <c r="Q171" s="330"/>
      <c r="R171" s="330"/>
      <c r="S171" s="330"/>
      <c r="T171" s="330"/>
      <c r="U171" s="330"/>
      <c r="V171" s="330"/>
      <c r="W171" s="330"/>
      <c r="X171" s="330"/>
      <c r="Y171" s="330"/>
      <c r="Z171" s="330"/>
      <c r="AA171" s="330"/>
      <c r="AB171" s="330"/>
      <c r="AC171" s="330"/>
      <c r="AD171" s="330"/>
      <c r="AE171" s="330"/>
      <c r="AF171" s="330"/>
      <c r="AG171" s="330"/>
      <c r="AH171" s="330"/>
      <c r="AI171" s="330"/>
      <c r="AJ171" s="330"/>
    </row>
    <row r="172" spans="1:36">
      <c r="A172" s="330"/>
      <c r="B172" s="330"/>
      <c r="C172" s="330"/>
      <c r="D172" s="330"/>
      <c r="E172" s="330"/>
      <c r="F172" s="330"/>
      <c r="G172" s="330"/>
      <c r="H172" s="330"/>
      <c r="I172" s="330"/>
      <c r="J172" s="330"/>
      <c r="K172" s="330"/>
      <c r="L172" s="330"/>
      <c r="M172" s="330"/>
      <c r="N172" s="330"/>
      <c r="O172" s="330"/>
      <c r="P172" s="330"/>
      <c r="Q172" s="330"/>
      <c r="R172" s="330"/>
      <c r="S172" s="330"/>
      <c r="T172" s="330"/>
      <c r="U172" s="330"/>
      <c r="V172" s="330"/>
      <c r="W172" s="330"/>
      <c r="X172" s="330"/>
      <c r="Y172" s="330"/>
      <c r="Z172" s="330"/>
      <c r="AA172" s="330"/>
      <c r="AB172" s="330"/>
      <c r="AC172" s="330"/>
      <c r="AD172" s="330"/>
      <c r="AE172" s="330"/>
      <c r="AF172" s="330"/>
      <c r="AG172" s="330"/>
      <c r="AH172" s="330"/>
      <c r="AI172" s="330"/>
      <c r="AJ172" s="330"/>
    </row>
    <row r="173" spans="1:36">
      <c r="A173" s="330"/>
      <c r="B173" s="330"/>
      <c r="C173" s="330"/>
      <c r="D173" s="330"/>
      <c r="E173" s="330"/>
      <c r="F173" s="330"/>
      <c r="G173" s="330"/>
      <c r="H173" s="330"/>
      <c r="I173" s="330"/>
      <c r="J173" s="330"/>
      <c r="K173" s="330"/>
      <c r="L173" s="330"/>
      <c r="M173" s="330"/>
      <c r="N173" s="330"/>
      <c r="O173" s="330"/>
      <c r="P173" s="330"/>
      <c r="Q173" s="330"/>
      <c r="R173" s="330"/>
      <c r="S173" s="330"/>
      <c r="T173" s="330"/>
      <c r="U173" s="330"/>
      <c r="V173" s="330"/>
      <c r="W173" s="330"/>
      <c r="X173" s="330"/>
      <c r="Y173" s="330"/>
      <c r="Z173" s="330"/>
      <c r="AA173" s="330"/>
      <c r="AB173" s="330"/>
      <c r="AC173" s="330"/>
      <c r="AD173" s="330"/>
      <c r="AE173" s="330"/>
      <c r="AF173" s="330"/>
      <c r="AG173" s="330"/>
      <c r="AH173" s="330"/>
      <c r="AI173" s="330"/>
      <c r="AJ173" s="330"/>
    </row>
    <row r="174" spans="1:36">
      <c r="A174" s="330"/>
      <c r="B174" s="330"/>
      <c r="C174" s="330"/>
      <c r="D174" s="330"/>
      <c r="E174" s="330"/>
      <c r="F174" s="330"/>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row>
    <row r="175" spans="1:36">
      <c r="A175" s="330"/>
      <c r="B175" s="330"/>
      <c r="C175" s="330"/>
      <c r="D175" s="330"/>
      <c r="E175" s="330"/>
      <c r="F175" s="330"/>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330"/>
    </row>
    <row r="176" spans="1:36">
      <c r="A176" s="330"/>
      <c r="B176" s="330"/>
      <c r="C176" s="330"/>
      <c r="D176" s="330"/>
      <c r="E176" s="330"/>
      <c r="F176" s="330"/>
      <c r="G176" s="330"/>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row>
    <row r="177" spans="1:36">
      <c r="A177" s="330"/>
      <c r="B177" s="330"/>
      <c r="C177" s="330"/>
      <c r="D177" s="330"/>
      <c r="E177" s="330"/>
      <c r="F177" s="330"/>
      <c r="G177" s="330"/>
      <c r="H177" s="330"/>
      <c r="I177" s="330"/>
      <c r="J177" s="330"/>
      <c r="K177" s="330"/>
      <c r="L177" s="330"/>
      <c r="M177" s="330"/>
      <c r="N177" s="330"/>
      <c r="O177" s="330"/>
      <c r="P177" s="330"/>
      <c r="Q177" s="330"/>
      <c r="R177" s="330"/>
      <c r="S177" s="330"/>
      <c r="T177" s="330"/>
      <c r="U177" s="330"/>
      <c r="V177" s="330"/>
      <c r="W177" s="330"/>
      <c r="X177" s="330"/>
      <c r="Y177" s="330"/>
      <c r="Z177" s="330"/>
      <c r="AA177" s="330"/>
      <c r="AB177" s="330"/>
      <c r="AC177" s="330"/>
      <c r="AD177" s="330"/>
      <c r="AE177" s="330"/>
      <c r="AF177" s="330"/>
      <c r="AG177" s="330"/>
      <c r="AH177" s="330"/>
      <c r="AI177" s="330"/>
      <c r="AJ177" s="330"/>
    </row>
    <row r="178" spans="1:36">
      <c r="A178" s="330"/>
      <c r="B178" s="330"/>
      <c r="C178" s="330"/>
      <c r="D178" s="330"/>
      <c r="E178" s="330"/>
      <c r="F178" s="330"/>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330"/>
    </row>
    <row r="179" spans="1:36">
      <c r="A179" s="330"/>
      <c r="B179" s="330"/>
      <c r="C179" s="330"/>
      <c r="D179" s="330"/>
      <c r="E179" s="330"/>
      <c r="F179" s="330"/>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330"/>
    </row>
    <row r="180" spans="1:36">
      <c r="A180" s="330"/>
      <c r="B180" s="330"/>
      <c r="C180" s="330"/>
      <c r="D180" s="330"/>
      <c r="E180" s="330"/>
      <c r="F180" s="330"/>
      <c r="G180" s="330"/>
      <c r="H180" s="330"/>
      <c r="I180" s="330"/>
      <c r="J180" s="330"/>
      <c r="K180" s="330"/>
      <c r="L180" s="330"/>
      <c r="M180" s="330"/>
      <c r="N180" s="330"/>
      <c r="O180" s="330"/>
      <c r="P180" s="330"/>
      <c r="Q180" s="330"/>
      <c r="R180" s="330"/>
      <c r="S180" s="330"/>
      <c r="T180" s="330"/>
      <c r="U180" s="330"/>
      <c r="V180" s="330"/>
      <c r="W180" s="330"/>
      <c r="X180" s="330"/>
      <c r="Y180" s="330"/>
      <c r="Z180" s="330"/>
      <c r="AA180" s="330"/>
      <c r="AB180" s="330"/>
      <c r="AC180" s="330"/>
      <c r="AD180" s="330"/>
      <c r="AE180" s="330"/>
      <c r="AF180" s="330"/>
      <c r="AG180" s="330"/>
      <c r="AH180" s="330"/>
      <c r="AI180" s="330"/>
      <c r="AJ180" s="330"/>
    </row>
    <row r="181" spans="1:36">
      <c r="A181" s="330"/>
      <c r="B181" s="330"/>
      <c r="C181" s="330"/>
      <c r="D181" s="330"/>
      <c r="E181" s="330"/>
      <c r="F181" s="330"/>
      <c r="G181" s="330"/>
      <c r="H181" s="330"/>
      <c r="I181" s="330"/>
      <c r="J181" s="330"/>
      <c r="K181" s="330"/>
      <c r="L181" s="330"/>
      <c r="M181" s="330"/>
      <c r="N181" s="330"/>
      <c r="O181" s="330"/>
      <c r="P181" s="330"/>
      <c r="Q181" s="330"/>
      <c r="R181" s="330"/>
      <c r="S181" s="330"/>
      <c r="T181" s="330"/>
      <c r="U181" s="330"/>
      <c r="V181" s="330"/>
      <c r="W181" s="330"/>
      <c r="X181" s="330"/>
      <c r="Y181" s="330"/>
      <c r="Z181" s="330"/>
      <c r="AA181" s="330"/>
      <c r="AB181" s="330"/>
      <c r="AC181" s="330"/>
      <c r="AD181" s="330"/>
      <c r="AE181" s="330"/>
      <c r="AF181" s="330"/>
      <c r="AG181" s="330"/>
      <c r="AH181" s="330"/>
      <c r="AI181" s="330"/>
      <c r="AJ181" s="330"/>
    </row>
    <row r="182" spans="1:36">
      <c r="A182" s="330"/>
      <c r="B182" s="330"/>
      <c r="C182" s="330"/>
      <c r="D182" s="330"/>
      <c r="E182" s="330"/>
      <c r="F182" s="330"/>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row>
    <row r="183" spans="1:36">
      <c r="A183" s="330"/>
      <c r="B183" s="330"/>
      <c r="C183" s="330"/>
      <c r="D183" s="330"/>
      <c r="E183" s="330"/>
      <c r="F183" s="330"/>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330"/>
    </row>
    <row r="184" spans="1:36">
      <c r="A184" s="331"/>
      <c r="B184" s="330"/>
      <c r="C184" s="331"/>
      <c r="D184" s="331"/>
      <c r="E184" s="331"/>
      <c r="F184" s="331"/>
      <c r="G184" s="331"/>
      <c r="H184" s="331"/>
      <c r="I184" s="331"/>
      <c r="J184" s="331"/>
      <c r="K184" s="331"/>
      <c r="L184" s="331"/>
      <c r="M184" s="331"/>
      <c r="N184" s="331"/>
      <c r="O184" s="331"/>
      <c r="P184" s="331"/>
      <c r="Q184" s="331"/>
      <c r="R184" s="331"/>
      <c r="S184" s="331"/>
      <c r="T184" s="331"/>
      <c r="U184" s="331"/>
      <c r="V184" s="331"/>
      <c r="W184" s="331"/>
      <c r="X184" s="331"/>
      <c r="Y184" s="331"/>
      <c r="Z184" s="331"/>
      <c r="AA184" s="331"/>
      <c r="AB184" s="331"/>
      <c r="AC184" s="331"/>
      <c r="AD184" s="331"/>
      <c r="AE184" s="331"/>
      <c r="AF184" s="331"/>
      <c r="AG184" s="331"/>
      <c r="AH184" s="331"/>
      <c r="AI184" s="331"/>
      <c r="AJ184" s="331"/>
    </row>
    <row r="185" spans="1:36">
      <c r="A185" s="331"/>
      <c r="B185" s="331"/>
      <c r="C185" s="331"/>
      <c r="D185" s="331"/>
      <c r="E185" s="331"/>
      <c r="F185" s="331"/>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c r="AG185" s="331"/>
      <c r="AH185" s="331"/>
      <c r="AI185" s="331"/>
      <c r="AJ185" s="331"/>
    </row>
    <row r="186" spans="1:36">
      <c r="B186" s="33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3"/>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B18 X18 M18">
      <formula1>"○,×"</formula1>
    </dataValidation>
  </dataValidations>
  <printOptions horizontalCentered="1"/>
  <pageMargins left="0.55118110236220497" right="0.55118110236220497" top="0.82677165354330695" bottom="0.23622047244094499" header="0.511811023622047" footer="0.35433070866141703"/>
  <pageSetup paperSize="9" scale="87" orientation="portrait" r:id="rId1"/>
  <headerFooter alignWithMargins="0"/>
  <rowBreaks count="3" manualBreakCount="3">
    <brk id="54" max="36" man="1"/>
    <brk id="98" max="36" man="1"/>
    <brk id="142" max="3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113" customWidth="1"/>
    <col min="2" max="11" width="1.5" style="113" customWidth="1"/>
    <col min="12" max="12" width="17.25" style="113" customWidth="1"/>
    <col min="13" max="14" width="10.25" style="113" customWidth="1"/>
    <col min="15" max="15" width="18.25" style="113" customWidth="1"/>
    <col min="16" max="16" width="19.5" style="113" customWidth="1"/>
    <col min="17" max="18" width="11.125" style="113" customWidth="1"/>
    <col min="19" max="19" width="10" style="113" customWidth="1"/>
    <col min="20" max="20" width="11.125" style="113" customWidth="1"/>
    <col min="21" max="21" width="13.25" style="113" customWidth="1"/>
    <col min="22" max="22" width="15.25" style="113" customWidth="1"/>
    <col min="23" max="16384" width="9" style="332"/>
  </cols>
  <sheetData>
    <row r="1" spans="1:22">
      <c r="A1" s="334" t="s">
        <v>31</v>
      </c>
      <c r="B1" s="334"/>
      <c r="C1" s="39"/>
      <c r="D1" s="39"/>
      <c r="E1" s="39"/>
      <c r="F1" s="39"/>
      <c r="G1" s="39"/>
      <c r="H1" s="39"/>
      <c r="I1" s="39" t="s">
        <v>191</v>
      </c>
      <c r="J1" s="39"/>
      <c r="K1" s="39"/>
      <c r="L1" s="39"/>
      <c r="M1" s="39"/>
      <c r="N1" s="39"/>
      <c r="O1" s="39"/>
      <c r="P1" s="39"/>
      <c r="Q1" s="39"/>
      <c r="R1" s="39"/>
      <c r="S1" s="39"/>
      <c r="T1" s="39"/>
      <c r="U1" s="39"/>
    </row>
    <row r="2" spans="1:22" ht="10.5" customHeight="1" thickBot="1">
      <c r="A2" s="39"/>
      <c r="B2" s="39"/>
      <c r="C2" s="39"/>
      <c r="D2" s="39"/>
      <c r="E2" s="39"/>
      <c r="F2" s="39"/>
      <c r="G2" s="39"/>
      <c r="H2" s="39"/>
      <c r="I2" s="39"/>
      <c r="J2" s="39"/>
      <c r="K2" s="39"/>
      <c r="L2" s="39"/>
      <c r="M2" s="39"/>
      <c r="N2" s="39"/>
      <c r="O2" s="39"/>
      <c r="P2" s="39"/>
      <c r="Q2" s="39"/>
      <c r="R2" s="39"/>
      <c r="S2" s="39"/>
      <c r="T2" s="39"/>
      <c r="U2" s="39"/>
    </row>
    <row r="3" spans="1:22" ht="15" thickBot="1">
      <c r="A3" s="767" t="s">
        <v>39</v>
      </c>
      <c r="B3" s="767"/>
      <c r="C3" s="768"/>
      <c r="D3" s="769" t="str">
        <f>IF(基本情報入力シート!M37="","",基本情報入力シート!M37)</f>
        <v/>
      </c>
      <c r="E3" s="770"/>
      <c r="F3" s="770"/>
      <c r="G3" s="770"/>
      <c r="H3" s="770"/>
      <c r="I3" s="770"/>
      <c r="J3" s="770"/>
      <c r="K3" s="770"/>
      <c r="L3" s="770"/>
      <c r="M3" s="770"/>
      <c r="N3" s="770"/>
      <c r="O3" s="771"/>
      <c r="P3" s="39"/>
      <c r="Q3" s="39"/>
      <c r="R3" s="39"/>
      <c r="S3" s="39"/>
      <c r="T3" s="39"/>
      <c r="U3" s="39"/>
    </row>
    <row r="4" spans="1:22" ht="9" customHeight="1" thickBot="1">
      <c r="A4" s="173"/>
      <c r="B4" s="173"/>
      <c r="C4" s="173"/>
      <c r="D4" s="171"/>
      <c r="E4" s="171"/>
      <c r="F4" s="171"/>
      <c r="G4" s="171"/>
      <c r="H4" s="171"/>
      <c r="I4" s="171"/>
      <c r="J4" s="171"/>
      <c r="K4" s="171"/>
      <c r="L4" s="171"/>
      <c r="M4" s="171"/>
      <c r="N4" s="171"/>
      <c r="O4" s="39"/>
      <c r="P4" s="39"/>
      <c r="Q4" s="39"/>
      <c r="R4" s="39"/>
      <c r="S4" s="39"/>
      <c r="T4" s="39"/>
      <c r="U4" s="39"/>
    </row>
    <row r="5" spans="1:22" ht="13.5" customHeight="1">
      <c r="A5" s="39"/>
      <c r="B5" s="774"/>
      <c r="C5" s="775"/>
      <c r="D5" s="775"/>
      <c r="E5" s="775"/>
      <c r="F5" s="775"/>
      <c r="G5" s="775"/>
      <c r="H5" s="775"/>
      <c r="I5" s="775"/>
      <c r="J5" s="775"/>
      <c r="K5" s="775"/>
      <c r="L5" s="775"/>
      <c r="M5" s="775"/>
      <c r="N5" s="775"/>
      <c r="O5" s="776"/>
      <c r="P5" s="772" t="s">
        <v>63</v>
      </c>
      <c r="Q5" s="335"/>
      <c r="R5" s="39"/>
    </row>
    <row r="6" spans="1:22" ht="10.5" customHeight="1">
      <c r="A6" s="39"/>
      <c r="B6" s="777"/>
      <c r="C6" s="778"/>
      <c r="D6" s="778"/>
      <c r="E6" s="778"/>
      <c r="F6" s="778"/>
      <c r="G6" s="778"/>
      <c r="H6" s="778"/>
      <c r="I6" s="778"/>
      <c r="J6" s="778"/>
      <c r="K6" s="778"/>
      <c r="L6" s="778"/>
      <c r="M6" s="778"/>
      <c r="N6" s="778"/>
      <c r="O6" s="779"/>
      <c r="P6" s="773"/>
      <c r="Q6" s="336"/>
      <c r="R6" s="39"/>
    </row>
    <row r="7" spans="1:22" ht="18" customHeight="1">
      <c r="A7" s="39"/>
      <c r="B7" s="337" t="s">
        <v>104</v>
      </c>
      <c r="C7" s="338"/>
      <c r="D7" s="338"/>
      <c r="E7" s="338"/>
      <c r="F7" s="338"/>
      <c r="G7" s="338"/>
      <c r="H7" s="338"/>
      <c r="I7" s="338"/>
      <c r="J7" s="338"/>
      <c r="K7" s="338"/>
      <c r="L7" s="338"/>
      <c r="M7" s="338"/>
      <c r="N7" s="338"/>
      <c r="O7" s="338"/>
      <c r="P7" s="339">
        <f>SUM(R19:R118)</f>
        <v>0</v>
      </c>
      <c r="Q7" s="340"/>
      <c r="R7" s="39"/>
    </row>
    <row r="8" spans="1:22" ht="18" customHeight="1">
      <c r="A8" s="39"/>
      <c r="B8" s="341" t="s">
        <v>105</v>
      </c>
      <c r="C8" s="342"/>
      <c r="D8" s="342"/>
      <c r="E8" s="342"/>
      <c r="F8" s="342"/>
      <c r="G8" s="342"/>
      <c r="H8" s="342"/>
      <c r="I8" s="342"/>
      <c r="J8" s="342"/>
      <c r="K8" s="342"/>
      <c r="L8" s="342"/>
      <c r="M8" s="342"/>
      <c r="N8" s="342"/>
      <c r="O8" s="342"/>
      <c r="P8" s="339">
        <f>SUM(T19:T118)</f>
        <v>0</v>
      </c>
      <c r="Q8" s="343"/>
      <c r="R8" s="39"/>
    </row>
    <row r="9" spans="1:22" ht="18.75" customHeight="1" thickBot="1">
      <c r="A9" s="39"/>
      <c r="B9" s="789" t="s">
        <v>196</v>
      </c>
      <c r="C9" s="790"/>
      <c r="D9" s="790"/>
      <c r="E9" s="790"/>
      <c r="F9" s="790"/>
      <c r="G9" s="790"/>
      <c r="H9" s="790"/>
      <c r="I9" s="790"/>
      <c r="J9" s="790"/>
      <c r="K9" s="790"/>
      <c r="L9" s="790"/>
      <c r="M9" s="790"/>
      <c r="N9" s="790"/>
      <c r="O9" s="790"/>
      <c r="P9" s="344">
        <f>SUM(V19:V118)</f>
        <v>0</v>
      </c>
      <c r="Q9" s="345"/>
      <c r="R9" s="345"/>
      <c r="S9" s="39"/>
      <c r="T9" s="39"/>
      <c r="U9" s="39"/>
    </row>
    <row r="10" spans="1:22" ht="7.5" customHeight="1">
      <c r="A10" s="39"/>
      <c r="B10" s="232"/>
      <c r="C10" s="232"/>
      <c r="D10" s="232"/>
      <c r="E10" s="232"/>
      <c r="F10" s="232"/>
      <c r="G10" s="232"/>
      <c r="H10" s="232"/>
      <c r="I10" s="232"/>
      <c r="J10" s="232"/>
      <c r="K10" s="232"/>
      <c r="L10" s="232"/>
      <c r="M10" s="232"/>
      <c r="N10" s="232"/>
      <c r="O10" s="232"/>
      <c r="P10" s="343"/>
      <c r="Q10" s="343"/>
      <c r="R10" s="343"/>
      <c r="S10" s="346"/>
      <c r="T10" s="346"/>
      <c r="U10" s="346"/>
      <c r="V10" s="39"/>
    </row>
    <row r="11" spans="1:22" ht="37.5" customHeight="1">
      <c r="A11" s="39"/>
      <c r="B11" s="786" t="s">
        <v>266</v>
      </c>
      <c r="C11" s="786"/>
      <c r="D11" s="786"/>
      <c r="E11" s="786"/>
      <c r="F11" s="786"/>
      <c r="G11" s="786"/>
      <c r="H11" s="786"/>
      <c r="I11" s="786"/>
      <c r="J11" s="786"/>
      <c r="K11" s="786"/>
      <c r="L11" s="786"/>
      <c r="M11" s="786"/>
      <c r="N11" s="786"/>
      <c r="O11" s="786"/>
      <c r="P11" s="786"/>
      <c r="Q11" s="786"/>
      <c r="R11" s="786"/>
      <c r="S11" s="786"/>
      <c r="T11" s="786"/>
      <c r="U11" s="786"/>
      <c r="V11" s="786"/>
    </row>
    <row r="12" spans="1:22" ht="7.5" customHeight="1" thickBot="1">
      <c r="A12" s="115"/>
      <c r="B12" s="115"/>
      <c r="C12" s="115"/>
      <c r="D12" s="115"/>
      <c r="E12" s="115"/>
      <c r="F12" s="115"/>
      <c r="G12" s="115"/>
      <c r="H12" s="115"/>
      <c r="I12" s="115"/>
      <c r="J12" s="115"/>
      <c r="K12" s="115"/>
      <c r="L12" s="115"/>
      <c r="M12" s="115"/>
      <c r="N12" s="115"/>
      <c r="O12" s="347"/>
      <c r="P12" s="39"/>
      <c r="Q12" s="39"/>
      <c r="R12" s="39"/>
      <c r="S12" s="39"/>
      <c r="T12" s="39"/>
      <c r="U12" s="39"/>
    </row>
    <row r="13" spans="1:22" ht="24" customHeight="1">
      <c r="A13" s="760"/>
      <c r="B13" s="782" t="s">
        <v>7</v>
      </c>
      <c r="C13" s="787"/>
      <c r="D13" s="787"/>
      <c r="E13" s="787"/>
      <c r="F13" s="787"/>
      <c r="G13" s="787"/>
      <c r="H13" s="787"/>
      <c r="I13" s="787"/>
      <c r="J13" s="787"/>
      <c r="K13" s="780"/>
      <c r="L13" s="756" t="s">
        <v>57</v>
      </c>
      <c r="M13" s="765" t="s">
        <v>158</v>
      </c>
      <c r="N13" s="766"/>
      <c r="O13" s="780" t="s">
        <v>58</v>
      </c>
      <c r="P13" s="782" t="s">
        <v>8</v>
      </c>
      <c r="Q13" s="348" t="s">
        <v>272</v>
      </c>
      <c r="R13" s="349"/>
      <c r="S13" s="350" t="s">
        <v>271</v>
      </c>
      <c r="T13" s="351"/>
      <c r="U13" s="351"/>
      <c r="V13" s="352" t="s">
        <v>150</v>
      </c>
    </row>
    <row r="14" spans="1:22" ht="14.25" hidden="1" customHeight="1">
      <c r="A14" s="761"/>
      <c r="B14" s="783"/>
      <c r="C14" s="788"/>
      <c r="D14" s="788"/>
      <c r="E14" s="788"/>
      <c r="F14" s="788"/>
      <c r="G14" s="788"/>
      <c r="H14" s="788"/>
      <c r="I14" s="788"/>
      <c r="J14" s="788"/>
      <c r="K14" s="781"/>
      <c r="L14" s="759"/>
      <c r="M14" s="784"/>
      <c r="N14" s="785"/>
      <c r="O14" s="781"/>
      <c r="P14" s="783"/>
      <c r="Q14" s="754" t="s">
        <v>122</v>
      </c>
      <c r="R14" s="756" t="s">
        <v>63</v>
      </c>
      <c r="S14" s="758" t="s">
        <v>123</v>
      </c>
      <c r="T14" s="756" t="s">
        <v>63</v>
      </c>
      <c r="U14" s="760" t="s">
        <v>152</v>
      </c>
      <c r="V14" s="763" t="s">
        <v>137</v>
      </c>
    </row>
    <row r="15" spans="1:22" ht="13.5" customHeight="1">
      <c r="A15" s="761"/>
      <c r="B15" s="783"/>
      <c r="C15" s="788"/>
      <c r="D15" s="788"/>
      <c r="E15" s="788"/>
      <c r="F15" s="788"/>
      <c r="G15" s="788"/>
      <c r="H15" s="788"/>
      <c r="I15" s="788"/>
      <c r="J15" s="788"/>
      <c r="K15" s="781"/>
      <c r="L15" s="759"/>
      <c r="M15" s="353"/>
      <c r="N15" s="354"/>
      <c r="O15" s="781"/>
      <c r="P15" s="783"/>
      <c r="Q15" s="755"/>
      <c r="R15" s="757"/>
      <c r="S15" s="757"/>
      <c r="T15" s="759"/>
      <c r="U15" s="761"/>
      <c r="V15" s="764"/>
    </row>
    <row r="16" spans="1:22" ht="16.5" customHeight="1">
      <c r="A16" s="761"/>
      <c r="B16" s="783"/>
      <c r="C16" s="788"/>
      <c r="D16" s="788"/>
      <c r="E16" s="788"/>
      <c r="F16" s="788"/>
      <c r="G16" s="788"/>
      <c r="H16" s="788"/>
      <c r="I16" s="788"/>
      <c r="J16" s="788"/>
      <c r="K16" s="781"/>
      <c r="L16" s="759"/>
      <c r="M16" s="355" t="s">
        <v>61</v>
      </c>
      <c r="N16" s="356" t="s">
        <v>62</v>
      </c>
      <c r="O16" s="781"/>
      <c r="P16" s="783"/>
      <c r="Q16" s="755"/>
      <c r="R16" s="757"/>
      <c r="S16" s="757"/>
      <c r="T16" s="757"/>
      <c r="U16" s="761"/>
      <c r="V16" s="764"/>
    </row>
    <row r="17" spans="1:22" ht="13.5" customHeight="1">
      <c r="A17" s="357"/>
      <c r="B17" s="783"/>
      <c r="C17" s="788"/>
      <c r="D17" s="788"/>
      <c r="E17" s="788"/>
      <c r="F17" s="788"/>
      <c r="G17" s="788"/>
      <c r="H17" s="788"/>
      <c r="I17" s="788"/>
      <c r="J17" s="788"/>
      <c r="K17" s="781"/>
      <c r="L17" s="759"/>
      <c r="M17" s="358"/>
      <c r="N17" s="356"/>
      <c r="O17" s="781"/>
      <c r="P17" s="783"/>
      <c r="Q17" s="755"/>
      <c r="R17" s="757"/>
      <c r="S17" s="757"/>
      <c r="T17" s="757"/>
      <c r="U17" s="761"/>
      <c r="V17" s="764"/>
    </row>
    <row r="18" spans="1:22" ht="11.25" customHeight="1">
      <c r="A18" s="359"/>
      <c r="B18" s="360"/>
      <c r="C18" s="361"/>
      <c r="D18" s="361"/>
      <c r="E18" s="361"/>
      <c r="F18" s="361"/>
      <c r="G18" s="361"/>
      <c r="H18" s="361"/>
      <c r="I18" s="361"/>
      <c r="J18" s="361"/>
      <c r="K18" s="362"/>
      <c r="L18" s="363"/>
      <c r="M18" s="364"/>
      <c r="N18" s="365"/>
      <c r="O18" s="365"/>
      <c r="P18" s="366"/>
      <c r="Q18" s="367"/>
      <c r="R18" s="368"/>
      <c r="S18" s="368"/>
      <c r="T18" s="368"/>
      <c r="U18" s="762"/>
      <c r="V18" s="369"/>
    </row>
    <row r="19" spans="1:22" s="333" customFormat="1" ht="27.75" customHeight="1">
      <c r="A19" s="370" t="s">
        <v>9</v>
      </c>
      <c r="B19" s="751" t="str">
        <f>IF(基本情報入力シート!C53="","",基本情報入力シート!C53)</f>
        <v/>
      </c>
      <c r="C19" s="752"/>
      <c r="D19" s="752"/>
      <c r="E19" s="752"/>
      <c r="F19" s="752"/>
      <c r="G19" s="752"/>
      <c r="H19" s="752"/>
      <c r="I19" s="752"/>
      <c r="J19" s="752"/>
      <c r="K19" s="753"/>
      <c r="L19" s="371" t="str">
        <f>IF(基本情報入力シート!M53="","",基本情報入力シート!M53)</f>
        <v/>
      </c>
      <c r="M19" s="372" t="str">
        <f>IF(基本情報入力シート!R53="","",基本情報入力シート!R53)</f>
        <v/>
      </c>
      <c r="N19" s="372" t="str">
        <f>IF(基本情報入力シート!W53="","",基本情報入力シート!W53)</f>
        <v/>
      </c>
      <c r="O19" s="373" t="str">
        <f>IF(基本情報入力シート!X53="","",基本情報入力シート!X53)</f>
        <v/>
      </c>
      <c r="P19" s="374" t="str">
        <f>IF(基本情報入力シート!Y53="","",基本情報入力シート!Y53)</f>
        <v/>
      </c>
      <c r="Q19" s="375"/>
      <c r="R19" s="376"/>
      <c r="S19" s="377"/>
      <c r="T19" s="378"/>
      <c r="U19" s="378"/>
      <c r="V19" s="379"/>
    </row>
    <row r="20" spans="1:22" ht="27.75" customHeight="1">
      <c r="A20" s="380">
        <f>A19+1</f>
        <v>2</v>
      </c>
      <c r="B20" s="751" t="str">
        <f>IF(基本情報入力シート!C54="","",基本情報入力シート!C54)</f>
        <v/>
      </c>
      <c r="C20" s="752"/>
      <c r="D20" s="752"/>
      <c r="E20" s="752"/>
      <c r="F20" s="752"/>
      <c r="G20" s="752"/>
      <c r="H20" s="752"/>
      <c r="I20" s="752"/>
      <c r="J20" s="752"/>
      <c r="K20" s="753"/>
      <c r="L20" s="371" t="str">
        <f>IF(基本情報入力シート!M54="","",基本情報入力シート!M54)</f>
        <v/>
      </c>
      <c r="M20" s="372" t="str">
        <f>IF(基本情報入力シート!R54="","",基本情報入力シート!R54)</f>
        <v/>
      </c>
      <c r="N20" s="372" t="str">
        <f>IF(基本情報入力シート!W54="","",基本情報入力シート!W54)</f>
        <v/>
      </c>
      <c r="O20" s="373" t="str">
        <f>IF(基本情報入力シート!X54="","",基本情報入力シート!X54)</f>
        <v/>
      </c>
      <c r="P20" s="374" t="str">
        <f>IF(基本情報入力シート!Y54="","",基本情報入力シート!Y54)</f>
        <v/>
      </c>
      <c r="Q20" s="375"/>
      <c r="R20" s="376"/>
      <c r="S20" s="377"/>
      <c r="T20" s="378"/>
      <c r="U20" s="378"/>
      <c r="V20" s="379"/>
    </row>
    <row r="21" spans="1:22" ht="27.75" customHeight="1">
      <c r="A21" s="380">
        <f t="shared" ref="A21:A84" si="0">A20+1</f>
        <v>3</v>
      </c>
      <c r="B21" s="751" t="str">
        <f>IF(基本情報入力シート!C55="","",基本情報入力シート!C55)</f>
        <v/>
      </c>
      <c r="C21" s="752"/>
      <c r="D21" s="752"/>
      <c r="E21" s="752"/>
      <c r="F21" s="752"/>
      <c r="G21" s="752"/>
      <c r="H21" s="752"/>
      <c r="I21" s="752"/>
      <c r="J21" s="752"/>
      <c r="K21" s="753"/>
      <c r="L21" s="371" t="str">
        <f>IF(基本情報入力シート!M55="","",基本情報入力シート!M55)</f>
        <v/>
      </c>
      <c r="M21" s="372" t="str">
        <f>IF(基本情報入力シート!R55="","",基本情報入力シート!R55)</f>
        <v/>
      </c>
      <c r="N21" s="372" t="str">
        <f>IF(基本情報入力シート!W55="","",基本情報入力シート!W55)</f>
        <v/>
      </c>
      <c r="O21" s="373" t="str">
        <f>IF(基本情報入力シート!X55="","",基本情報入力シート!X55)</f>
        <v/>
      </c>
      <c r="P21" s="374" t="str">
        <f>IF(基本情報入力シート!Y55="","",基本情報入力シート!Y55)</f>
        <v/>
      </c>
      <c r="Q21" s="375"/>
      <c r="R21" s="376"/>
      <c r="S21" s="377"/>
      <c r="T21" s="378"/>
      <c r="U21" s="378"/>
      <c r="V21" s="379"/>
    </row>
    <row r="22" spans="1:22" ht="27.75" customHeight="1">
      <c r="A22" s="380">
        <f t="shared" si="0"/>
        <v>4</v>
      </c>
      <c r="B22" s="751" t="str">
        <f>IF(基本情報入力シート!C56="","",基本情報入力シート!C56)</f>
        <v/>
      </c>
      <c r="C22" s="752"/>
      <c r="D22" s="752"/>
      <c r="E22" s="752"/>
      <c r="F22" s="752"/>
      <c r="G22" s="752"/>
      <c r="H22" s="752"/>
      <c r="I22" s="752"/>
      <c r="J22" s="752"/>
      <c r="K22" s="753"/>
      <c r="L22" s="371" t="str">
        <f>IF(基本情報入力シート!M56="","",基本情報入力シート!M56)</f>
        <v/>
      </c>
      <c r="M22" s="372" t="str">
        <f>IF(基本情報入力シート!R56="","",基本情報入力シート!R56)</f>
        <v/>
      </c>
      <c r="N22" s="372" t="str">
        <f>IF(基本情報入力シート!W56="","",基本情報入力シート!W56)</f>
        <v/>
      </c>
      <c r="O22" s="373" t="str">
        <f>IF(基本情報入力シート!X56="","",基本情報入力シート!X56)</f>
        <v/>
      </c>
      <c r="P22" s="374" t="str">
        <f>IF(基本情報入力シート!Y56="","",基本情報入力シート!Y56)</f>
        <v/>
      </c>
      <c r="Q22" s="375"/>
      <c r="R22" s="376"/>
      <c r="S22" s="377"/>
      <c r="T22" s="378"/>
      <c r="U22" s="378"/>
      <c r="V22" s="379"/>
    </row>
    <row r="23" spans="1:22" ht="27.75" customHeight="1">
      <c r="A23" s="380">
        <f t="shared" si="0"/>
        <v>5</v>
      </c>
      <c r="B23" s="751" t="str">
        <f>IF(基本情報入力シート!C57="","",基本情報入力シート!C57)</f>
        <v/>
      </c>
      <c r="C23" s="752"/>
      <c r="D23" s="752"/>
      <c r="E23" s="752"/>
      <c r="F23" s="752"/>
      <c r="G23" s="752"/>
      <c r="H23" s="752"/>
      <c r="I23" s="752"/>
      <c r="J23" s="752"/>
      <c r="K23" s="753"/>
      <c r="L23" s="371" t="str">
        <f>IF(基本情報入力シート!M57="","",基本情報入力シート!M57)</f>
        <v/>
      </c>
      <c r="M23" s="372" t="str">
        <f>IF(基本情報入力シート!R57="","",基本情報入力シート!R57)</f>
        <v/>
      </c>
      <c r="N23" s="372" t="str">
        <f>IF(基本情報入力シート!W57="","",基本情報入力シート!W57)</f>
        <v/>
      </c>
      <c r="O23" s="373" t="str">
        <f>IF(基本情報入力シート!X57="","",基本情報入力シート!X57)</f>
        <v/>
      </c>
      <c r="P23" s="374" t="str">
        <f>IF(基本情報入力シート!Y57="","",基本情報入力シート!Y57)</f>
        <v/>
      </c>
      <c r="Q23" s="375"/>
      <c r="R23" s="376"/>
      <c r="S23" s="377"/>
      <c r="T23" s="378"/>
      <c r="U23" s="378"/>
      <c r="V23" s="379"/>
    </row>
    <row r="24" spans="1:22" ht="27.75" customHeight="1">
      <c r="A24" s="380">
        <f t="shared" si="0"/>
        <v>6</v>
      </c>
      <c r="B24" s="751" t="str">
        <f>IF(基本情報入力シート!C58="","",基本情報入力シート!C58)</f>
        <v/>
      </c>
      <c r="C24" s="752"/>
      <c r="D24" s="752"/>
      <c r="E24" s="752"/>
      <c r="F24" s="752"/>
      <c r="G24" s="752"/>
      <c r="H24" s="752"/>
      <c r="I24" s="752"/>
      <c r="J24" s="752"/>
      <c r="K24" s="753"/>
      <c r="L24" s="371" t="str">
        <f>IF(基本情報入力シート!M58="","",基本情報入力シート!M58)</f>
        <v/>
      </c>
      <c r="M24" s="372" t="str">
        <f>IF(基本情報入力シート!R58="","",基本情報入力シート!R58)</f>
        <v/>
      </c>
      <c r="N24" s="372" t="str">
        <f>IF(基本情報入力シート!W58="","",基本情報入力シート!W58)</f>
        <v/>
      </c>
      <c r="O24" s="373" t="str">
        <f>IF(基本情報入力シート!X58="","",基本情報入力シート!X58)</f>
        <v/>
      </c>
      <c r="P24" s="374" t="str">
        <f>IF(基本情報入力シート!Y58="","",基本情報入力シート!Y58)</f>
        <v/>
      </c>
      <c r="Q24" s="375"/>
      <c r="R24" s="376"/>
      <c r="S24" s="377"/>
      <c r="T24" s="378"/>
      <c r="U24" s="378"/>
      <c r="V24" s="379"/>
    </row>
    <row r="25" spans="1:22" ht="27.75" customHeight="1">
      <c r="A25" s="380">
        <f t="shared" si="0"/>
        <v>7</v>
      </c>
      <c r="B25" s="751" t="str">
        <f>IF(基本情報入力シート!C59="","",基本情報入力シート!C59)</f>
        <v/>
      </c>
      <c r="C25" s="752"/>
      <c r="D25" s="752"/>
      <c r="E25" s="752"/>
      <c r="F25" s="752"/>
      <c r="G25" s="752"/>
      <c r="H25" s="752"/>
      <c r="I25" s="752"/>
      <c r="J25" s="752"/>
      <c r="K25" s="753"/>
      <c r="L25" s="371" t="str">
        <f>IF(基本情報入力シート!M59="","",基本情報入力シート!M59)</f>
        <v/>
      </c>
      <c r="M25" s="372" t="str">
        <f>IF(基本情報入力シート!R59="","",基本情報入力シート!R59)</f>
        <v/>
      </c>
      <c r="N25" s="372" t="str">
        <f>IF(基本情報入力シート!W59="","",基本情報入力シート!W59)</f>
        <v/>
      </c>
      <c r="O25" s="373" t="str">
        <f>IF(基本情報入力シート!X59="","",基本情報入力シート!X59)</f>
        <v/>
      </c>
      <c r="P25" s="374" t="str">
        <f>IF(基本情報入力シート!Y59="","",基本情報入力シート!Y59)</f>
        <v/>
      </c>
      <c r="Q25" s="375"/>
      <c r="R25" s="376"/>
      <c r="S25" s="377"/>
      <c r="T25" s="378"/>
      <c r="U25" s="378"/>
      <c r="V25" s="379"/>
    </row>
    <row r="26" spans="1:22" ht="27.75" customHeight="1">
      <c r="A26" s="380">
        <f t="shared" si="0"/>
        <v>8</v>
      </c>
      <c r="B26" s="751" t="str">
        <f>IF(基本情報入力シート!C60="","",基本情報入力シート!C60)</f>
        <v/>
      </c>
      <c r="C26" s="752"/>
      <c r="D26" s="752"/>
      <c r="E26" s="752"/>
      <c r="F26" s="752"/>
      <c r="G26" s="752"/>
      <c r="H26" s="752"/>
      <c r="I26" s="752"/>
      <c r="J26" s="752"/>
      <c r="K26" s="753"/>
      <c r="L26" s="371" t="str">
        <f>IF(基本情報入力シート!M60="","",基本情報入力シート!M60)</f>
        <v/>
      </c>
      <c r="M26" s="372" t="str">
        <f>IF(基本情報入力シート!R60="","",基本情報入力シート!R60)</f>
        <v/>
      </c>
      <c r="N26" s="372" t="str">
        <f>IF(基本情報入力シート!W60="","",基本情報入力シート!W60)</f>
        <v/>
      </c>
      <c r="O26" s="373" t="str">
        <f>IF(基本情報入力シート!X60="","",基本情報入力シート!X60)</f>
        <v/>
      </c>
      <c r="P26" s="374" t="str">
        <f>IF(基本情報入力シート!Y60="","",基本情報入力シート!Y60)</f>
        <v/>
      </c>
      <c r="Q26" s="375"/>
      <c r="R26" s="376"/>
      <c r="S26" s="377"/>
      <c r="T26" s="378"/>
      <c r="U26" s="378"/>
      <c r="V26" s="379"/>
    </row>
    <row r="27" spans="1:22" ht="27.75" customHeight="1">
      <c r="A27" s="380">
        <f t="shared" si="0"/>
        <v>9</v>
      </c>
      <c r="B27" s="751" t="str">
        <f>IF(基本情報入力シート!C61="","",基本情報入力シート!C61)</f>
        <v/>
      </c>
      <c r="C27" s="752"/>
      <c r="D27" s="752"/>
      <c r="E27" s="752"/>
      <c r="F27" s="752"/>
      <c r="G27" s="752"/>
      <c r="H27" s="752"/>
      <c r="I27" s="752"/>
      <c r="J27" s="752"/>
      <c r="K27" s="753"/>
      <c r="L27" s="371" t="str">
        <f>IF(基本情報入力シート!M61="","",基本情報入力シート!M61)</f>
        <v/>
      </c>
      <c r="M27" s="372" t="str">
        <f>IF(基本情報入力シート!R61="","",基本情報入力シート!R61)</f>
        <v/>
      </c>
      <c r="N27" s="372" t="str">
        <f>IF(基本情報入力シート!W61="","",基本情報入力シート!W61)</f>
        <v/>
      </c>
      <c r="O27" s="373" t="str">
        <f>IF(基本情報入力シート!X61="","",基本情報入力シート!X61)</f>
        <v/>
      </c>
      <c r="P27" s="374" t="str">
        <f>IF(基本情報入力シート!Y61="","",基本情報入力シート!Y61)</f>
        <v/>
      </c>
      <c r="Q27" s="375"/>
      <c r="R27" s="376"/>
      <c r="S27" s="377"/>
      <c r="T27" s="378"/>
      <c r="U27" s="378"/>
      <c r="V27" s="379"/>
    </row>
    <row r="28" spans="1:22" ht="27.75" customHeight="1">
      <c r="A28" s="380">
        <f t="shared" si="0"/>
        <v>10</v>
      </c>
      <c r="B28" s="751" t="str">
        <f>IF(基本情報入力シート!C62="","",基本情報入力シート!C62)</f>
        <v/>
      </c>
      <c r="C28" s="752"/>
      <c r="D28" s="752"/>
      <c r="E28" s="752"/>
      <c r="F28" s="752"/>
      <c r="G28" s="752"/>
      <c r="H28" s="752"/>
      <c r="I28" s="752"/>
      <c r="J28" s="752"/>
      <c r="K28" s="753"/>
      <c r="L28" s="371" t="str">
        <f>IF(基本情報入力シート!M62="","",基本情報入力シート!M62)</f>
        <v/>
      </c>
      <c r="M28" s="372" t="str">
        <f>IF(基本情報入力シート!R62="","",基本情報入力シート!R62)</f>
        <v/>
      </c>
      <c r="N28" s="372" t="str">
        <f>IF(基本情報入力シート!W62="","",基本情報入力シート!W62)</f>
        <v/>
      </c>
      <c r="O28" s="373" t="str">
        <f>IF(基本情報入力シート!X62="","",基本情報入力シート!X62)</f>
        <v/>
      </c>
      <c r="P28" s="374" t="str">
        <f>IF(基本情報入力シート!Y62="","",基本情報入力シート!Y62)</f>
        <v/>
      </c>
      <c r="Q28" s="375"/>
      <c r="R28" s="376"/>
      <c r="S28" s="377"/>
      <c r="T28" s="378"/>
      <c r="U28" s="378"/>
      <c r="V28" s="379"/>
    </row>
    <row r="29" spans="1:22" ht="27.75" customHeight="1">
      <c r="A29" s="380">
        <f t="shared" si="0"/>
        <v>11</v>
      </c>
      <c r="B29" s="751" t="str">
        <f>IF(基本情報入力シート!C63="","",基本情報入力シート!C63)</f>
        <v/>
      </c>
      <c r="C29" s="752"/>
      <c r="D29" s="752"/>
      <c r="E29" s="752"/>
      <c r="F29" s="752"/>
      <c r="G29" s="752"/>
      <c r="H29" s="752"/>
      <c r="I29" s="752"/>
      <c r="J29" s="752"/>
      <c r="K29" s="753"/>
      <c r="L29" s="371" t="str">
        <f>IF(基本情報入力シート!M63="","",基本情報入力シート!M63)</f>
        <v/>
      </c>
      <c r="M29" s="372" t="str">
        <f>IF(基本情報入力シート!R63="","",基本情報入力シート!R63)</f>
        <v/>
      </c>
      <c r="N29" s="372" t="str">
        <f>IF(基本情報入力シート!W63="","",基本情報入力シート!W63)</f>
        <v/>
      </c>
      <c r="O29" s="373" t="str">
        <f>IF(基本情報入力シート!X63="","",基本情報入力シート!X63)</f>
        <v/>
      </c>
      <c r="P29" s="374" t="str">
        <f>IF(基本情報入力シート!Y63="","",基本情報入力シート!Y63)</f>
        <v/>
      </c>
      <c r="Q29" s="375"/>
      <c r="R29" s="376"/>
      <c r="S29" s="377"/>
      <c r="T29" s="378"/>
      <c r="U29" s="378"/>
      <c r="V29" s="379"/>
    </row>
    <row r="30" spans="1:22" ht="27.75" customHeight="1">
      <c r="A30" s="380">
        <f t="shared" si="0"/>
        <v>12</v>
      </c>
      <c r="B30" s="751" t="str">
        <f>IF(基本情報入力シート!C64="","",基本情報入力シート!C64)</f>
        <v/>
      </c>
      <c r="C30" s="752"/>
      <c r="D30" s="752"/>
      <c r="E30" s="752"/>
      <c r="F30" s="752"/>
      <c r="G30" s="752"/>
      <c r="H30" s="752"/>
      <c r="I30" s="752"/>
      <c r="J30" s="752"/>
      <c r="K30" s="753"/>
      <c r="L30" s="371" t="str">
        <f>IF(基本情報入力シート!M64="","",基本情報入力シート!M64)</f>
        <v/>
      </c>
      <c r="M30" s="372" t="str">
        <f>IF(基本情報入力シート!R64="","",基本情報入力シート!R64)</f>
        <v/>
      </c>
      <c r="N30" s="372" t="str">
        <f>IF(基本情報入力シート!W64="","",基本情報入力シート!W64)</f>
        <v/>
      </c>
      <c r="O30" s="373" t="str">
        <f>IF(基本情報入力シート!X64="","",基本情報入力シート!X64)</f>
        <v/>
      </c>
      <c r="P30" s="374" t="str">
        <f>IF(基本情報入力シート!Y64="","",基本情報入力シート!Y64)</f>
        <v/>
      </c>
      <c r="Q30" s="381"/>
      <c r="R30" s="382"/>
      <c r="S30" s="383"/>
      <c r="T30" s="384"/>
      <c r="U30" s="384"/>
      <c r="V30" s="385"/>
    </row>
    <row r="31" spans="1:22" ht="27.75" customHeight="1">
      <c r="A31" s="380">
        <f t="shared" si="0"/>
        <v>13</v>
      </c>
      <c r="B31" s="751" t="str">
        <f>IF(基本情報入力シート!C65="","",基本情報入力シート!C65)</f>
        <v/>
      </c>
      <c r="C31" s="752"/>
      <c r="D31" s="752"/>
      <c r="E31" s="752"/>
      <c r="F31" s="752"/>
      <c r="G31" s="752"/>
      <c r="H31" s="752"/>
      <c r="I31" s="752"/>
      <c r="J31" s="752"/>
      <c r="K31" s="753"/>
      <c r="L31" s="371" t="str">
        <f>IF(基本情報入力シート!M65="","",基本情報入力シート!M65)</f>
        <v/>
      </c>
      <c r="M31" s="372" t="str">
        <f>IF(基本情報入力シート!R65="","",基本情報入力シート!R65)</f>
        <v/>
      </c>
      <c r="N31" s="372" t="str">
        <f>IF(基本情報入力シート!W65="","",基本情報入力シート!W65)</f>
        <v/>
      </c>
      <c r="O31" s="373" t="str">
        <f>IF(基本情報入力シート!X65="","",基本情報入力シート!X65)</f>
        <v/>
      </c>
      <c r="P31" s="374" t="str">
        <f>IF(基本情報入力シート!Y65="","",基本情報入力シート!Y65)</f>
        <v/>
      </c>
      <c r="Q31" s="381"/>
      <c r="R31" s="382"/>
      <c r="S31" s="383"/>
      <c r="T31" s="384"/>
      <c r="U31" s="384"/>
      <c r="V31" s="385"/>
    </row>
    <row r="32" spans="1:22" ht="27.75" customHeight="1">
      <c r="A32" s="380">
        <f t="shared" si="0"/>
        <v>14</v>
      </c>
      <c r="B32" s="751" t="str">
        <f>IF(基本情報入力シート!C66="","",基本情報入力シート!C66)</f>
        <v/>
      </c>
      <c r="C32" s="752"/>
      <c r="D32" s="752"/>
      <c r="E32" s="752"/>
      <c r="F32" s="752"/>
      <c r="G32" s="752"/>
      <c r="H32" s="752"/>
      <c r="I32" s="752"/>
      <c r="J32" s="752"/>
      <c r="K32" s="753"/>
      <c r="L32" s="371" t="str">
        <f>IF(基本情報入力シート!M66="","",基本情報入力シート!M66)</f>
        <v/>
      </c>
      <c r="M32" s="372" t="str">
        <f>IF(基本情報入力シート!R66="","",基本情報入力シート!R66)</f>
        <v/>
      </c>
      <c r="N32" s="372" t="str">
        <f>IF(基本情報入力シート!W66="","",基本情報入力シート!W66)</f>
        <v/>
      </c>
      <c r="O32" s="373" t="str">
        <f>IF(基本情報入力シート!X66="","",基本情報入力シート!X66)</f>
        <v/>
      </c>
      <c r="P32" s="374" t="str">
        <f>IF(基本情報入力シート!Y66="","",基本情報入力シート!Y66)</f>
        <v/>
      </c>
      <c r="Q32" s="381"/>
      <c r="R32" s="382"/>
      <c r="S32" s="383"/>
      <c r="T32" s="384"/>
      <c r="U32" s="384"/>
      <c r="V32" s="385"/>
    </row>
    <row r="33" spans="1:22" ht="27.75" customHeight="1">
      <c r="A33" s="380">
        <f t="shared" si="0"/>
        <v>15</v>
      </c>
      <c r="B33" s="751" t="str">
        <f>IF(基本情報入力シート!C67="","",基本情報入力シート!C67)</f>
        <v/>
      </c>
      <c r="C33" s="752"/>
      <c r="D33" s="752"/>
      <c r="E33" s="752"/>
      <c r="F33" s="752"/>
      <c r="G33" s="752"/>
      <c r="H33" s="752"/>
      <c r="I33" s="752"/>
      <c r="J33" s="752"/>
      <c r="K33" s="753"/>
      <c r="L33" s="371" t="str">
        <f>IF(基本情報入力シート!M67="","",基本情報入力シート!M67)</f>
        <v/>
      </c>
      <c r="M33" s="372" t="str">
        <f>IF(基本情報入力シート!R67="","",基本情報入力シート!R67)</f>
        <v/>
      </c>
      <c r="N33" s="372" t="str">
        <f>IF(基本情報入力シート!W67="","",基本情報入力シート!W67)</f>
        <v/>
      </c>
      <c r="O33" s="373" t="str">
        <f>IF(基本情報入力シート!X67="","",基本情報入力シート!X67)</f>
        <v/>
      </c>
      <c r="P33" s="374" t="str">
        <f>IF(基本情報入力シート!Y67="","",基本情報入力シート!Y67)</f>
        <v/>
      </c>
      <c r="Q33" s="381"/>
      <c r="R33" s="382"/>
      <c r="S33" s="383"/>
      <c r="T33" s="384"/>
      <c r="U33" s="384"/>
      <c r="V33" s="385"/>
    </row>
    <row r="34" spans="1:22" ht="27.75" customHeight="1">
      <c r="A34" s="380">
        <f t="shared" si="0"/>
        <v>16</v>
      </c>
      <c r="B34" s="751" t="str">
        <f>IF(基本情報入力シート!C68="","",基本情報入力シート!C68)</f>
        <v/>
      </c>
      <c r="C34" s="752"/>
      <c r="D34" s="752"/>
      <c r="E34" s="752"/>
      <c r="F34" s="752"/>
      <c r="G34" s="752"/>
      <c r="H34" s="752"/>
      <c r="I34" s="752"/>
      <c r="J34" s="752"/>
      <c r="K34" s="753"/>
      <c r="L34" s="371" t="str">
        <f>IF(基本情報入力シート!M68="","",基本情報入力シート!M68)</f>
        <v/>
      </c>
      <c r="M34" s="372" t="str">
        <f>IF(基本情報入力シート!R68="","",基本情報入力シート!R68)</f>
        <v/>
      </c>
      <c r="N34" s="372" t="str">
        <f>IF(基本情報入力シート!W68="","",基本情報入力シート!W68)</f>
        <v/>
      </c>
      <c r="O34" s="373" t="str">
        <f>IF(基本情報入力シート!X68="","",基本情報入力シート!X68)</f>
        <v/>
      </c>
      <c r="P34" s="374" t="str">
        <f>IF(基本情報入力シート!Y68="","",基本情報入力シート!Y68)</f>
        <v/>
      </c>
      <c r="Q34" s="381"/>
      <c r="R34" s="382"/>
      <c r="S34" s="383"/>
      <c r="T34" s="384"/>
      <c r="U34" s="384"/>
      <c r="V34" s="385"/>
    </row>
    <row r="35" spans="1:22" ht="27.75" customHeight="1">
      <c r="A35" s="380">
        <f t="shared" si="0"/>
        <v>17</v>
      </c>
      <c r="B35" s="751" t="str">
        <f>IF(基本情報入力シート!C69="","",基本情報入力シート!C69)</f>
        <v/>
      </c>
      <c r="C35" s="752"/>
      <c r="D35" s="752"/>
      <c r="E35" s="752"/>
      <c r="F35" s="752"/>
      <c r="G35" s="752"/>
      <c r="H35" s="752"/>
      <c r="I35" s="752"/>
      <c r="J35" s="752"/>
      <c r="K35" s="753"/>
      <c r="L35" s="371" t="str">
        <f>IF(基本情報入力シート!M69="","",基本情報入力シート!M69)</f>
        <v/>
      </c>
      <c r="M35" s="372" t="str">
        <f>IF(基本情報入力シート!R69="","",基本情報入力シート!R69)</f>
        <v/>
      </c>
      <c r="N35" s="372" t="str">
        <f>IF(基本情報入力シート!W69="","",基本情報入力シート!W69)</f>
        <v/>
      </c>
      <c r="O35" s="373" t="str">
        <f>IF(基本情報入力シート!X69="","",基本情報入力シート!X69)</f>
        <v/>
      </c>
      <c r="P35" s="374" t="str">
        <f>IF(基本情報入力シート!Y69="","",基本情報入力シート!Y69)</f>
        <v/>
      </c>
      <c r="Q35" s="381"/>
      <c r="R35" s="382"/>
      <c r="S35" s="383"/>
      <c r="T35" s="384"/>
      <c r="U35" s="384"/>
      <c r="V35" s="385"/>
    </row>
    <row r="36" spans="1:22" ht="27.75" customHeight="1">
      <c r="A36" s="380">
        <f t="shared" si="0"/>
        <v>18</v>
      </c>
      <c r="B36" s="751" t="str">
        <f>IF(基本情報入力シート!C70="","",基本情報入力シート!C70)</f>
        <v/>
      </c>
      <c r="C36" s="752"/>
      <c r="D36" s="752"/>
      <c r="E36" s="752"/>
      <c r="F36" s="752"/>
      <c r="G36" s="752"/>
      <c r="H36" s="752"/>
      <c r="I36" s="752"/>
      <c r="J36" s="752"/>
      <c r="K36" s="753"/>
      <c r="L36" s="371" t="str">
        <f>IF(基本情報入力シート!M70="","",基本情報入力シート!M70)</f>
        <v/>
      </c>
      <c r="M36" s="372" t="str">
        <f>IF(基本情報入力シート!R70="","",基本情報入力シート!R70)</f>
        <v/>
      </c>
      <c r="N36" s="372" t="str">
        <f>IF(基本情報入力シート!W70="","",基本情報入力シート!W70)</f>
        <v/>
      </c>
      <c r="O36" s="373" t="str">
        <f>IF(基本情報入力シート!X70="","",基本情報入力シート!X70)</f>
        <v/>
      </c>
      <c r="P36" s="374" t="str">
        <f>IF(基本情報入力シート!Y70="","",基本情報入力シート!Y70)</f>
        <v/>
      </c>
      <c r="Q36" s="381"/>
      <c r="R36" s="382"/>
      <c r="S36" s="383"/>
      <c r="T36" s="384"/>
      <c r="U36" s="384"/>
      <c r="V36" s="385"/>
    </row>
    <row r="37" spans="1:22" ht="27.75" customHeight="1">
      <c r="A37" s="380">
        <f t="shared" si="0"/>
        <v>19</v>
      </c>
      <c r="B37" s="751" t="str">
        <f>IF(基本情報入力シート!C71="","",基本情報入力シート!C71)</f>
        <v/>
      </c>
      <c r="C37" s="752"/>
      <c r="D37" s="752"/>
      <c r="E37" s="752"/>
      <c r="F37" s="752"/>
      <c r="G37" s="752"/>
      <c r="H37" s="752"/>
      <c r="I37" s="752"/>
      <c r="J37" s="752"/>
      <c r="K37" s="753"/>
      <c r="L37" s="371" t="str">
        <f>IF(基本情報入力シート!M71="","",基本情報入力シート!M71)</f>
        <v/>
      </c>
      <c r="M37" s="372" t="str">
        <f>IF(基本情報入力シート!R71="","",基本情報入力シート!R71)</f>
        <v/>
      </c>
      <c r="N37" s="372" t="str">
        <f>IF(基本情報入力シート!W71="","",基本情報入力シート!W71)</f>
        <v/>
      </c>
      <c r="O37" s="373" t="str">
        <f>IF(基本情報入力シート!X71="","",基本情報入力シート!X71)</f>
        <v/>
      </c>
      <c r="P37" s="374" t="str">
        <f>IF(基本情報入力シート!Y71="","",基本情報入力シート!Y71)</f>
        <v/>
      </c>
      <c r="Q37" s="381"/>
      <c r="R37" s="382"/>
      <c r="S37" s="383"/>
      <c r="T37" s="384"/>
      <c r="U37" s="384"/>
      <c r="V37" s="385"/>
    </row>
    <row r="38" spans="1:22" ht="27.75" customHeight="1">
      <c r="A38" s="380">
        <f t="shared" si="0"/>
        <v>20</v>
      </c>
      <c r="B38" s="751" t="str">
        <f>IF(基本情報入力シート!C72="","",基本情報入力シート!C72)</f>
        <v/>
      </c>
      <c r="C38" s="752"/>
      <c r="D38" s="752"/>
      <c r="E38" s="752"/>
      <c r="F38" s="752"/>
      <c r="G38" s="752"/>
      <c r="H38" s="752"/>
      <c r="I38" s="752"/>
      <c r="J38" s="752"/>
      <c r="K38" s="753"/>
      <c r="L38" s="372" t="str">
        <f>IF(基本情報入力シート!M72="","",基本情報入力シート!M72)</f>
        <v/>
      </c>
      <c r="M38" s="372" t="str">
        <f>IF(基本情報入力シート!R72="","",基本情報入力シート!R72)</f>
        <v/>
      </c>
      <c r="N38" s="372" t="str">
        <f>IF(基本情報入力シート!W72="","",基本情報入力シート!W72)</f>
        <v/>
      </c>
      <c r="O38" s="386" t="str">
        <f>IF(基本情報入力シート!X72="","",基本情報入力シート!X72)</f>
        <v/>
      </c>
      <c r="P38" s="387" t="str">
        <f>IF(基本情報入力シート!Y72="","",基本情報入力シート!Y72)</f>
        <v/>
      </c>
      <c r="Q38" s="381"/>
      <c r="R38" s="382"/>
      <c r="S38" s="383"/>
      <c r="T38" s="384"/>
      <c r="U38" s="384"/>
      <c r="V38" s="385"/>
    </row>
    <row r="39" spans="1:22" ht="27.75" customHeight="1">
      <c r="A39" s="380">
        <f t="shared" si="0"/>
        <v>21</v>
      </c>
      <c r="B39" s="751" t="str">
        <f>IF(基本情報入力シート!C73="","",基本情報入力シート!C73)</f>
        <v/>
      </c>
      <c r="C39" s="752"/>
      <c r="D39" s="752"/>
      <c r="E39" s="752"/>
      <c r="F39" s="752"/>
      <c r="G39" s="752"/>
      <c r="H39" s="752"/>
      <c r="I39" s="752"/>
      <c r="J39" s="752"/>
      <c r="K39" s="753"/>
      <c r="L39" s="371" t="str">
        <f>IF(基本情報入力シート!M73="","",基本情報入力シート!M73)</f>
        <v/>
      </c>
      <c r="M39" s="372" t="str">
        <f>IF(基本情報入力シート!R73="","",基本情報入力シート!R73)</f>
        <v/>
      </c>
      <c r="N39" s="372" t="str">
        <f>IF(基本情報入力シート!W73="","",基本情報入力シート!W73)</f>
        <v/>
      </c>
      <c r="O39" s="373" t="str">
        <f>IF(基本情報入力シート!X73="","",基本情報入力シート!X73)</f>
        <v/>
      </c>
      <c r="P39" s="374" t="str">
        <f>IF(基本情報入力シート!Y73="","",基本情報入力シート!Y73)</f>
        <v/>
      </c>
      <c r="Q39" s="381"/>
      <c r="R39" s="382"/>
      <c r="S39" s="383"/>
      <c r="T39" s="384"/>
      <c r="U39" s="384"/>
      <c r="V39" s="385"/>
    </row>
    <row r="40" spans="1:22" ht="27.75" customHeight="1">
      <c r="A40" s="380">
        <f t="shared" si="0"/>
        <v>22</v>
      </c>
      <c r="B40" s="751" t="str">
        <f>IF(基本情報入力シート!C74="","",基本情報入力シート!C74)</f>
        <v/>
      </c>
      <c r="C40" s="752"/>
      <c r="D40" s="752"/>
      <c r="E40" s="752"/>
      <c r="F40" s="752"/>
      <c r="G40" s="752"/>
      <c r="H40" s="752"/>
      <c r="I40" s="752"/>
      <c r="J40" s="752"/>
      <c r="K40" s="753"/>
      <c r="L40" s="371" t="str">
        <f>IF(基本情報入力シート!M74="","",基本情報入力シート!M74)</f>
        <v/>
      </c>
      <c r="M40" s="372" t="str">
        <f>IF(基本情報入力シート!R74="","",基本情報入力シート!R74)</f>
        <v/>
      </c>
      <c r="N40" s="372" t="str">
        <f>IF(基本情報入力シート!W74="","",基本情報入力シート!W74)</f>
        <v/>
      </c>
      <c r="O40" s="373" t="str">
        <f>IF(基本情報入力シート!X74="","",基本情報入力シート!X74)</f>
        <v/>
      </c>
      <c r="P40" s="374" t="str">
        <f>IF(基本情報入力シート!Y74="","",基本情報入力シート!Y74)</f>
        <v/>
      </c>
      <c r="Q40" s="381"/>
      <c r="R40" s="382"/>
      <c r="S40" s="383"/>
      <c r="T40" s="384"/>
      <c r="U40" s="384"/>
      <c r="V40" s="385"/>
    </row>
    <row r="41" spans="1:22" ht="27.75" customHeight="1">
      <c r="A41" s="380">
        <f t="shared" si="0"/>
        <v>23</v>
      </c>
      <c r="B41" s="751" t="str">
        <f>IF(基本情報入力シート!C75="","",基本情報入力シート!C75)</f>
        <v/>
      </c>
      <c r="C41" s="752"/>
      <c r="D41" s="752"/>
      <c r="E41" s="752"/>
      <c r="F41" s="752"/>
      <c r="G41" s="752"/>
      <c r="H41" s="752"/>
      <c r="I41" s="752"/>
      <c r="J41" s="752"/>
      <c r="K41" s="753"/>
      <c r="L41" s="371" t="str">
        <f>IF(基本情報入力シート!M75="","",基本情報入力シート!M75)</f>
        <v/>
      </c>
      <c r="M41" s="372" t="str">
        <f>IF(基本情報入力シート!R75="","",基本情報入力シート!R75)</f>
        <v/>
      </c>
      <c r="N41" s="372" t="str">
        <f>IF(基本情報入力シート!W75="","",基本情報入力シート!W75)</f>
        <v/>
      </c>
      <c r="O41" s="373" t="str">
        <f>IF(基本情報入力シート!X75="","",基本情報入力シート!X75)</f>
        <v/>
      </c>
      <c r="P41" s="374" t="str">
        <f>IF(基本情報入力シート!Y75="","",基本情報入力シート!Y75)</f>
        <v/>
      </c>
      <c r="Q41" s="381"/>
      <c r="R41" s="382"/>
      <c r="S41" s="383"/>
      <c r="T41" s="384"/>
      <c r="U41" s="384"/>
      <c r="V41" s="385"/>
    </row>
    <row r="42" spans="1:22" ht="27.75" customHeight="1">
      <c r="A42" s="380">
        <f t="shared" si="0"/>
        <v>24</v>
      </c>
      <c r="B42" s="751" t="str">
        <f>IF(基本情報入力シート!C76="","",基本情報入力シート!C76)</f>
        <v/>
      </c>
      <c r="C42" s="752"/>
      <c r="D42" s="752"/>
      <c r="E42" s="752"/>
      <c r="F42" s="752"/>
      <c r="G42" s="752"/>
      <c r="H42" s="752"/>
      <c r="I42" s="752"/>
      <c r="J42" s="752"/>
      <c r="K42" s="753"/>
      <c r="L42" s="371" t="str">
        <f>IF(基本情報入力シート!M76="","",基本情報入力シート!M76)</f>
        <v/>
      </c>
      <c r="M42" s="372" t="str">
        <f>IF(基本情報入力シート!R76="","",基本情報入力シート!R76)</f>
        <v/>
      </c>
      <c r="N42" s="372" t="str">
        <f>IF(基本情報入力シート!W76="","",基本情報入力シート!W76)</f>
        <v/>
      </c>
      <c r="O42" s="373" t="str">
        <f>IF(基本情報入力シート!X76="","",基本情報入力シート!X76)</f>
        <v/>
      </c>
      <c r="P42" s="374" t="str">
        <f>IF(基本情報入力シート!Y76="","",基本情報入力シート!Y76)</f>
        <v/>
      </c>
      <c r="Q42" s="381"/>
      <c r="R42" s="382"/>
      <c r="S42" s="383"/>
      <c r="T42" s="384"/>
      <c r="U42" s="384"/>
      <c r="V42" s="385"/>
    </row>
    <row r="43" spans="1:22" ht="27.75" customHeight="1">
      <c r="A43" s="380">
        <f t="shared" si="0"/>
        <v>25</v>
      </c>
      <c r="B43" s="751" t="str">
        <f>IF(基本情報入力シート!C77="","",基本情報入力シート!C77)</f>
        <v/>
      </c>
      <c r="C43" s="752"/>
      <c r="D43" s="752"/>
      <c r="E43" s="752"/>
      <c r="F43" s="752"/>
      <c r="G43" s="752"/>
      <c r="H43" s="752"/>
      <c r="I43" s="752"/>
      <c r="J43" s="752"/>
      <c r="K43" s="753"/>
      <c r="L43" s="371" t="str">
        <f>IF(基本情報入力シート!M77="","",基本情報入力シート!M77)</f>
        <v/>
      </c>
      <c r="M43" s="372" t="str">
        <f>IF(基本情報入力シート!R77="","",基本情報入力シート!R77)</f>
        <v/>
      </c>
      <c r="N43" s="372" t="str">
        <f>IF(基本情報入力シート!W77="","",基本情報入力シート!W77)</f>
        <v/>
      </c>
      <c r="O43" s="373" t="str">
        <f>IF(基本情報入力シート!X77="","",基本情報入力シート!X77)</f>
        <v/>
      </c>
      <c r="P43" s="374" t="str">
        <f>IF(基本情報入力シート!Y77="","",基本情報入力シート!Y77)</f>
        <v/>
      </c>
      <c r="Q43" s="381"/>
      <c r="R43" s="382"/>
      <c r="S43" s="383"/>
      <c r="T43" s="384"/>
      <c r="U43" s="384"/>
      <c r="V43" s="385"/>
    </row>
    <row r="44" spans="1:22" ht="27.75" customHeight="1">
      <c r="A44" s="380">
        <f t="shared" si="0"/>
        <v>26</v>
      </c>
      <c r="B44" s="751" t="str">
        <f>IF(基本情報入力シート!C78="","",基本情報入力シート!C78)</f>
        <v/>
      </c>
      <c r="C44" s="752"/>
      <c r="D44" s="752"/>
      <c r="E44" s="752"/>
      <c r="F44" s="752"/>
      <c r="G44" s="752"/>
      <c r="H44" s="752"/>
      <c r="I44" s="752"/>
      <c r="J44" s="752"/>
      <c r="K44" s="753"/>
      <c r="L44" s="371" t="str">
        <f>IF(基本情報入力シート!M78="","",基本情報入力シート!M78)</f>
        <v/>
      </c>
      <c r="M44" s="372" t="str">
        <f>IF(基本情報入力シート!R78="","",基本情報入力シート!R78)</f>
        <v/>
      </c>
      <c r="N44" s="372" t="str">
        <f>IF(基本情報入力シート!W78="","",基本情報入力シート!W78)</f>
        <v/>
      </c>
      <c r="O44" s="373" t="str">
        <f>IF(基本情報入力シート!X78="","",基本情報入力シート!X78)</f>
        <v/>
      </c>
      <c r="P44" s="374" t="str">
        <f>IF(基本情報入力シート!Y78="","",基本情報入力シート!Y78)</f>
        <v/>
      </c>
      <c r="Q44" s="381"/>
      <c r="R44" s="382"/>
      <c r="S44" s="383"/>
      <c r="T44" s="384"/>
      <c r="U44" s="384"/>
      <c r="V44" s="385"/>
    </row>
    <row r="45" spans="1:22" ht="27.75" customHeight="1">
      <c r="A45" s="380">
        <f t="shared" si="0"/>
        <v>27</v>
      </c>
      <c r="B45" s="751" t="str">
        <f>IF(基本情報入力シート!C79="","",基本情報入力シート!C79)</f>
        <v/>
      </c>
      <c r="C45" s="752"/>
      <c r="D45" s="752"/>
      <c r="E45" s="752"/>
      <c r="F45" s="752"/>
      <c r="G45" s="752"/>
      <c r="H45" s="752"/>
      <c r="I45" s="752"/>
      <c r="J45" s="752"/>
      <c r="K45" s="753"/>
      <c r="L45" s="371" t="str">
        <f>IF(基本情報入力シート!M79="","",基本情報入力シート!M79)</f>
        <v/>
      </c>
      <c r="M45" s="372" t="str">
        <f>IF(基本情報入力シート!R79="","",基本情報入力シート!R79)</f>
        <v/>
      </c>
      <c r="N45" s="372" t="str">
        <f>IF(基本情報入力シート!W79="","",基本情報入力シート!W79)</f>
        <v/>
      </c>
      <c r="O45" s="373" t="str">
        <f>IF(基本情報入力シート!X79="","",基本情報入力シート!X79)</f>
        <v/>
      </c>
      <c r="P45" s="374" t="str">
        <f>IF(基本情報入力シート!Y79="","",基本情報入力シート!Y79)</f>
        <v/>
      </c>
      <c r="Q45" s="381"/>
      <c r="R45" s="382"/>
      <c r="S45" s="383"/>
      <c r="T45" s="384"/>
      <c r="U45" s="384"/>
      <c r="V45" s="385"/>
    </row>
    <row r="46" spans="1:22" ht="27.75" customHeight="1">
      <c r="A46" s="380">
        <f t="shared" si="0"/>
        <v>28</v>
      </c>
      <c r="B46" s="751" t="str">
        <f>IF(基本情報入力シート!C80="","",基本情報入力シート!C80)</f>
        <v/>
      </c>
      <c r="C46" s="752"/>
      <c r="D46" s="752"/>
      <c r="E46" s="752"/>
      <c r="F46" s="752"/>
      <c r="G46" s="752"/>
      <c r="H46" s="752"/>
      <c r="I46" s="752"/>
      <c r="J46" s="752"/>
      <c r="K46" s="753"/>
      <c r="L46" s="371" t="str">
        <f>IF(基本情報入力シート!M80="","",基本情報入力シート!M80)</f>
        <v/>
      </c>
      <c r="M46" s="372" t="str">
        <f>IF(基本情報入力シート!R80="","",基本情報入力シート!R80)</f>
        <v/>
      </c>
      <c r="N46" s="372" t="str">
        <f>IF(基本情報入力シート!W80="","",基本情報入力シート!W80)</f>
        <v/>
      </c>
      <c r="O46" s="373" t="str">
        <f>IF(基本情報入力シート!X80="","",基本情報入力シート!X80)</f>
        <v/>
      </c>
      <c r="P46" s="374" t="str">
        <f>IF(基本情報入力シート!Y80="","",基本情報入力シート!Y80)</f>
        <v/>
      </c>
      <c r="Q46" s="381"/>
      <c r="R46" s="382"/>
      <c r="S46" s="383"/>
      <c r="T46" s="384"/>
      <c r="U46" s="384"/>
      <c r="V46" s="385"/>
    </row>
    <row r="47" spans="1:22" ht="27.75" customHeight="1">
      <c r="A47" s="380">
        <f t="shared" si="0"/>
        <v>29</v>
      </c>
      <c r="B47" s="751" t="str">
        <f>IF(基本情報入力シート!C81="","",基本情報入力シート!C81)</f>
        <v/>
      </c>
      <c r="C47" s="752"/>
      <c r="D47" s="752"/>
      <c r="E47" s="752"/>
      <c r="F47" s="752"/>
      <c r="G47" s="752"/>
      <c r="H47" s="752"/>
      <c r="I47" s="752"/>
      <c r="J47" s="752"/>
      <c r="K47" s="753"/>
      <c r="L47" s="371" t="str">
        <f>IF(基本情報入力シート!M81="","",基本情報入力シート!M81)</f>
        <v/>
      </c>
      <c r="M47" s="372" t="str">
        <f>IF(基本情報入力シート!R81="","",基本情報入力シート!R81)</f>
        <v/>
      </c>
      <c r="N47" s="372" t="str">
        <f>IF(基本情報入力シート!W81="","",基本情報入力シート!W81)</f>
        <v/>
      </c>
      <c r="O47" s="373" t="str">
        <f>IF(基本情報入力シート!X81="","",基本情報入力シート!X81)</f>
        <v/>
      </c>
      <c r="P47" s="374" t="str">
        <f>IF(基本情報入力シート!Y81="","",基本情報入力シート!Y81)</f>
        <v/>
      </c>
      <c r="Q47" s="381"/>
      <c r="R47" s="382"/>
      <c r="S47" s="377"/>
      <c r="T47" s="378"/>
      <c r="U47" s="378"/>
      <c r="V47" s="379"/>
    </row>
    <row r="48" spans="1:22" ht="27.75" customHeight="1">
      <c r="A48" s="380">
        <f t="shared" si="0"/>
        <v>30</v>
      </c>
      <c r="B48" s="751" t="str">
        <f>IF(基本情報入力シート!C82="","",基本情報入力シート!C82)</f>
        <v/>
      </c>
      <c r="C48" s="752"/>
      <c r="D48" s="752"/>
      <c r="E48" s="752"/>
      <c r="F48" s="752"/>
      <c r="G48" s="752"/>
      <c r="H48" s="752"/>
      <c r="I48" s="752"/>
      <c r="J48" s="752"/>
      <c r="K48" s="753"/>
      <c r="L48" s="371" t="str">
        <f>IF(基本情報入力シート!M82="","",基本情報入力シート!M82)</f>
        <v/>
      </c>
      <c r="M48" s="372" t="str">
        <f>IF(基本情報入力シート!R82="","",基本情報入力シート!R82)</f>
        <v/>
      </c>
      <c r="N48" s="372" t="str">
        <f>IF(基本情報入力シート!W82="","",基本情報入力シート!W82)</f>
        <v/>
      </c>
      <c r="O48" s="373" t="str">
        <f>IF(基本情報入力シート!X82="","",基本情報入力シート!X82)</f>
        <v/>
      </c>
      <c r="P48" s="374" t="str">
        <f>IF(基本情報入力シート!Y82="","",基本情報入力シート!Y82)</f>
        <v/>
      </c>
      <c r="Q48" s="381"/>
      <c r="R48" s="382"/>
      <c r="S48" s="377"/>
      <c r="T48" s="378"/>
      <c r="U48" s="378"/>
      <c r="V48" s="379"/>
    </row>
    <row r="49" spans="1:22" ht="27.75" customHeight="1">
      <c r="A49" s="380">
        <f t="shared" si="0"/>
        <v>31</v>
      </c>
      <c r="B49" s="751" t="str">
        <f>IF(基本情報入力シート!C83="","",基本情報入力シート!C83)</f>
        <v/>
      </c>
      <c r="C49" s="752"/>
      <c r="D49" s="752"/>
      <c r="E49" s="752"/>
      <c r="F49" s="752"/>
      <c r="G49" s="752"/>
      <c r="H49" s="752"/>
      <c r="I49" s="752"/>
      <c r="J49" s="752"/>
      <c r="K49" s="753"/>
      <c r="L49" s="371" t="str">
        <f>IF(基本情報入力シート!M83="","",基本情報入力シート!M83)</f>
        <v/>
      </c>
      <c r="M49" s="372" t="str">
        <f>IF(基本情報入力シート!R83="","",基本情報入力シート!R83)</f>
        <v/>
      </c>
      <c r="N49" s="372" t="str">
        <f>IF(基本情報入力シート!W83="","",基本情報入力シート!W83)</f>
        <v/>
      </c>
      <c r="O49" s="373" t="str">
        <f>IF(基本情報入力シート!X83="","",基本情報入力シート!X83)</f>
        <v/>
      </c>
      <c r="P49" s="374" t="str">
        <f>IF(基本情報入力シート!Y83="","",基本情報入力シート!Y83)</f>
        <v/>
      </c>
      <c r="Q49" s="381"/>
      <c r="R49" s="382"/>
      <c r="S49" s="377"/>
      <c r="T49" s="378"/>
      <c r="U49" s="378"/>
      <c r="V49" s="379"/>
    </row>
    <row r="50" spans="1:22" ht="27.75" customHeight="1">
      <c r="A50" s="380">
        <f t="shared" si="0"/>
        <v>32</v>
      </c>
      <c r="B50" s="751" t="str">
        <f>IF(基本情報入力シート!C84="","",基本情報入力シート!C84)</f>
        <v/>
      </c>
      <c r="C50" s="752"/>
      <c r="D50" s="752"/>
      <c r="E50" s="752"/>
      <c r="F50" s="752"/>
      <c r="G50" s="752"/>
      <c r="H50" s="752"/>
      <c r="I50" s="752"/>
      <c r="J50" s="752"/>
      <c r="K50" s="753"/>
      <c r="L50" s="371" t="str">
        <f>IF(基本情報入力シート!M84="","",基本情報入力シート!M84)</f>
        <v/>
      </c>
      <c r="M50" s="372" t="str">
        <f>IF(基本情報入力シート!R84="","",基本情報入力シート!R84)</f>
        <v/>
      </c>
      <c r="N50" s="372" t="str">
        <f>IF(基本情報入力シート!W84="","",基本情報入力シート!W84)</f>
        <v/>
      </c>
      <c r="O50" s="373" t="str">
        <f>IF(基本情報入力シート!X84="","",基本情報入力シート!X84)</f>
        <v/>
      </c>
      <c r="P50" s="374" t="str">
        <f>IF(基本情報入力シート!Y84="","",基本情報入力シート!Y84)</f>
        <v/>
      </c>
      <c r="Q50" s="375"/>
      <c r="R50" s="376"/>
      <c r="S50" s="377"/>
      <c r="T50" s="378"/>
      <c r="U50" s="378"/>
      <c r="V50" s="379"/>
    </row>
    <row r="51" spans="1:22" ht="27.75" customHeight="1">
      <c r="A51" s="380">
        <f t="shared" si="0"/>
        <v>33</v>
      </c>
      <c r="B51" s="751" t="str">
        <f>IF(基本情報入力シート!C85="","",基本情報入力シート!C85)</f>
        <v/>
      </c>
      <c r="C51" s="752"/>
      <c r="D51" s="752"/>
      <c r="E51" s="752"/>
      <c r="F51" s="752"/>
      <c r="G51" s="752"/>
      <c r="H51" s="752"/>
      <c r="I51" s="752"/>
      <c r="J51" s="752"/>
      <c r="K51" s="753"/>
      <c r="L51" s="371" t="str">
        <f>IF(基本情報入力シート!M85="","",基本情報入力シート!M85)</f>
        <v/>
      </c>
      <c r="M51" s="372" t="str">
        <f>IF(基本情報入力シート!R85="","",基本情報入力シート!R85)</f>
        <v/>
      </c>
      <c r="N51" s="372" t="str">
        <f>IF(基本情報入力シート!W85="","",基本情報入力シート!W85)</f>
        <v/>
      </c>
      <c r="O51" s="373" t="str">
        <f>IF(基本情報入力シート!X85="","",基本情報入力シート!X85)</f>
        <v/>
      </c>
      <c r="P51" s="374" t="str">
        <f>IF(基本情報入力シート!Y85="","",基本情報入力シート!Y85)</f>
        <v/>
      </c>
      <c r="Q51" s="375"/>
      <c r="R51" s="376"/>
      <c r="S51" s="377"/>
      <c r="T51" s="378"/>
      <c r="U51" s="378"/>
      <c r="V51" s="379"/>
    </row>
    <row r="52" spans="1:22" ht="27.75" customHeight="1">
      <c r="A52" s="380">
        <f t="shared" si="0"/>
        <v>34</v>
      </c>
      <c r="B52" s="751" t="str">
        <f>IF(基本情報入力シート!C86="","",基本情報入力シート!C86)</f>
        <v/>
      </c>
      <c r="C52" s="752"/>
      <c r="D52" s="752"/>
      <c r="E52" s="752"/>
      <c r="F52" s="752"/>
      <c r="G52" s="752"/>
      <c r="H52" s="752"/>
      <c r="I52" s="752"/>
      <c r="J52" s="752"/>
      <c r="K52" s="753"/>
      <c r="L52" s="371" t="str">
        <f>IF(基本情報入力シート!M86="","",基本情報入力シート!M86)</f>
        <v/>
      </c>
      <c r="M52" s="372" t="str">
        <f>IF(基本情報入力シート!R86="","",基本情報入力シート!R86)</f>
        <v/>
      </c>
      <c r="N52" s="372" t="str">
        <f>IF(基本情報入力シート!W86="","",基本情報入力シート!W86)</f>
        <v/>
      </c>
      <c r="O52" s="373" t="str">
        <f>IF(基本情報入力シート!X86="","",基本情報入力シート!X86)</f>
        <v/>
      </c>
      <c r="P52" s="374" t="str">
        <f>IF(基本情報入力シート!Y86="","",基本情報入力シート!Y86)</f>
        <v/>
      </c>
      <c r="Q52" s="375"/>
      <c r="R52" s="376"/>
      <c r="S52" s="377"/>
      <c r="T52" s="378"/>
      <c r="U52" s="378"/>
      <c r="V52" s="379"/>
    </row>
    <row r="53" spans="1:22" ht="27.75" customHeight="1">
      <c r="A53" s="380">
        <f t="shared" si="0"/>
        <v>35</v>
      </c>
      <c r="B53" s="751" t="str">
        <f>IF(基本情報入力シート!C87="","",基本情報入力シート!C87)</f>
        <v/>
      </c>
      <c r="C53" s="752"/>
      <c r="D53" s="752"/>
      <c r="E53" s="752"/>
      <c r="F53" s="752"/>
      <c r="G53" s="752"/>
      <c r="H53" s="752"/>
      <c r="I53" s="752"/>
      <c r="J53" s="752"/>
      <c r="K53" s="753"/>
      <c r="L53" s="371" t="str">
        <f>IF(基本情報入力シート!M87="","",基本情報入力シート!M87)</f>
        <v/>
      </c>
      <c r="M53" s="372" t="str">
        <f>IF(基本情報入力シート!R87="","",基本情報入力シート!R87)</f>
        <v/>
      </c>
      <c r="N53" s="372" t="str">
        <f>IF(基本情報入力シート!W87="","",基本情報入力シート!W87)</f>
        <v/>
      </c>
      <c r="O53" s="373" t="str">
        <f>IF(基本情報入力シート!X87="","",基本情報入力シート!X87)</f>
        <v/>
      </c>
      <c r="P53" s="374" t="str">
        <f>IF(基本情報入力シート!Y87="","",基本情報入力シート!Y87)</f>
        <v/>
      </c>
      <c r="Q53" s="375"/>
      <c r="R53" s="376"/>
      <c r="S53" s="377"/>
      <c r="T53" s="378"/>
      <c r="U53" s="378"/>
      <c r="V53" s="379"/>
    </row>
    <row r="54" spans="1:22" ht="27.75" customHeight="1">
      <c r="A54" s="380">
        <f t="shared" si="0"/>
        <v>36</v>
      </c>
      <c r="B54" s="751" t="str">
        <f>IF(基本情報入力シート!C88="","",基本情報入力シート!C88)</f>
        <v/>
      </c>
      <c r="C54" s="752"/>
      <c r="D54" s="752"/>
      <c r="E54" s="752"/>
      <c r="F54" s="752"/>
      <c r="G54" s="752"/>
      <c r="H54" s="752"/>
      <c r="I54" s="752"/>
      <c r="J54" s="752"/>
      <c r="K54" s="753"/>
      <c r="L54" s="371" t="str">
        <f>IF(基本情報入力シート!M88="","",基本情報入力シート!M88)</f>
        <v/>
      </c>
      <c r="M54" s="372" t="str">
        <f>IF(基本情報入力シート!R88="","",基本情報入力シート!R88)</f>
        <v/>
      </c>
      <c r="N54" s="372" t="str">
        <f>IF(基本情報入力シート!W88="","",基本情報入力シート!W88)</f>
        <v/>
      </c>
      <c r="O54" s="373" t="str">
        <f>IF(基本情報入力シート!X88="","",基本情報入力シート!X88)</f>
        <v/>
      </c>
      <c r="P54" s="374" t="str">
        <f>IF(基本情報入力シート!Y88="","",基本情報入力シート!Y88)</f>
        <v/>
      </c>
      <c r="Q54" s="375"/>
      <c r="R54" s="376"/>
      <c r="S54" s="377"/>
      <c r="T54" s="378"/>
      <c r="U54" s="378"/>
      <c r="V54" s="379"/>
    </row>
    <row r="55" spans="1:22" ht="27.75" customHeight="1">
      <c r="A55" s="380">
        <f t="shared" si="0"/>
        <v>37</v>
      </c>
      <c r="B55" s="751" t="str">
        <f>IF(基本情報入力シート!C89="","",基本情報入力シート!C89)</f>
        <v/>
      </c>
      <c r="C55" s="752"/>
      <c r="D55" s="752"/>
      <c r="E55" s="752"/>
      <c r="F55" s="752"/>
      <c r="G55" s="752"/>
      <c r="H55" s="752"/>
      <c r="I55" s="752"/>
      <c r="J55" s="752"/>
      <c r="K55" s="753"/>
      <c r="L55" s="371" t="str">
        <f>IF(基本情報入力シート!M89="","",基本情報入力シート!M89)</f>
        <v/>
      </c>
      <c r="M55" s="372" t="str">
        <f>IF(基本情報入力シート!R89="","",基本情報入力シート!R89)</f>
        <v/>
      </c>
      <c r="N55" s="372" t="str">
        <f>IF(基本情報入力シート!W89="","",基本情報入力シート!W89)</f>
        <v/>
      </c>
      <c r="O55" s="373" t="str">
        <f>IF(基本情報入力シート!X89="","",基本情報入力シート!X89)</f>
        <v/>
      </c>
      <c r="P55" s="374" t="str">
        <f>IF(基本情報入力シート!Y89="","",基本情報入力シート!Y89)</f>
        <v/>
      </c>
      <c r="Q55" s="375"/>
      <c r="R55" s="376"/>
      <c r="S55" s="377"/>
      <c r="T55" s="378"/>
      <c r="U55" s="378"/>
      <c r="V55" s="379"/>
    </row>
    <row r="56" spans="1:22" ht="27.75" customHeight="1">
      <c r="A56" s="380">
        <f t="shared" si="0"/>
        <v>38</v>
      </c>
      <c r="B56" s="751" t="str">
        <f>IF(基本情報入力シート!C90="","",基本情報入力シート!C90)</f>
        <v/>
      </c>
      <c r="C56" s="752"/>
      <c r="D56" s="752"/>
      <c r="E56" s="752"/>
      <c r="F56" s="752"/>
      <c r="G56" s="752"/>
      <c r="H56" s="752"/>
      <c r="I56" s="752"/>
      <c r="J56" s="752"/>
      <c r="K56" s="753"/>
      <c r="L56" s="371" t="str">
        <f>IF(基本情報入力シート!M90="","",基本情報入力シート!M90)</f>
        <v/>
      </c>
      <c r="M56" s="372" t="str">
        <f>IF(基本情報入力シート!R90="","",基本情報入力シート!R90)</f>
        <v/>
      </c>
      <c r="N56" s="372" t="str">
        <f>IF(基本情報入力シート!W90="","",基本情報入力シート!W90)</f>
        <v/>
      </c>
      <c r="O56" s="373" t="str">
        <f>IF(基本情報入力シート!X90="","",基本情報入力シート!X90)</f>
        <v/>
      </c>
      <c r="P56" s="374" t="str">
        <f>IF(基本情報入力シート!Y90="","",基本情報入力シート!Y90)</f>
        <v/>
      </c>
      <c r="Q56" s="375"/>
      <c r="R56" s="376"/>
      <c r="S56" s="377"/>
      <c r="T56" s="378"/>
      <c r="U56" s="378"/>
      <c r="V56" s="379"/>
    </row>
    <row r="57" spans="1:22" ht="27.75" customHeight="1">
      <c r="A57" s="380">
        <f t="shared" si="0"/>
        <v>39</v>
      </c>
      <c r="B57" s="751" t="str">
        <f>IF(基本情報入力シート!C91="","",基本情報入力シート!C91)</f>
        <v/>
      </c>
      <c r="C57" s="752"/>
      <c r="D57" s="752"/>
      <c r="E57" s="752"/>
      <c r="F57" s="752"/>
      <c r="G57" s="752"/>
      <c r="H57" s="752"/>
      <c r="I57" s="752"/>
      <c r="J57" s="752"/>
      <c r="K57" s="753"/>
      <c r="L57" s="371" t="str">
        <f>IF(基本情報入力シート!M91="","",基本情報入力シート!M91)</f>
        <v/>
      </c>
      <c r="M57" s="372" t="str">
        <f>IF(基本情報入力シート!R91="","",基本情報入力シート!R91)</f>
        <v/>
      </c>
      <c r="N57" s="372" t="str">
        <f>IF(基本情報入力シート!W91="","",基本情報入力シート!W91)</f>
        <v/>
      </c>
      <c r="O57" s="373" t="str">
        <f>IF(基本情報入力シート!X91="","",基本情報入力シート!X91)</f>
        <v/>
      </c>
      <c r="P57" s="374" t="str">
        <f>IF(基本情報入力シート!Y91="","",基本情報入力シート!Y91)</f>
        <v/>
      </c>
      <c r="Q57" s="375"/>
      <c r="R57" s="376"/>
      <c r="S57" s="377"/>
      <c r="T57" s="378"/>
      <c r="U57" s="378"/>
      <c r="V57" s="379"/>
    </row>
    <row r="58" spans="1:22" ht="27.75" customHeight="1">
      <c r="A58" s="380">
        <f t="shared" si="0"/>
        <v>40</v>
      </c>
      <c r="B58" s="751" t="str">
        <f>IF(基本情報入力シート!C92="","",基本情報入力シート!C92)</f>
        <v/>
      </c>
      <c r="C58" s="752"/>
      <c r="D58" s="752"/>
      <c r="E58" s="752"/>
      <c r="F58" s="752"/>
      <c r="G58" s="752"/>
      <c r="H58" s="752"/>
      <c r="I58" s="752"/>
      <c r="J58" s="752"/>
      <c r="K58" s="753"/>
      <c r="L58" s="371" t="str">
        <f>IF(基本情報入力シート!M92="","",基本情報入力シート!M92)</f>
        <v/>
      </c>
      <c r="M58" s="372" t="str">
        <f>IF(基本情報入力シート!R92="","",基本情報入力シート!R92)</f>
        <v/>
      </c>
      <c r="N58" s="372" t="str">
        <f>IF(基本情報入力シート!W92="","",基本情報入力シート!W92)</f>
        <v/>
      </c>
      <c r="O58" s="373" t="str">
        <f>IF(基本情報入力シート!X92="","",基本情報入力シート!X92)</f>
        <v/>
      </c>
      <c r="P58" s="374" t="str">
        <f>IF(基本情報入力シート!Y92="","",基本情報入力シート!Y92)</f>
        <v/>
      </c>
      <c r="Q58" s="375"/>
      <c r="R58" s="376"/>
      <c r="S58" s="377"/>
      <c r="T58" s="378"/>
      <c r="U58" s="378"/>
      <c r="V58" s="379"/>
    </row>
    <row r="59" spans="1:22" ht="27.75" customHeight="1">
      <c r="A59" s="380">
        <f t="shared" si="0"/>
        <v>41</v>
      </c>
      <c r="B59" s="751" t="str">
        <f>IF(基本情報入力シート!C93="","",基本情報入力シート!C93)</f>
        <v/>
      </c>
      <c r="C59" s="752"/>
      <c r="D59" s="752"/>
      <c r="E59" s="752"/>
      <c r="F59" s="752"/>
      <c r="G59" s="752"/>
      <c r="H59" s="752"/>
      <c r="I59" s="752"/>
      <c r="J59" s="752"/>
      <c r="K59" s="753"/>
      <c r="L59" s="371" t="str">
        <f>IF(基本情報入力シート!M93="","",基本情報入力シート!M93)</f>
        <v/>
      </c>
      <c r="M59" s="372" t="str">
        <f>IF(基本情報入力シート!R93="","",基本情報入力シート!R93)</f>
        <v/>
      </c>
      <c r="N59" s="372" t="str">
        <f>IF(基本情報入力シート!W93="","",基本情報入力シート!W93)</f>
        <v/>
      </c>
      <c r="O59" s="373" t="str">
        <f>IF(基本情報入力シート!X93="","",基本情報入力シート!X93)</f>
        <v/>
      </c>
      <c r="P59" s="374" t="str">
        <f>IF(基本情報入力シート!Y93="","",基本情報入力シート!Y93)</f>
        <v/>
      </c>
      <c r="Q59" s="375"/>
      <c r="R59" s="376"/>
      <c r="S59" s="377"/>
      <c r="T59" s="378"/>
      <c r="U59" s="378"/>
      <c r="V59" s="379"/>
    </row>
    <row r="60" spans="1:22" ht="27.75" customHeight="1">
      <c r="A60" s="380">
        <f t="shared" si="0"/>
        <v>42</v>
      </c>
      <c r="B60" s="751" t="str">
        <f>IF(基本情報入力シート!C94="","",基本情報入力シート!C94)</f>
        <v/>
      </c>
      <c r="C60" s="752"/>
      <c r="D60" s="752"/>
      <c r="E60" s="752"/>
      <c r="F60" s="752"/>
      <c r="G60" s="752"/>
      <c r="H60" s="752"/>
      <c r="I60" s="752"/>
      <c r="J60" s="752"/>
      <c r="K60" s="753"/>
      <c r="L60" s="371" t="str">
        <f>IF(基本情報入力シート!M94="","",基本情報入力シート!M94)</f>
        <v/>
      </c>
      <c r="M60" s="372" t="str">
        <f>IF(基本情報入力シート!R94="","",基本情報入力シート!R94)</f>
        <v/>
      </c>
      <c r="N60" s="372" t="str">
        <f>IF(基本情報入力シート!W94="","",基本情報入力シート!W94)</f>
        <v/>
      </c>
      <c r="O60" s="373" t="str">
        <f>IF(基本情報入力シート!X94="","",基本情報入力シート!X94)</f>
        <v/>
      </c>
      <c r="P60" s="374" t="str">
        <f>IF(基本情報入力シート!Y94="","",基本情報入力シート!Y94)</f>
        <v/>
      </c>
      <c r="Q60" s="375"/>
      <c r="R60" s="376"/>
      <c r="S60" s="377"/>
      <c r="T60" s="378"/>
      <c r="U60" s="378"/>
      <c r="V60" s="379"/>
    </row>
    <row r="61" spans="1:22" ht="27.75" customHeight="1">
      <c r="A61" s="380">
        <f t="shared" si="0"/>
        <v>43</v>
      </c>
      <c r="B61" s="751" t="str">
        <f>IF(基本情報入力シート!C95="","",基本情報入力シート!C95)</f>
        <v/>
      </c>
      <c r="C61" s="752"/>
      <c r="D61" s="752"/>
      <c r="E61" s="752"/>
      <c r="F61" s="752"/>
      <c r="G61" s="752"/>
      <c r="H61" s="752"/>
      <c r="I61" s="752"/>
      <c r="J61" s="752"/>
      <c r="K61" s="753"/>
      <c r="L61" s="371" t="str">
        <f>IF(基本情報入力シート!M95="","",基本情報入力シート!M95)</f>
        <v/>
      </c>
      <c r="M61" s="372" t="str">
        <f>IF(基本情報入力シート!R95="","",基本情報入力シート!R95)</f>
        <v/>
      </c>
      <c r="N61" s="372" t="str">
        <f>IF(基本情報入力シート!W95="","",基本情報入力シート!W95)</f>
        <v/>
      </c>
      <c r="O61" s="373" t="str">
        <f>IF(基本情報入力シート!X95="","",基本情報入力シート!X95)</f>
        <v/>
      </c>
      <c r="P61" s="374" t="str">
        <f>IF(基本情報入力シート!Y95="","",基本情報入力シート!Y95)</f>
        <v/>
      </c>
      <c r="Q61" s="375"/>
      <c r="R61" s="376"/>
      <c r="S61" s="377"/>
      <c r="T61" s="378"/>
      <c r="U61" s="378"/>
      <c r="V61" s="379"/>
    </row>
    <row r="62" spans="1:22" ht="27.75" customHeight="1">
      <c r="A62" s="380">
        <f t="shared" si="0"/>
        <v>44</v>
      </c>
      <c r="B62" s="751" t="str">
        <f>IF(基本情報入力シート!C96="","",基本情報入力シート!C96)</f>
        <v/>
      </c>
      <c r="C62" s="752"/>
      <c r="D62" s="752"/>
      <c r="E62" s="752"/>
      <c r="F62" s="752"/>
      <c r="G62" s="752"/>
      <c r="H62" s="752"/>
      <c r="I62" s="752"/>
      <c r="J62" s="752"/>
      <c r="K62" s="753"/>
      <c r="L62" s="371" t="str">
        <f>IF(基本情報入力シート!M96="","",基本情報入力シート!M96)</f>
        <v/>
      </c>
      <c r="M62" s="372" t="str">
        <f>IF(基本情報入力シート!R96="","",基本情報入力シート!R96)</f>
        <v/>
      </c>
      <c r="N62" s="372" t="str">
        <f>IF(基本情報入力シート!W96="","",基本情報入力シート!W96)</f>
        <v/>
      </c>
      <c r="O62" s="373" t="str">
        <f>IF(基本情報入力シート!X96="","",基本情報入力シート!X96)</f>
        <v/>
      </c>
      <c r="P62" s="374" t="str">
        <f>IF(基本情報入力シート!Y96="","",基本情報入力シート!Y96)</f>
        <v/>
      </c>
      <c r="Q62" s="375"/>
      <c r="R62" s="376"/>
      <c r="S62" s="377"/>
      <c r="T62" s="378"/>
      <c r="U62" s="378"/>
      <c r="V62" s="379"/>
    </row>
    <row r="63" spans="1:22" ht="27.75" customHeight="1">
      <c r="A63" s="380">
        <f t="shared" si="0"/>
        <v>45</v>
      </c>
      <c r="B63" s="751" t="str">
        <f>IF(基本情報入力シート!C97="","",基本情報入力シート!C97)</f>
        <v/>
      </c>
      <c r="C63" s="752"/>
      <c r="D63" s="752"/>
      <c r="E63" s="752"/>
      <c r="F63" s="752"/>
      <c r="G63" s="752"/>
      <c r="H63" s="752"/>
      <c r="I63" s="752"/>
      <c r="J63" s="752"/>
      <c r="K63" s="753"/>
      <c r="L63" s="371" t="str">
        <f>IF(基本情報入力シート!M97="","",基本情報入力シート!M97)</f>
        <v/>
      </c>
      <c r="M63" s="372" t="str">
        <f>IF(基本情報入力シート!R97="","",基本情報入力シート!R97)</f>
        <v/>
      </c>
      <c r="N63" s="372" t="str">
        <f>IF(基本情報入力シート!W97="","",基本情報入力シート!W97)</f>
        <v/>
      </c>
      <c r="O63" s="373" t="str">
        <f>IF(基本情報入力シート!X97="","",基本情報入力シート!X97)</f>
        <v/>
      </c>
      <c r="P63" s="374" t="str">
        <f>IF(基本情報入力シート!Y97="","",基本情報入力シート!Y97)</f>
        <v/>
      </c>
      <c r="Q63" s="375"/>
      <c r="R63" s="376"/>
      <c r="S63" s="377"/>
      <c r="T63" s="378"/>
      <c r="U63" s="378"/>
      <c r="V63" s="379"/>
    </row>
    <row r="64" spans="1:22" ht="27.75" customHeight="1">
      <c r="A64" s="380">
        <f t="shared" si="0"/>
        <v>46</v>
      </c>
      <c r="B64" s="751" t="str">
        <f>IF(基本情報入力シート!C98="","",基本情報入力シート!C98)</f>
        <v/>
      </c>
      <c r="C64" s="752"/>
      <c r="D64" s="752"/>
      <c r="E64" s="752"/>
      <c r="F64" s="752"/>
      <c r="G64" s="752"/>
      <c r="H64" s="752"/>
      <c r="I64" s="752"/>
      <c r="J64" s="752"/>
      <c r="K64" s="753"/>
      <c r="L64" s="371" t="str">
        <f>IF(基本情報入力シート!M98="","",基本情報入力シート!M98)</f>
        <v/>
      </c>
      <c r="M64" s="372" t="str">
        <f>IF(基本情報入力シート!R98="","",基本情報入力シート!R98)</f>
        <v/>
      </c>
      <c r="N64" s="372" t="str">
        <f>IF(基本情報入力シート!W98="","",基本情報入力シート!W98)</f>
        <v/>
      </c>
      <c r="O64" s="373" t="str">
        <f>IF(基本情報入力シート!X98="","",基本情報入力シート!X98)</f>
        <v/>
      </c>
      <c r="P64" s="374" t="str">
        <f>IF(基本情報入力シート!Y98="","",基本情報入力シート!Y98)</f>
        <v/>
      </c>
      <c r="Q64" s="375"/>
      <c r="R64" s="376"/>
      <c r="S64" s="377"/>
      <c r="T64" s="378"/>
      <c r="U64" s="378"/>
      <c r="V64" s="379"/>
    </row>
    <row r="65" spans="1:22" ht="27.75" customHeight="1">
      <c r="A65" s="380">
        <f t="shared" si="0"/>
        <v>47</v>
      </c>
      <c r="B65" s="751" t="str">
        <f>IF(基本情報入力シート!C99="","",基本情報入力シート!C99)</f>
        <v/>
      </c>
      <c r="C65" s="752"/>
      <c r="D65" s="752"/>
      <c r="E65" s="752"/>
      <c r="F65" s="752"/>
      <c r="G65" s="752"/>
      <c r="H65" s="752"/>
      <c r="I65" s="752"/>
      <c r="J65" s="752"/>
      <c r="K65" s="753"/>
      <c r="L65" s="371" t="str">
        <f>IF(基本情報入力シート!M99="","",基本情報入力シート!M99)</f>
        <v/>
      </c>
      <c r="M65" s="372" t="str">
        <f>IF(基本情報入力シート!R99="","",基本情報入力シート!R99)</f>
        <v/>
      </c>
      <c r="N65" s="372" t="str">
        <f>IF(基本情報入力シート!W99="","",基本情報入力シート!W99)</f>
        <v/>
      </c>
      <c r="O65" s="373" t="str">
        <f>IF(基本情報入力シート!X99="","",基本情報入力シート!X99)</f>
        <v/>
      </c>
      <c r="P65" s="374" t="str">
        <f>IF(基本情報入力シート!Y99="","",基本情報入力シート!Y99)</f>
        <v/>
      </c>
      <c r="Q65" s="375"/>
      <c r="R65" s="376"/>
      <c r="S65" s="377"/>
      <c r="T65" s="378"/>
      <c r="U65" s="378"/>
      <c r="V65" s="379"/>
    </row>
    <row r="66" spans="1:22" ht="27.75" customHeight="1">
      <c r="A66" s="380">
        <f t="shared" si="0"/>
        <v>48</v>
      </c>
      <c r="B66" s="751" t="str">
        <f>IF(基本情報入力シート!C100="","",基本情報入力シート!C100)</f>
        <v/>
      </c>
      <c r="C66" s="752"/>
      <c r="D66" s="752"/>
      <c r="E66" s="752"/>
      <c r="F66" s="752"/>
      <c r="G66" s="752"/>
      <c r="H66" s="752"/>
      <c r="I66" s="752"/>
      <c r="J66" s="752"/>
      <c r="K66" s="753"/>
      <c r="L66" s="371" t="str">
        <f>IF(基本情報入力シート!M100="","",基本情報入力シート!M100)</f>
        <v/>
      </c>
      <c r="M66" s="372" t="str">
        <f>IF(基本情報入力シート!R100="","",基本情報入力シート!R100)</f>
        <v/>
      </c>
      <c r="N66" s="372" t="str">
        <f>IF(基本情報入力シート!W100="","",基本情報入力シート!W100)</f>
        <v/>
      </c>
      <c r="O66" s="373" t="str">
        <f>IF(基本情報入力シート!X100="","",基本情報入力シート!X100)</f>
        <v/>
      </c>
      <c r="P66" s="374" t="str">
        <f>IF(基本情報入力シート!Y100="","",基本情報入力シート!Y100)</f>
        <v/>
      </c>
      <c r="Q66" s="375"/>
      <c r="R66" s="376"/>
      <c r="S66" s="377"/>
      <c r="T66" s="378"/>
      <c r="U66" s="378"/>
      <c r="V66" s="379"/>
    </row>
    <row r="67" spans="1:22" ht="27.75" customHeight="1">
      <c r="A67" s="380">
        <f t="shared" si="0"/>
        <v>49</v>
      </c>
      <c r="B67" s="751" t="str">
        <f>IF(基本情報入力シート!C101="","",基本情報入力シート!C101)</f>
        <v/>
      </c>
      <c r="C67" s="752"/>
      <c r="D67" s="752"/>
      <c r="E67" s="752"/>
      <c r="F67" s="752"/>
      <c r="G67" s="752"/>
      <c r="H67" s="752"/>
      <c r="I67" s="752"/>
      <c r="J67" s="752"/>
      <c r="K67" s="753"/>
      <c r="L67" s="371" t="str">
        <f>IF(基本情報入力シート!M101="","",基本情報入力シート!M101)</f>
        <v/>
      </c>
      <c r="M67" s="372" t="str">
        <f>IF(基本情報入力シート!R101="","",基本情報入力シート!R101)</f>
        <v/>
      </c>
      <c r="N67" s="372" t="str">
        <f>IF(基本情報入力シート!W101="","",基本情報入力シート!W101)</f>
        <v/>
      </c>
      <c r="O67" s="373" t="str">
        <f>IF(基本情報入力シート!X101="","",基本情報入力シート!X101)</f>
        <v/>
      </c>
      <c r="P67" s="374" t="str">
        <f>IF(基本情報入力シート!Y101="","",基本情報入力シート!Y101)</f>
        <v/>
      </c>
      <c r="Q67" s="375"/>
      <c r="R67" s="376"/>
      <c r="S67" s="377"/>
      <c r="T67" s="378"/>
      <c r="U67" s="378"/>
      <c r="V67" s="379"/>
    </row>
    <row r="68" spans="1:22" ht="27.75" customHeight="1">
      <c r="A68" s="380">
        <f t="shared" si="0"/>
        <v>50</v>
      </c>
      <c r="B68" s="751" t="str">
        <f>IF(基本情報入力シート!C102="","",基本情報入力シート!C102)</f>
        <v/>
      </c>
      <c r="C68" s="752"/>
      <c r="D68" s="752"/>
      <c r="E68" s="752"/>
      <c r="F68" s="752"/>
      <c r="G68" s="752"/>
      <c r="H68" s="752"/>
      <c r="I68" s="752"/>
      <c r="J68" s="752"/>
      <c r="K68" s="753"/>
      <c r="L68" s="371" t="str">
        <f>IF(基本情報入力シート!M102="","",基本情報入力シート!M102)</f>
        <v/>
      </c>
      <c r="M68" s="372" t="str">
        <f>IF(基本情報入力シート!R102="","",基本情報入力シート!R102)</f>
        <v/>
      </c>
      <c r="N68" s="372" t="str">
        <f>IF(基本情報入力シート!W102="","",基本情報入力シート!W102)</f>
        <v/>
      </c>
      <c r="O68" s="373" t="str">
        <f>IF(基本情報入力シート!X102="","",基本情報入力シート!X102)</f>
        <v/>
      </c>
      <c r="P68" s="374" t="str">
        <f>IF(基本情報入力シート!Y102="","",基本情報入力シート!Y102)</f>
        <v/>
      </c>
      <c r="Q68" s="375"/>
      <c r="R68" s="376"/>
      <c r="S68" s="377"/>
      <c r="T68" s="378"/>
      <c r="U68" s="378"/>
      <c r="V68" s="379"/>
    </row>
    <row r="69" spans="1:22" ht="27.75" customHeight="1">
      <c r="A69" s="380">
        <f t="shared" si="0"/>
        <v>51</v>
      </c>
      <c r="B69" s="751" t="str">
        <f>IF(基本情報入力シート!C103="","",基本情報入力シート!C103)</f>
        <v/>
      </c>
      <c r="C69" s="752"/>
      <c r="D69" s="752"/>
      <c r="E69" s="752"/>
      <c r="F69" s="752"/>
      <c r="G69" s="752"/>
      <c r="H69" s="752"/>
      <c r="I69" s="752"/>
      <c r="J69" s="752"/>
      <c r="K69" s="753"/>
      <c r="L69" s="371" t="str">
        <f>IF(基本情報入力シート!M103="","",基本情報入力シート!M103)</f>
        <v/>
      </c>
      <c r="M69" s="372" t="str">
        <f>IF(基本情報入力シート!R103="","",基本情報入力シート!R103)</f>
        <v/>
      </c>
      <c r="N69" s="372" t="str">
        <f>IF(基本情報入力シート!W103="","",基本情報入力シート!W103)</f>
        <v/>
      </c>
      <c r="O69" s="373" t="str">
        <f>IF(基本情報入力シート!X103="","",基本情報入力シート!X103)</f>
        <v/>
      </c>
      <c r="P69" s="374" t="str">
        <f>IF(基本情報入力シート!Y103="","",基本情報入力シート!Y103)</f>
        <v/>
      </c>
      <c r="Q69" s="375"/>
      <c r="R69" s="376"/>
      <c r="S69" s="377"/>
      <c r="T69" s="378"/>
      <c r="U69" s="378"/>
      <c r="V69" s="379"/>
    </row>
    <row r="70" spans="1:22" ht="27.75" customHeight="1">
      <c r="A70" s="380">
        <f t="shared" si="0"/>
        <v>52</v>
      </c>
      <c r="B70" s="751" t="str">
        <f>IF(基本情報入力シート!C104="","",基本情報入力シート!C104)</f>
        <v/>
      </c>
      <c r="C70" s="752"/>
      <c r="D70" s="752"/>
      <c r="E70" s="752"/>
      <c r="F70" s="752"/>
      <c r="G70" s="752"/>
      <c r="H70" s="752"/>
      <c r="I70" s="752"/>
      <c r="J70" s="752"/>
      <c r="K70" s="753"/>
      <c r="L70" s="371" t="str">
        <f>IF(基本情報入力シート!M104="","",基本情報入力シート!M104)</f>
        <v/>
      </c>
      <c r="M70" s="372" t="str">
        <f>IF(基本情報入力シート!R104="","",基本情報入力シート!R104)</f>
        <v/>
      </c>
      <c r="N70" s="372" t="str">
        <f>IF(基本情報入力シート!W104="","",基本情報入力シート!W104)</f>
        <v/>
      </c>
      <c r="O70" s="373" t="str">
        <f>IF(基本情報入力シート!X104="","",基本情報入力シート!X104)</f>
        <v/>
      </c>
      <c r="P70" s="374" t="str">
        <f>IF(基本情報入力シート!Y104="","",基本情報入力シート!Y104)</f>
        <v/>
      </c>
      <c r="Q70" s="375"/>
      <c r="R70" s="376"/>
      <c r="S70" s="377"/>
      <c r="T70" s="378"/>
      <c r="U70" s="378"/>
      <c r="V70" s="379"/>
    </row>
    <row r="71" spans="1:22" ht="27.75" customHeight="1">
      <c r="A71" s="380">
        <f t="shared" si="0"/>
        <v>53</v>
      </c>
      <c r="B71" s="751" t="str">
        <f>IF(基本情報入力シート!C105="","",基本情報入力シート!C105)</f>
        <v/>
      </c>
      <c r="C71" s="752"/>
      <c r="D71" s="752"/>
      <c r="E71" s="752"/>
      <c r="F71" s="752"/>
      <c r="G71" s="752"/>
      <c r="H71" s="752"/>
      <c r="I71" s="752"/>
      <c r="J71" s="752"/>
      <c r="K71" s="753"/>
      <c r="L71" s="371" t="str">
        <f>IF(基本情報入力シート!M105="","",基本情報入力シート!M105)</f>
        <v/>
      </c>
      <c r="M71" s="372" t="str">
        <f>IF(基本情報入力シート!R105="","",基本情報入力シート!R105)</f>
        <v/>
      </c>
      <c r="N71" s="372" t="str">
        <f>IF(基本情報入力シート!W105="","",基本情報入力シート!W105)</f>
        <v/>
      </c>
      <c r="O71" s="373" t="str">
        <f>IF(基本情報入力シート!X105="","",基本情報入力シート!X105)</f>
        <v/>
      </c>
      <c r="P71" s="374" t="str">
        <f>IF(基本情報入力シート!Y105="","",基本情報入力シート!Y105)</f>
        <v/>
      </c>
      <c r="Q71" s="375"/>
      <c r="R71" s="376"/>
      <c r="S71" s="377"/>
      <c r="T71" s="378"/>
      <c r="U71" s="378"/>
      <c r="V71" s="379"/>
    </row>
    <row r="72" spans="1:22" ht="27.75" customHeight="1">
      <c r="A72" s="380">
        <f t="shared" si="0"/>
        <v>54</v>
      </c>
      <c r="B72" s="751" t="str">
        <f>IF(基本情報入力シート!C106="","",基本情報入力シート!C106)</f>
        <v/>
      </c>
      <c r="C72" s="752"/>
      <c r="D72" s="752"/>
      <c r="E72" s="752"/>
      <c r="F72" s="752"/>
      <c r="G72" s="752"/>
      <c r="H72" s="752"/>
      <c r="I72" s="752"/>
      <c r="J72" s="752"/>
      <c r="K72" s="753"/>
      <c r="L72" s="371" t="str">
        <f>IF(基本情報入力シート!M106="","",基本情報入力シート!M106)</f>
        <v/>
      </c>
      <c r="M72" s="372" t="str">
        <f>IF(基本情報入力シート!R106="","",基本情報入力シート!R106)</f>
        <v/>
      </c>
      <c r="N72" s="372" t="str">
        <f>IF(基本情報入力シート!W106="","",基本情報入力シート!W106)</f>
        <v/>
      </c>
      <c r="O72" s="373" t="str">
        <f>IF(基本情報入力シート!X106="","",基本情報入力シート!X106)</f>
        <v/>
      </c>
      <c r="P72" s="374" t="str">
        <f>IF(基本情報入力シート!Y106="","",基本情報入力シート!Y106)</f>
        <v/>
      </c>
      <c r="Q72" s="375"/>
      <c r="R72" s="376"/>
      <c r="S72" s="377"/>
      <c r="T72" s="378"/>
      <c r="U72" s="378"/>
      <c r="V72" s="379"/>
    </row>
    <row r="73" spans="1:22" ht="27.75" customHeight="1">
      <c r="A73" s="380">
        <f t="shared" si="0"/>
        <v>55</v>
      </c>
      <c r="B73" s="751" t="str">
        <f>IF(基本情報入力シート!C107="","",基本情報入力シート!C107)</f>
        <v/>
      </c>
      <c r="C73" s="752"/>
      <c r="D73" s="752"/>
      <c r="E73" s="752"/>
      <c r="F73" s="752"/>
      <c r="G73" s="752"/>
      <c r="H73" s="752"/>
      <c r="I73" s="752"/>
      <c r="J73" s="752"/>
      <c r="K73" s="753"/>
      <c r="L73" s="371" t="str">
        <f>IF(基本情報入力シート!M107="","",基本情報入力シート!M107)</f>
        <v/>
      </c>
      <c r="M73" s="372" t="str">
        <f>IF(基本情報入力シート!R107="","",基本情報入力シート!R107)</f>
        <v/>
      </c>
      <c r="N73" s="372" t="str">
        <f>IF(基本情報入力シート!W107="","",基本情報入力シート!W107)</f>
        <v/>
      </c>
      <c r="O73" s="373" t="str">
        <f>IF(基本情報入力シート!X107="","",基本情報入力シート!X107)</f>
        <v/>
      </c>
      <c r="P73" s="374" t="str">
        <f>IF(基本情報入力シート!Y107="","",基本情報入力シート!Y107)</f>
        <v/>
      </c>
      <c r="Q73" s="375"/>
      <c r="R73" s="376"/>
      <c r="S73" s="377"/>
      <c r="T73" s="378"/>
      <c r="U73" s="378"/>
      <c r="V73" s="379"/>
    </row>
    <row r="74" spans="1:22" ht="27.75" customHeight="1">
      <c r="A74" s="380">
        <f t="shared" si="0"/>
        <v>56</v>
      </c>
      <c r="B74" s="751" t="str">
        <f>IF(基本情報入力シート!C108="","",基本情報入力シート!C108)</f>
        <v/>
      </c>
      <c r="C74" s="752"/>
      <c r="D74" s="752"/>
      <c r="E74" s="752"/>
      <c r="F74" s="752"/>
      <c r="G74" s="752"/>
      <c r="H74" s="752"/>
      <c r="I74" s="752"/>
      <c r="J74" s="752"/>
      <c r="K74" s="753"/>
      <c r="L74" s="371" t="str">
        <f>IF(基本情報入力シート!M108="","",基本情報入力シート!M108)</f>
        <v/>
      </c>
      <c r="M74" s="372" t="str">
        <f>IF(基本情報入力シート!R108="","",基本情報入力シート!R108)</f>
        <v/>
      </c>
      <c r="N74" s="372" t="str">
        <f>IF(基本情報入力シート!W108="","",基本情報入力シート!W108)</f>
        <v/>
      </c>
      <c r="O74" s="373" t="str">
        <f>IF(基本情報入力シート!X108="","",基本情報入力シート!X108)</f>
        <v/>
      </c>
      <c r="P74" s="374" t="str">
        <f>IF(基本情報入力シート!Y108="","",基本情報入力シート!Y108)</f>
        <v/>
      </c>
      <c r="Q74" s="375"/>
      <c r="R74" s="376"/>
      <c r="S74" s="377"/>
      <c r="T74" s="378"/>
      <c r="U74" s="378"/>
      <c r="V74" s="379"/>
    </row>
    <row r="75" spans="1:22" ht="27.75" customHeight="1">
      <c r="A75" s="380">
        <f t="shared" si="0"/>
        <v>57</v>
      </c>
      <c r="B75" s="751" t="str">
        <f>IF(基本情報入力シート!C109="","",基本情報入力シート!C109)</f>
        <v/>
      </c>
      <c r="C75" s="752"/>
      <c r="D75" s="752"/>
      <c r="E75" s="752"/>
      <c r="F75" s="752"/>
      <c r="G75" s="752"/>
      <c r="H75" s="752"/>
      <c r="I75" s="752"/>
      <c r="J75" s="752"/>
      <c r="K75" s="753"/>
      <c r="L75" s="371" t="str">
        <f>IF(基本情報入力シート!M109="","",基本情報入力シート!M109)</f>
        <v/>
      </c>
      <c r="M75" s="372" t="str">
        <f>IF(基本情報入力シート!R109="","",基本情報入力シート!R109)</f>
        <v/>
      </c>
      <c r="N75" s="372" t="str">
        <f>IF(基本情報入力シート!W109="","",基本情報入力シート!W109)</f>
        <v/>
      </c>
      <c r="O75" s="373" t="str">
        <f>IF(基本情報入力シート!X109="","",基本情報入力シート!X109)</f>
        <v/>
      </c>
      <c r="P75" s="374" t="str">
        <f>IF(基本情報入力シート!Y109="","",基本情報入力シート!Y109)</f>
        <v/>
      </c>
      <c r="Q75" s="375"/>
      <c r="R75" s="376"/>
      <c r="S75" s="377"/>
      <c r="T75" s="378"/>
      <c r="U75" s="378"/>
      <c r="V75" s="379"/>
    </row>
    <row r="76" spans="1:22" ht="27.75" customHeight="1">
      <c r="A76" s="380">
        <f t="shared" si="0"/>
        <v>58</v>
      </c>
      <c r="B76" s="751" t="str">
        <f>IF(基本情報入力シート!C110="","",基本情報入力シート!C110)</f>
        <v/>
      </c>
      <c r="C76" s="752"/>
      <c r="D76" s="752"/>
      <c r="E76" s="752"/>
      <c r="F76" s="752"/>
      <c r="G76" s="752"/>
      <c r="H76" s="752"/>
      <c r="I76" s="752"/>
      <c r="J76" s="752"/>
      <c r="K76" s="753"/>
      <c r="L76" s="371" t="str">
        <f>IF(基本情報入力シート!M110="","",基本情報入力シート!M110)</f>
        <v/>
      </c>
      <c r="M76" s="372" t="str">
        <f>IF(基本情報入力シート!R110="","",基本情報入力シート!R110)</f>
        <v/>
      </c>
      <c r="N76" s="372" t="str">
        <f>IF(基本情報入力シート!W110="","",基本情報入力シート!W110)</f>
        <v/>
      </c>
      <c r="O76" s="373" t="str">
        <f>IF(基本情報入力シート!X110="","",基本情報入力シート!X110)</f>
        <v/>
      </c>
      <c r="P76" s="374" t="str">
        <f>IF(基本情報入力シート!Y110="","",基本情報入力シート!Y110)</f>
        <v/>
      </c>
      <c r="Q76" s="375"/>
      <c r="R76" s="376"/>
      <c r="S76" s="377"/>
      <c r="T76" s="378"/>
      <c r="U76" s="378"/>
      <c r="V76" s="379"/>
    </row>
    <row r="77" spans="1:22" ht="27.75" customHeight="1">
      <c r="A77" s="380">
        <f t="shared" si="0"/>
        <v>59</v>
      </c>
      <c r="B77" s="751" t="str">
        <f>IF(基本情報入力シート!C111="","",基本情報入力シート!C111)</f>
        <v/>
      </c>
      <c r="C77" s="752"/>
      <c r="D77" s="752"/>
      <c r="E77" s="752"/>
      <c r="F77" s="752"/>
      <c r="G77" s="752"/>
      <c r="H77" s="752"/>
      <c r="I77" s="752"/>
      <c r="J77" s="752"/>
      <c r="K77" s="753"/>
      <c r="L77" s="371" t="str">
        <f>IF(基本情報入力シート!M111="","",基本情報入力シート!M111)</f>
        <v/>
      </c>
      <c r="M77" s="372" t="str">
        <f>IF(基本情報入力シート!R111="","",基本情報入力シート!R111)</f>
        <v/>
      </c>
      <c r="N77" s="372" t="str">
        <f>IF(基本情報入力シート!W111="","",基本情報入力シート!W111)</f>
        <v/>
      </c>
      <c r="O77" s="373" t="str">
        <f>IF(基本情報入力シート!X111="","",基本情報入力シート!X111)</f>
        <v/>
      </c>
      <c r="P77" s="374" t="str">
        <f>IF(基本情報入力シート!Y111="","",基本情報入力シート!Y111)</f>
        <v/>
      </c>
      <c r="Q77" s="375"/>
      <c r="R77" s="376"/>
      <c r="S77" s="377"/>
      <c r="T77" s="378"/>
      <c r="U77" s="378"/>
      <c r="V77" s="379"/>
    </row>
    <row r="78" spans="1:22" ht="27.75" customHeight="1">
      <c r="A78" s="380">
        <f t="shared" si="0"/>
        <v>60</v>
      </c>
      <c r="B78" s="751" t="str">
        <f>IF(基本情報入力シート!C112="","",基本情報入力シート!C112)</f>
        <v/>
      </c>
      <c r="C78" s="752"/>
      <c r="D78" s="752"/>
      <c r="E78" s="752"/>
      <c r="F78" s="752"/>
      <c r="G78" s="752"/>
      <c r="H78" s="752"/>
      <c r="I78" s="752"/>
      <c r="J78" s="752"/>
      <c r="K78" s="753"/>
      <c r="L78" s="371" t="str">
        <f>IF(基本情報入力シート!M112="","",基本情報入力シート!M112)</f>
        <v/>
      </c>
      <c r="M78" s="372" t="str">
        <f>IF(基本情報入力シート!R112="","",基本情報入力シート!R112)</f>
        <v/>
      </c>
      <c r="N78" s="372" t="str">
        <f>IF(基本情報入力シート!W112="","",基本情報入力シート!W112)</f>
        <v/>
      </c>
      <c r="O78" s="373" t="str">
        <f>IF(基本情報入力シート!X112="","",基本情報入力シート!X112)</f>
        <v/>
      </c>
      <c r="P78" s="374" t="str">
        <f>IF(基本情報入力シート!Y112="","",基本情報入力シート!Y112)</f>
        <v/>
      </c>
      <c r="Q78" s="375"/>
      <c r="R78" s="376"/>
      <c r="S78" s="377"/>
      <c r="T78" s="378"/>
      <c r="U78" s="378"/>
      <c r="V78" s="379"/>
    </row>
    <row r="79" spans="1:22" ht="27.75" customHeight="1">
      <c r="A79" s="380">
        <f t="shared" si="0"/>
        <v>61</v>
      </c>
      <c r="B79" s="751" t="str">
        <f>IF(基本情報入力シート!C113="","",基本情報入力シート!C113)</f>
        <v/>
      </c>
      <c r="C79" s="752"/>
      <c r="D79" s="752"/>
      <c r="E79" s="752"/>
      <c r="F79" s="752"/>
      <c r="G79" s="752"/>
      <c r="H79" s="752"/>
      <c r="I79" s="752"/>
      <c r="J79" s="752"/>
      <c r="K79" s="753"/>
      <c r="L79" s="371" t="str">
        <f>IF(基本情報入力シート!M113="","",基本情報入力シート!M113)</f>
        <v/>
      </c>
      <c r="M79" s="372" t="str">
        <f>IF(基本情報入力シート!R113="","",基本情報入力シート!R113)</f>
        <v/>
      </c>
      <c r="N79" s="372" t="str">
        <f>IF(基本情報入力シート!W113="","",基本情報入力シート!W113)</f>
        <v/>
      </c>
      <c r="O79" s="373" t="str">
        <f>IF(基本情報入力シート!X113="","",基本情報入力シート!X113)</f>
        <v/>
      </c>
      <c r="P79" s="374" t="str">
        <f>IF(基本情報入力シート!Y113="","",基本情報入力シート!Y113)</f>
        <v/>
      </c>
      <c r="Q79" s="375"/>
      <c r="R79" s="376"/>
      <c r="S79" s="377"/>
      <c r="T79" s="378"/>
      <c r="U79" s="378"/>
      <c r="V79" s="379"/>
    </row>
    <row r="80" spans="1:22" ht="27.75" customHeight="1">
      <c r="A80" s="380">
        <f t="shared" si="0"/>
        <v>62</v>
      </c>
      <c r="B80" s="751" t="str">
        <f>IF(基本情報入力シート!C114="","",基本情報入力シート!C114)</f>
        <v/>
      </c>
      <c r="C80" s="752"/>
      <c r="D80" s="752"/>
      <c r="E80" s="752"/>
      <c r="F80" s="752"/>
      <c r="G80" s="752"/>
      <c r="H80" s="752"/>
      <c r="I80" s="752"/>
      <c r="J80" s="752"/>
      <c r="K80" s="753"/>
      <c r="L80" s="371" t="str">
        <f>IF(基本情報入力シート!M114="","",基本情報入力シート!M114)</f>
        <v/>
      </c>
      <c r="M80" s="372" t="str">
        <f>IF(基本情報入力シート!R114="","",基本情報入力シート!R114)</f>
        <v/>
      </c>
      <c r="N80" s="372" t="str">
        <f>IF(基本情報入力シート!W114="","",基本情報入力シート!W114)</f>
        <v/>
      </c>
      <c r="O80" s="373" t="str">
        <f>IF(基本情報入力シート!X114="","",基本情報入力シート!X114)</f>
        <v/>
      </c>
      <c r="P80" s="374" t="str">
        <f>IF(基本情報入力シート!Y114="","",基本情報入力シート!Y114)</f>
        <v/>
      </c>
      <c r="Q80" s="375"/>
      <c r="R80" s="376"/>
      <c r="S80" s="377"/>
      <c r="T80" s="378"/>
      <c r="U80" s="378"/>
      <c r="V80" s="379"/>
    </row>
    <row r="81" spans="1:22" ht="27.75" customHeight="1">
      <c r="A81" s="380">
        <f t="shared" si="0"/>
        <v>63</v>
      </c>
      <c r="B81" s="751" t="str">
        <f>IF(基本情報入力シート!C115="","",基本情報入力シート!C115)</f>
        <v/>
      </c>
      <c r="C81" s="752"/>
      <c r="D81" s="752"/>
      <c r="E81" s="752"/>
      <c r="F81" s="752"/>
      <c r="G81" s="752"/>
      <c r="H81" s="752"/>
      <c r="I81" s="752"/>
      <c r="J81" s="752"/>
      <c r="K81" s="753"/>
      <c r="L81" s="371" t="str">
        <f>IF(基本情報入力シート!M115="","",基本情報入力シート!M115)</f>
        <v/>
      </c>
      <c r="M81" s="372" t="str">
        <f>IF(基本情報入力シート!R115="","",基本情報入力シート!R115)</f>
        <v/>
      </c>
      <c r="N81" s="372" t="str">
        <f>IF(基本情報入力シート!W115="","",基本情報入力シート!W115)</f>
        <v/>
      </c>
      <c r="O81" s="373" t="str">
        <f>IF(基本情報入力シート!X115="","",基本情報入力シート!X115)</f>
        <v/>
      </c>
      <c r="P81" s="374" t="str">
        <f>IF(基本情報入力シート!Y115="","",基本情報入力シート!Y115)</f>
        <v/>
      </c>
      <c r="Q81" s="375"/>
      <c r="R81" s="376"/>
      <c r="S81" s="377"/>
      <c r="T81" s="378"/>
      <c r="U81" s="378"/>
      <c r="V81" s="379"/>
    </row>
    <row r="82" spans="1:22" ht="27.75" customHeight="1">
      <c r="A82" s="380">
        <f t="shared" si="0"/>
        <v>64</v>
      </c>
      <c r="B82" s="751" t="str">
        <f>IF(基本情報入力シート!C116="","",基本情報入力シート!C116)</f>
        <v/>
      </c>
      <c r="C82" s="752"/>
      <c r="D82" s="752"/>
      <c r="E82" s="752"/>
      <c r="F82" s="752"/>
      <c r="G82" s="752"/>
      <c r="H82" s="752"/>
      <c r="I82" s="752"/>
      <c r="J82" s="752"/>
      <c r="K82" s="753"/>
      <c r="L82" s="371" t="str">
        <f>IF(基本情報入力シート!M116="","",基本情報入力シート!M116)</f>
        <v/>
      </c>
      <c r="M82" s="372" t="str">
        <f>IF(基本情報入力シート!R116="","",基本情報入力シート!R116)</f>
        <v/>
      </c>
      <c r="N82" s="372" t="str">
        <f>IF(基本情報入力シート!W116="","",基本情報入力シート!W116)</f>
        <v/>
      </c>
      <c r="O82" s="373" t="str">
        <f>IF(基本情報入力シート!X116="","",基本情報入力シート!X116)</f>
        <v/>
      </c>
      <c r="P82" s="374" t="str">
        <f>IF(基本情報入力シート!Y116="","",基本情報入力シート!Y116)</f>
        <v/>
      </c>
      <c r="Q82" s="375"/>
      <c r="R82" s="376"/>
      <c r="S82" s="377"/>
      <c r="T82" s="378"/>
      <c r="U82" s="378"/>
      <c r="V82" s="379"/>
    </row>
    <row r="83" spans="1:22" ht="27.75" customHeight="1">
      <c r="A83" s="380">
        <f t="shared" si="0"/>
        <v>65</v>
      </c>
      <c r="B83" s="751" t="str">
        <f>IF(基本情報入力シート!C117="","",基本情報入力シート!C117)</f>
        <v/>
      </c>
      <c r="C83" s="752"/>
      <c r="D83" s="752"/>
      <c r="E83" s="752"/>
      <c r="F83" s="752"/>
      <c r="G83" s="752"/>
      <c r="H83" s="752"/>
      <c r="I83" s="752"/>
      <c r="J83" s="752"/>
      <c r="K83" s="753"/>
      <c r="L83" s="371" t="str">
        <f>IF(基本情報入力シート!M117="","",基本情報入力シート!M117)</f>
        <v/>
      </c>
      <c r="M83" s="372" t="str">
        <f>IF(基本情報入力シート!R117="","",基本情報入力シート!R117)</f>
        <v/>
      </c>
      <c r="N83" s="372" t="str">
        <f>IF(基本情報入力シート!W117="","",基本情報入力シート!W117)</f>
        <v/>
      </c>
      <c r="O83" s="373" t="str">
        <f>IF(基本情報入力シート!X117="","",基本情報入力シート!X117)</f>
        <v/>
      </c>
      <c r="P83" s="374" t="str">
        <f>IF(基本情報入力シート!Y117="","",基本情報入力シート!Y117)</f>
        <v/>
      </c>
      <c r="Q83" s="375"/>
      <c r="R83" s="376"/>
      <c r="S83" s="377"/>
      <c r="T83" s="378"/>
      <c r="U83" s="378"/>
      <c r="V83" s="379"/>
    </row>
    <row r="84" spans="1:22" ht="27.75" customHeight="1">
      <c r="A84" s="380">
        <f t="shared" si="0"/>
        <v>66</v>
      </c>
      <c r="B84" s="751" t="str">
        <f>IF(基本情報入力シート!C118="","",基本情報入力シート!C118)</f>
        <v/>
      </c>
      <c r="C84" s="752"/>
      <c r="D84" s="752"/>
      <c r="E84" s="752"/>
      <c r="F84" s="752"/>
      <c r="G84" s="752"/>
      <c r="H84" s="752"/>
      <c r="I84" s="752"/>
      <c r="J84" s="752"/>
      <c r="K84" s="753"/>
      <c r="L84" s="371" t="str">
        <f>IF(基本情報入力シート!M118="","",基本情報入力シート!M118)</f>
        <v/>
      </c>
      <c r="M84" s="372" t="str">
        <f>IF(基本情報入力シート!R118="","",基本情報入力シート!R118)</f>
        <v/>
      </c>
      <c r="N84" s="372" t="str">
        <f>IF(基本情報入力シート!W118="","",基本情報入力シート!W118)</f>
        <v/>
      </c>
      <c r="O84" s="373" t="str">
        <f>IF(基本情報入力シート!X118="","",基本情報入力シート!X118)</f>
        <v/>
      </c>
      <c r="P84" s="374" t="str">
        <f>IF(基本情報入力シート!Y118="","",基本情報入力シート!Y118)</f>
        <v/>
      </c>
      <c r="Q84" s="375"/>
      <c r="R84" s="376"/>
      <c r="S84" s="377"/>
      <c r="T84" s="378"/>
      <c r="U84" s="378"/>
      <c r="V84" s="379"/>
    </row>
    <row r="85" spans="1:22" ht="27.75" customHeight="1">
      <c r="A85" s="380">
        <f t="shared" ref="A85:A118" si="1">A84+1</f>
        <v>67</v>
      </c>
      <c r="B85" s="751" t="str">
        <f>IF(基本情報入力シート!C119="","",基本情報入力シート!C119)</f>
        <v/>
      </c>
      <c r="C85" s="752"/>
      <c r="D85" s="752"/>
      <c r="E85" s="752"/>
      <c r="F85" s="752"/>
      <c r="G85" s="752"/>
      <c r="H85" s="752"/>
      <c r="I85" s="752"/>
      <c r="J85" s="752"/>
      <c r="K85" s="753"/>
      <c r="L85" s="371" t="str">
        <f>IF(基本情報入力シート!M119="","",基本情報入力シート!M119)</f>
        <v/>
      </c>
      <c r="M85" s="372" t="str">
        <f>IF(基本情報入力シート!R119="","",基本情報入力シート!R119)</f>
        <v/>
      </c>
      <c r="N85" s="372" t="str">
        <f>IF(基本情報入力シート!W119="","",基本情報入力シート!W119)</f>
        <v/>
      </c>
      <c r="O85" s="373" t="str">
        <f>IF(基本情報入力シート!X119="","",基本情報入力シート!X119)</f>
        <v/>
      </c>
      <c r="P85" s="374" t="str">
        <f>IF(基本情報入力シート!Y119="","",基本情報入力シート!Y119)</f>
        <v/>
      </c>
      <c r="Q85" s="375"/>
      <c r="R85" s="376"/>
      <c r="S85" s="377"/>
      <c r="T85" s="378"/>
      <c r="U85" s="378"/>
      <c r="V85" s="379"/>
    </row>
    <row r="86" spans="1:22" ht="27.75" customHeight="1">
      <c r="A86" s="380">
        <f t="shared" si="1"/>
        <v>68</v>
      </c>
      <c r="B86" s="751" t="str">
        <f>IF(基本情報入力シート!C120="","",基本情報入力シート!C120)</f>
        <v/>
      </c>
      <c r="C86" s="752"/>
      <c r="D86" s="752"/>
      <c r="E86" s="752"/>
      <c r="F86" s="752"/>
      <c r="G86" s="752"/>
      <c r="H86" s="752"/>
      <c r="I86" s="752"/>
      <c r="J86" s="752"/>
      <c r="K86" s="753"/>
      <c r="L86" s="371" t="str">
        <f>IF(基本情報入力シート!M120="","",基本情報入力シート!M120)</f>
        <v/>
      </c>
      <c r="M86" s="372" t="str">
        <f>IF(基本情報入力シート!R120="","",基本情報入力シート!R120)</f>
        <v/>
      </c>
      <c r="N86" s="372" t="str">
        <f>IF(基本情報入力シート!W120="","",基本情報入力シート!W120)</f>
        <v/>
      </c>
      <c r="O86" s="373" t="str">
        <f>IF(基本情報入力シート!X120="","",基本情報入力シート!X120)</f>
        <v/>
      </c>
      <c r="P86" s="374" t="str">
        <f>IF(基本情報入力シート!Y120="","",基本情報入力シート!Y120)</f>
        <v/>
      </c>
      <c r="Q86" s="375"/>
      <c r="R86" s="376"/>
      <c r="S86" s="377"/>
      <c r="T86" s="378"/>
      <c r="U86" s="378"/>
      <c r="V86" s="379"/>
    </row>
    <row r="87" spans="1:22" ht="27.75" customHeight="1">
      <c r="A87" s="380">
        <f t="shared" si="1"/>
        <v>69</v>
      </c>
      <c r="B87" s="751" t="str">
        <f>IF(基本情報入力シート!C121="","",基本情報入力シート!C121)</f>
        <v/>
      </c>
      <c r="C87" s="752"/>
      <c r="D87" s="752"/>
      <c r="E87" s="752"/>
      <c r="F87" s="752"/>
      <c r="G87" s="752"/>
      <c r="H87" s="752"/>
      <c r="I87" s="752"/>
      <c r="J87" s="752"/>
      <c r="K87" s="753"/>
      <c r="L87" s="371" t="str">
        <f>IF(基本情報入力シート!M121="","",基本情報入力シート!M121)</f>
        <v/>
      </c>
      <c r="M87" s="372" t="str">
        <f>IF(基本情報入力シート!R121="","",基本情報入力シート!R121)</f>
        <v/>
      </c>
      <c r="N87" s="372" t="str">
        <f>IF(基本情報入力シート!W121="","",基本情報入力シート!W121)</f>
        <v/>
      </c>
      <c r="O87" s="373" t="str">
        <f>IF(基本情報入力シート!X121="","",基本情報入力シート!X121)</f>
        <v/>
      </c>
      <c r="P87" s="374" t="str">
        <f>IF(基本情報入力シート!Y121="","",基本情報入力シート!Y121)</f>
        <v/>
      </c>
      <c r="Q87" s="375"/>
      <c r="R87" s="376"/>
      <c r="S87" s="377"/>
      <c r="T87" s="378"/>
      <c r="U87" s="378"/>
      <c r="V87" s="379"/>
    </row>
    <row r="88" spans="1:22" ht="27.75" customHeight="1">
      <c r="A88" s="380">
        <f t="shared" si="1"/>
        <v>70</v>
      </c>
      <c r="B88" s="751" t="str">
        <f>IF(基本情報入力シート!C122="","",基本情報入力シート!C122)</f>
        <v/>
      </c>
      <c r="C88" s="752"/>
      <c r="D88" s="752"/>
      <c r="E88" s="752"/>
      <c r="F88" s="752"/>
      <c r="G88" s="752"/>
      <c r="H88" s="752"/>
      <c r="I88" s="752"/>
      <c r="J88" s="752"/>
      <c r="K88" s="753"/>
      <c r="L88" s="371" t="str">
        <f>IF(基本情報入力シート!M122="","",基本情報入力シート!M122)</f>
        <v/>
      </c>
      <c r="M88" s="372" t="str">
        <f>IF(基本情報入力シート!R122="","",基本情報入力シート!R122)</f>
        <v/>
      </c>
      <c r="N88" s="372" t="str">
        <f>IF(基本情報入力シート!W122="","",基本情報入力シート!W122)</f>
        <v/>
      </c>
      <c r="O88" s="373" t="str">
        <f>IF(基本情報入力シート!X122="","",基本情報入力シート!X122)</f>
        <v/>
      </c>
      <c r="P88" s="374" t="str">
        <f>IF(基本情報入力シート!Y122="","",基本情報入力シート!Y122)</f>
        <v/>
      </c>
      <c r="Q88" s="375"/>
      <c r="R88" s="376"/>
      <c r="S88" s="377"/>
      <c r="T88" s="378"/>
      <c r="U88" s="378"/>
      <c r="V88" s="379"/>
    </row>
    <row r="89" spans="1:22" ht="27.75" customHeight="1">
      <c r="A89" s="380">
        <f t="shared" si="1"/>
        <v>71</v>
      </c>
      <c r="B89" s="751" t="str">
        <f>IF(基本情報入力シート!C123="","",基本情報入力シート!C123)</f>
        <v/>
      </c>
      <c r="C89" s="752"/>
      <c r="D89" s="752"/>
      <c r="E89" s="752"/>
      <c r="F89" s="752"/>
      <c r="G89" s="752"/>
      <c r="H89" s="752"/>
      <c r="I89" s="752"/>
      <c r="J89" s="752"/>
      <c r="K89" s="753"/>
      <c r="L89" s="371" t="str">
        <f>IF(基本情報入力シート!M123="","",基本情報入力シート!M123)</f>
        <v/>
      </c>
      <c r="M89" s="372" t="str">
        <f>IF(基本情報入力シート!R123="","",基本情報入力シート!R123)</f>
        <v/>
      </c>
      <c r="N89" s="372" t="str">
        <f>IF(基本情報入力シート!W123="","",基本情報入力シート!W123)</f>
        <v/>
      </c>
      <c r="O89" s="373" t="str">
        <f>IF(基本情報入力シート!X123="","",基本情報入力シート!X123)</f>
        <v/>
      </c>
      <c r="P89" s="374" t="str">
        <f>IF(基本情報入力シート!Y123="","",基本情報入力シート!Y123)</f>
        <v/>
      </c>
      <c r="Q89" s="375"/>
      <c r="R89" s="376"/>
      <c r="S89" s="377"/>
      <c r="T89" s="378"/>
      <c r="U89" s="378"/>
      <c r="V89" s="379"/>
    </row>
    <row r="90" spans="1:22" ht="27.75" customHeight="1">
      <c r="A90" s="380">
        <f t="shared" si="1"/>
        <v>72</v>
      </c>
      <c r="B90" s="751" t="str">
        <f>IF(基本情報入力シート!C124="","",基本情報入力シート!C124)</f>
        <v/>
      </c>
      <c r="C90" s="752"/>
      <c r="D90" s="752"/>
      <c r="E90" s="752"/>
      <c r="F90" s="752"/>
      <c r="G90" s="752"/>
      <c r="H90" s="752"/>
      <c r="I90" s="752"/>
      <c r="J90" s="752"/>
      <c r="K90" s="753"/>
      <c r="L90" s="371" t="str">
        <f>IF(基本情報入力シート!M124="","",基本情報入力シート!M124)</f>
        <v/>
      </c>
      <c r="M90" s="372" t="str">
        <f>IF(基本情報入力シート!R124="","",基本情報入力シート!R124)</f>
        <v/>
      </c>
      <c r="N90" s="372" t="str">
        <f>IF(基本情報入力シート!W124="","",基本情報入力シート!W124)</f>
        <v/>
      </c>
      <c r="O90" s="373" t="str">
        <f>IF(基本情報入力シート!X124="","",基本情報入力シート!X124)</f>
        <v/>
      </c>
      <c r="P90" s="374" t="str">
        <f>IF(基本情報入力シート!Y124="","",基本情報入力シート!Y124)</f>
        <v/>
      </c>
      <c r="Q90" s="375"/>
      <c r="R90" s="376"/>
      <c r="S90" s="377"/>
      <c r="T90" s="378"/>
      <c r="U90" s="378"/>
      <c r="V90" s="379"/>
    </row>
    <row r="91" spans="1:22" ht="27.75" customHeight="1">
      <c r="A91" s="380">
        <f t="shared" si="1"/>
        <v>73</v>
      </c>
      <c r="B91" s="751" t="str">
        <f>IF(基本情報入力シート!C125="","",基本情報入力シート!C125)</f>
        <v/>
      </c>
      <c r="C91" s="752"/>
      <c r="D91" s="752"/>
      <c r="E91" s="752"/>
      <c r="F91" s="752"/>
      <c r="G91" s="752"/>
      <c r="H91" s="752"/>
      <c r="I91" s="752"/>
      <c r="J91" s="752"/>
      <c r="K91" s="753"/>
      <c r="L91" s="371" t="str">
        <f>IF(基本情報入力シート!M125="","",基本情報入力シート!M125)</f>
        <v/>
      </c>
      <c r="M91" s="372" t="str">
        <f>IF(基本情報入力シート!R125="","",基本情報入力シート!R125)</f>
        <v/>
      </c>
      <c r="N91" s="372" t="str">
        <f>IF(基本情報入力シート!W125="","",基本情報入力シート!W125)</f>
        <v/>
      </c>
      <c r="O91" s="373" t="str">
        <f>IF(基本情報入力シート!X125="","",基本情報入力シート!X125)</f>
        <v/>
      </c>
      <c r="P91" s="374" t="str">
        <f>IF(基本情報入力シート!Y125="","",基本情報入力シート!Y125)</f>
        <v/>
      </c>
      <c r="Q91" s="375"/>
      <c r="R91" s="376"/>
      <c r="S91" s="377"/>
      <c r="T91" s="378"/>
      <c r="U91" s="378"/>
      <c r="V91" s="379"/>
    </row>
    <row r="92" spans="1:22" ht="27.75" customHeight="1">
      <c r="A92" s="380">
        <f t="shared" si="1"/>
        <v>74</v>
      </c>
      <c r="B92" s="751" t="str">
        <f>IF(基本情報入力シート!C126="","",基本情報入力シート!C126)</f>
        <v/>
      </c>
      <c r="C92" s="752"/>
      <c r="D92" s="752"/>
      <c r="E92" s="752"/>
      <c r="F92" s="752"/>
      <c r="G92" s="752"/>
      <c r="H92" s="752"/>
      <c r="I92" s="752"/>
      <c r="J92" s="752"/>
      <c r="K92" s="753"/>
      <c r="L92" s="371" t="str">
        <f>IF(基本情報入力シート!M126="","",基本情報入力シート!M126)</f>
        <v/>
      </c>
      <c r="M92" s="372" t="str">
        <f>IF(基本情報入力シート!R126="","",基本情報入力シート!R126)</f>
        <v/>
      </c>
      <c r="N92" s="372" t="str">
        <f>IF(基本情報入力シート!W126="","",基本情報入力シート!W126)</f>
        <v/>
      </c>
      <c r="O92" s="373" t="str">
        <f>IF(基本情報入力シート!X126="","",基本情報入力シート!X126)</f>
        <v/>
      </c>
      <c r="P92" s="374" t="str">
        <f>IF(基本情報入力シート!Y126="","",基本情報入力シート!Y126)</f>
        <v/>
      </c>
      <c r="Q92" s="375"/>
      <c r="R92" s="376"/>
      <c r="S92" s="377"/>
      <c r="T92" s="378"/>
      <c r="U92" s="378"/>
      <c r="V92" s="379"/>
    </row>
    <row r="93" spans="1:22" ht="27.75" customHeight="1">
      <c r="A93" s="380">
        <f t="shared" si="1"/>
        <v>75</v>
      </c>
      <c r="B93" s="751" t="str">
        <f>IF(基本情報入力シート!C127="","",基本情報入力シート!C127)</f>
        <v/>
      </c>
      <c r="C93" s="752"/>
      <c r="D93" s="752"/>
      <c r="E93" s="752"/>
      <c r="F93" s="752"/>
      <c r="G93" s="752"/>
      <c r="H93" s="752"/>
      <c r="I93" s="752"/>
      <c r="J93" s="752"/>
      <c r="K93" s="753"/>
      <c r="L93" s="371" t="str">
        <f>IF(基本情報入力シート!M127="","",基本情報入力シート!M127)</f>
        <v/>
      </c>
      <c r="M93" s="372" t="str">
        <f>IF(基本情報入力シート!R127="","",基本情報入力シート!R127)</f>
        <v/>
      </c>
      <c r="N93" s="372" t="str">
        <f>IF(基本情報入力シート!W127="","",基本情報入力シート!W127)</f>
        <v/>
      </c>
      <c r="O93" s="373" t="str">
        <f>IF(基本情報入力シート!X127="","",基本情報入力シート!X127)</f>
        <v/>
      </c>
      <c r="P93" s="374" t="str">
        <f>IF(基本情報入力シート!Y127="","",基本情報入力シート!Y127)</f>
        <v/>
      </c>
      <c r="Q93" s="375"/>
      <c r="R93" s="376"/>
      <c r="S93" s="377"/>
      <c r="T93" s="378"/>
      <c r="U93" s="378"/>
      <c r="V93" s="379"/>
    </row>
    <row r="94" spans="1:22" ht="27.75" customHeight="1">
      <c r="A94" s="380">
        <f t="shared" si="1"/>
        <v>76</v>
      </c>
      <c r="B94" s="751" t="str">
        <f>IF(基本情報入力シート!C128="","",基本情報入力シート!C128)</f>
        <v/>
      </c>
      <c r="C94" s="752"/>
      <c r="D94" s="752"/>
      <c r="E94" s="752"/>
      <c r="F94" s="752"/>
      <c r="G94" s="752"/>
      <c r="H94" s="752"/>
      <c r="I94" s="752"/>
      <c r="J94" s="752"/>
      <c r="K94" s="753"/>
      <c r="L94" s="371" t="str">
        <f>IF(基本情報入力シート!M128="","",基本情報入力シート!M128)</f>
        <v/>
      </c>
      <c r="M94" s="372" t="str">
        <f>IF(基本情報入力シート!R128="","",基本情報入力シート!R128)</f>
        <v/>
      </c>
      <c r="N94" s="372" t="str">
        <f>IF(基本情報入力シート!W128="","",基本情報入力シート!W128)</f>
        <v/>
      </c>
      <c r="O94" s="373" t="str">
        <f>IF(基本情報入力シート!X128="","",基本情報入力シート!X128)</f>
        <v/>
      </c>
      <c r="P94" s="374" t="str">
        <f>IF(基本情報入力シート!Y128="","",基本情報入力シート!Y128)</f>
        <v/>
      </c>
      <c r="Q94" s="375"/>
      <c r="R94" s="376"/>
      <c r="S94" s="377"/>
      <c r="T94" s="378"/>
      <c r="U94" s="378"/>
      <c r="V94" s="379"/>
    </row>
    <row r="95" spans="1:22" ht="27.75" customHeight="1">
      <c r="A95" s="380">
        <f t="shared" si="1"/>
        <v>77</v>
      </c>
      <c r="B95" s="751" t="str">
        <f>IF(基本情報入力シート!C129="","",基本情報入力シート!C129)</f>
        <v/>
      </c>
      <c r="C95" s="752"/>
      <c r="D95" s="752"/>
      <c r="E95" s="752"/>
      <c r="F95" s="752"/>
      <c r="G95" s="752"/>
      <c r="H95" s="752"/>
      <c r="I95" s="752"/>
      <c r="J95" s="752"/>
      <c r="K95" s="753"/>
      <c r="L95" s="371" t="str">
        <f>IF(基本情報入力シート!M129="","",基本情報入力シート!M129)</f>
        <v/>
      </c>
      <c r="M95" s="372" t="str">
        <f>IF(基本情報入力シート!R129="","",基本情報入力シート!R129)</f>
        <v/>
      </c>
      <c r="N95" s="372" t="str">
        <f>IF(基本情報入力シート!W129="","",基本情報入力シート!W129)</f>
        <v/>
      </c>
      <c r="O95" s="373" t="str">
        <f>IF(基本情報入力シート!X129="","",基本情報入力シート!X129)</f>
        <v/>
      </c>
      <c r="P95" s="374" t="str">
        <f>IF(基本情報入力シート!Y129="","",基本情報入力シート!Y129)</f>
        <v/>
      </c>
      <c r="Q95" s="375"/>
      <c r="R95" s="376"/>
      <c r="S95" s="377"/>
      <c r="T95" s="378"/>
      <c r="U95" s="378"/>
      <c r="V95" s="379"/>
    </row>
    <row r="96" spans="1:22" ht="27.75" customHeight="1">
      <c r="A96" s="380">
        <f t="shared" si="1"/>
        <v>78</v>
      </c>
      <c r="B96" s="751" t="str">
        <f>IF(基本情報入力シート!C130="","",基本情報入力シート!C130)</f>
        <v/>
      </c>
      <c r="C96" s="752"/>
      <c r="D96" s="752"/>
      <c r="E96" s="752"/>
      <c r="F96" s="752"/>
      <c r="G96" s="752"/>
      <c r="H96" s="752"/>
      <c r="I96" s="752"/>
      <c r="J96" s="752"/>
      <c r="K96" s="753"/>
      <c r="L96" s="371" t="str">
        <f>IF(基本情報入力シート!M130="","",基本情報入力シート!M130)</f>
        <v/>
      </c>
      <c r="M96" s="372" t="str">
        <f>IF(基本情報入力シート!R130="","",基本情報入力シート!R130)</f>
        <v/>
      </c>
      <c r="N96" s="372" t="str">
        <f>IF(基本情報入力シート!W130="","",基本情報入力シート!W130)</f>
        <v/>
      </c>
      <c r="O96" s="373" t="str">
        <f>IF(基本情報入力シート!X130="","",基本情報入力シート!X130)</f>
        <v/>
      </c>
      <c r="P96" s="374" t="str">
        <f>IF(基本情報入力シート!Y130="","",基本情報入力シート!Y130)</f>
        <v/>
      </c>
      <c r="Q96" s="375"/>
      <c r="R96" s="376"/>
      <c r="S96" s="377"/>
      <c r="T96" s="378"/>
      <c r="U96" s="378"/>
      <c r="V96" s="379"/>
    </row>
    <row r="97" spans="1:22" ht="27.75" customHeight="1">
      <c r="A97" s="380">
        <f t="shared" si="1"/>
        <v>79</v>
      </c>
      <c r="B97" s="751" t="str">
        <f>IF(基本情報入力シート!C131="","",基本情報入力シート!C131)</f>
        <v/>
      </c>
      <c r="C97" s="752"/>
      <c r="D97" s="752"/>
      <c r="E97" s="752"/>
      <c r="F97" s="752"/>
      <c r="G97" s="752"/>
      <c r="H97" s="752"/>
      <c r="I97" s="752"/>
      <c r="J97" s="752"/>
      <c r="K97" s="753"/>
      <c r="L97" s="371" t="str">
        <f>IF(基本情報入力シート!M131="","",基本情報入力シート!M131)</f>
        <v/>
      </c>
      <c r="M97" s="372" t="str">
        <f>IF(基本情報入力シート!R131="","",基本情報入力シート!R131)</f>
        <v/>
      </c>
      <c r="N97" s="372" t="str">
        <f>IF(基本情報入力シート!W131="","",基本情報入力シート!W131)</f>
        <v/>
      </c>
      <c r="O97" s="373" t="str">
        <f>IF(基本情報入力シート!X131="","",基本情報入力シート!X131)</f>
        <v/>
      </c>
      <c r="P97" s="374" t="str">
        <f>IF(基本情報入力シート!Y131="","",基本情報入力シート!Y131)</f>
        <v/>
      </c>
      <c r="Q97" s="375"/>
      <c r="R97" s="376"/>
      <c r="S97" s="377"/>
      <c r="T97" s="378"/>
      <c r="U97" s="378"/>
      <c r="V97" s="379"/>
    </row>
    <row r="98" spans="1:22" ht="27.75" customHeight="1">
      <c r="A98" s="380">
        <f t="shared" si="1"/>
        <v>80</v>
      </c>
      <c r="B98" s="751" t="str">
        <f>IF(基本情報入力シート!C132="","",基本情報入力シート!C132)</f>
        <v/>
      </c>
      <c r="C98" s="752"/>
      <c r="D98" s="752"/>
      <c r="E98" s="752"/>
      <c r="F98" s="752"/>
      <c r="G98" s="752"/>
      <c r="H98" s="752"/>
      <c r="I98" s="752"/>
      <c r="J98" s="752"/>
      <c r="K98" s="753"/>
      <c r="L98" s="371" t="str">
        <f>IF(基本情報入力シート!M132="","",基本情報入力シート!M132)</f>
        <v/>
      </c>
      <c r="M98" s="372" t="str">
        <f>IF(基本情報入力シート!R132="","",基本情報入力シート!R132)</f>
        <v/>
      </c>
      <c r="N98" s="372" t="str">
        <f>IF(基本情報入力シート!W132="","",基本情報入力シート!W132)</f>
        <v/>
      </c>
      <c r="O98" s="373" t="str">
        <f>IF(基本情報入力シート!X132="","",基本情報入力シート!X132)</f>
        <v/>
      </c>
      <c r="P98" s="374" t="str">
        <f>IF(基本情報入力シート!Y132="","",基本情報入力シート!Y132)</f>
        <v/>
      </c>
      <c r="Q98" s="375"/>
      <c r="R98" s="376"/>
      <c r="S98" s="377"/>
      <c r="T98" s="378"/>
      <c r="U98" s="378"/>
      <c r="V98" s="379"/>
    </row>
    <row r="99" spans="1:22" ht="27.75" customHeight="1">
      <c r="A99" s="380">
        <f t="shared" si="1"/>
        <v>81</v>
      </c>
      <c r="B99" s="751" t="str">
        <f>IF(基本情報入力シート!C133="","",基本情報入力シート!C133)</f>
        <v/>
      </c>
      <c r="C99" s="752"/>
      <c r="D99" s="752"/>
      <c r="E99" s="752"/>
      <c r="F99" s="752"/>
      <c r="G99" s="752"/>
      <c r="H99" s="752"/>
      <c r="I99" s="752"/>
      <c r="J99" s="752"/>
      <c r="K99" s="753"/>
      <c r="L99" s="371" t="str">
        <f>IF(基本情報入力シート!M133="","",基本情報入力シート!M133)</f>
        <v/>
      </c>
      <c r="M99" s="372" t="str">
        <f>IF(基本情報入力シート!R133="","",基本情報入力シート!R133)</f>
        <v/>
      </c>
      <c r="N99" s="372" t="str">
        <f>IF(基本情報入力シート!W133="","",基本情報入力シート!W133)</f>
        <v/>
      </c>
      <c r="O99" s="373" t="str">
        <f>IF(基本情報入力シート!X133="","",基本情報入力シート!X133)</f>
        <v/>
      </c>
      <c r="P99" s="374" t="str">
        <f>IF(基本情報入力シート!Y133="","",基本情報入力シート!Y133)</f>
        <v/>
      </c>
      <c r="Q99" s="375"/>
      <c r="R99" s="376"/>
      <c r="S99" s="377"/>
      <c r="T99" s="378"/>
      <c r="U99" s="378"/>
      <c r="V99" s="379"/>
    </row>
    <row r="100" spans="1:22" ht="27.75" customHeight="1">
      <c r="A100" s="380">
        <f t="shared" si="1"/>
        <v>82</v>
      </c>
      <c r="B100" s="751" t="str">
        <f>IF(基本情報入力シート!C134="","",基本情報入力シート!C134)</f>
        <v/>
      </c>
      <c r="C100" s="752"/>
      <c r="D100" s="752"/>
      <c r="E100" s="752"/>
      <c r="F100" s="752"/>
      <c r="G100" s="752"/>
      <c r="H100" s="752"/>
      <c r="I100" s="752"/>
      <c r="J100" s="752"/>
      <c r="K100" s="753"/>
      <c r="L100" s="371" t="str">
        <f>IF(基本情報入力シート!M134="","",基本情報入力シート!M134)</f>
        <v/>
      </c>
      <c r="M100" s="372" t="str">
        <f>IF(基本情報入力シート!R134="","",基本情報入力シート!R134)</f>
        <v/>
      </c>
      <c r="N100" s="372" t="str">
        <f>IF(基本情報入力シート!W134="","",基本情報入力シート!W134)</f>
        <v/>
      </c>
      <c r="O100" s="373" t="str">
        <f>IF(基本情報入力シート!X134="","",基本情報入力シート!X134)</f>
        <v/>
      </c>
      <c r="P100" s="374" t="str">
        <f>IF(基本情報入力シート!Y134="","",基本情報入力シート!Y134)</f>
        <v/>
      </c>
      <c r="Q100" s="375"/>
      <c r="R100" s="376"/>
      <c r="S100" s="377"/>
      <c r="T100" s="378"/>
      <c r="U100" s="378"/>
      <c r="V100" s="379"/>
    </row>
    <row r="101" spans="1:22" ht="27.75" customHeight="1">
      <c r="A101" s="380">
        <f t="shared" si="1"/>
        <v>83</v>
      </c>
      <c r="B101" s="751" t="str">
        <f>IF(基本情報入力シート!C135="","",基本情報入力シート!C135)</f>
        <v/>
      </c>
      <c r="C101" s="752"/>
      <c r="D101" s="752"/>
      <c r="E101" s="752"/>
      <c r="F101" s="752"/>
      <c r="G101" s="752"/>
      <c r="H101" s="752"/>
      <c r="I101" s="752"/>
      <c r="J101" s="752"/>
      <c r="K101" s="753"/>
      <c r="L101" s="371" t="str">
        <f>IF(基本情報入力シート!M135="","",基本情報入力シート!M135)</f>
        <v/>
      </c>
      <c r="M101" s="372" t="str">
        <f>IF(基本情報入力シート!R135="","",基本情報入力シート!R135)</f>
        <v/>
      </c>
      <c r="N101" s="372" t="str">
        <f>IF(基本情報入力シート!W135="","",基本情報入力シート!W135)</f>
        <v/>
      </c>
      <c r="O101" s="373" t="str">
        <f>IF(基本情報入力シート!X135="","",基本情報入力シート!X135)</f>
        <v/>
      </c>
      <c r="P101" s="374" t="str">
        <f>IF(基本情報入力シート!Y135="","",基本情報入力シート!Y135)</f>
        <v/>
      </c>
      <c r="Q101" s="375"/>
      <c r="R101" s="376"/>
      <c r="S101" s="377"/>
      <c r="T101" s="378"/>
      <c r="U101" s="378"/>
      <c r="V101" s="379"/>
    </row>
    <row r="102" spans="1:22" ht="27.75" customHeight="1">
      <c r="A102" s="380">
        <f t="shared" si="1"/>
        <v>84</v>
      </c>
      <c r="B102" s="751" t="str">
        <f>IF(基本情報入力シート!C136="","",基本情報入力シート!C136)</f>
        <v/>
      </c>
      <c r="C102" s="752"/>
      <c r="D102" s="752"/>
      <c r="E102" s="752"/>
      <c r="F102" s="752"/>
      <c r="G102" s="752"/>
      <c r="H102" s="752"/>
      <c r="I102" s="752"/>
      <c r="J102" s="752"/>
      <c r="K102" s="753"/>
      <c r="L102" s="371" t="str">
        <f>IF(基本情報入力シート!M136="","",基本情報入力シート!M136)</f>
        <v/>
      </c>
      <c r="M102" s="372" t="str">
        <f>IF(基本情報入力シート!R136="","",基本情報入力シート!R136)</f>
        <v/>
      </c>
      <c r="N102" s="372" t="str">
        <f>IF(基本情報入力シート!W136="","",基本情報入力シート!W136)</f>
        <v/>
      </c>
      <c r="O102" s="373" t="str">
        <f>IF(基本情報入力シート!X136="","",基本情報入力シート!X136)</f>
        <v/>
      </c>
      <c r="P102" s="374" t="str">
        <f>IF(基本情報入力シート!Y136="","",基本情報入力シート!Y136)</f>
        <v/>
      </c>
      <c r="Q102" s="375"/>
      <c r="R102" s="376"/>
      <c r="S102" s="377"/>
      <c r="T102" s="378"/>
      <c r="U102" s="378"/>
      <c r="V102" s="379"/>
    </row>
    <row r="103" spans="1:22" ht="27.75" customHeight="1">
      <c r="A103" s="380">
        <f t="shared" si="1"/>
        <v>85</v>
      </c>
      <c r="B103" s="751" t="str">
        <f>IF(基本情報入力シート!C137="","",基本情報入力シート!C137)</f>
        <v/>
      </c>
      <c r="C103" s="752"/>
      <c r="D103" s="752"/>
      <c r="E103" s="752"/>
      <c r="F103" s="752"/>
      <c r="G103" s="752"/>
      <c r="H103" s="752"/>
      <c r="I103" s="752"/>
      <c r="J103" s="752"/>
      <c r="K103" s="753"/>
      <c r="L103" s="371" t="str">
        <f>IF(基本情報入力シート!M137="","",基本情報入力シート!M137)</f>
        <v/>
      </c>
      <c r="M103" s="372" t="str">
        <f>IF(基本情報入力シート!R137="","",基本情報入力シート!R137)</f>
        <v/>
      </c>
      <c r="N103" s="372" t="str">
        <f>IF(基本情報入力シート!W137="","",基本情報入力シート!W137)</f>
        <v/>
      </c>
      <c r="O103" s="373" t="str">
        <f>IF(基本情報入力シート!X137="","",基本情報入力シート!X137)</f>
        <v/>
      </c>
      <c r="P103" s="374" t="str">
        <f>IF(基本情報入力シート!Y137="","",基本情報入力シート!Y137)</f>
        <v/>
      </c>
      <c r="Q103" s="375"/>
      <c r="R103" s="376"/>
      <c r="S103" s="377"/>
      <c r="T103" s="378"/>
      <c r="U103" s="378"/>
      <c r="V103" s="379"/>
    </row>
    <row r="104" spans="1:22" ht="27.75" customHeight="1">
      <c r="A104" s="380">
        <f t="shared" si="1"/>
        <v>86</v>
      </c>
      <c r="B104" s="751" t="str">
        <f>IF(基本情報入力シート!C138="","",基本情報入力シート!C138)</f>
        <v/>
      </c>
      <c r="C104" s="752"/>
      <c r="D104" s="752"/>
      <c r="E104" s="752"/>
      <c r="F104" s="752"/>
      <c r="G104" s="752"/>
      <c r="H104" s="752"/>
      <c r="I104" s="752"/>
      <c r="J104" s="752"/>
      <c r="K104" s="753"/>
      <c r="L104" s="371" t="str">
        <f>IF(基本情報入力シート!M138="","",基本情報入力シート!M138)</f>
        <v/>
      </c>
      <c r="M104" s="372" t="str">
        <f>IF(基本情報入力シート!R138="","",基本情報入力シート!R138)</f>
        <v/>
      </c>
      <c r="N104" s="372" t="str">
        <f>IF(基本情報入力シート!W138="","",基本情報入力シート!W138)</f>
        <v/>
      </c>
      <c r="O104" s="373" t="str">
        <f>IF(基本情報入力シート!X138="","",基本情報入力シート!X138)</f>
        <v/>
      </c>
      <c r="P104" s="374" t="str">
        <f>IF(基本情報入力シート!Y138="","",基本情報入力シート!Y138)</f>
        <v/>
      </c>
      <c r="Q104" s="375"/>
      <c r="R104" s="376"/>
      <c r="S104" s="377"/>
      <c r="T104" s="378"/>
      <c r="U104" s="378"/>
      <c r="V104" s="379"/>
    </row>
    <row r="105" spans="1:22" ht="27.75" customHeight="1">
      <c r="A105" s="380">
        <f t="shared" si="1"/>
        <v>87</v>
      </c>
      <c r="B105" s="751" t="str">
        <f>IF(基本情報入力シート!C139="","",基本情報入力シート!C139)</f>
        <v/>
      </c>
      <c r="C105" s="752"/>
      <c r="D105" s="752"/>
      <c r="E105" s="752"/>
      <c r="F105" s="752"/>
      <c r="G105" s="752"/>
      <c r="H105" s="752"/>
      <c r="I105" s="752"/>
      <c r="J105" s="752"/>
      <c r="K105" s="753"/>
      <c r="L105" s="371" t="str">
        <f>IF(基本情報入力シート!M139="","",基本情報入力シート!M139)</f>
        <v/>
      </c>
      <c r="M105" s="372" t="str">
        <f>IF(基本情報入力シート!R139="","",基本情報入力シート!R139)</f>
        <v/>
      </c>
      <c r="N105" s="372" t="str">
        <f>IF(基本情報入力シート!W139="","",基本情報入力シート!W139)</f>
        <v/>
      </c>
      <c r="O105" s="373" t="str">
        <f>IF(基本情報入力シート!X139="","",基本情報入力シート!X139)</f>
        <v/>
      </c>
      <c r="P105" s="374" t="str">
        <f>IF(基本情報入力シート!Y139="","",基本情報入力シート!Y139)</f>
        <v/>
      </c>
      <c r="Q105" s="375"/>
      <c r="R105" s="376"/>
      <c r="S105" s="377"/>
      <c r="T105" s="378"/>
      <c r="U105" s="378"/>
      <c r="V105" s="379"/>
    </row>
    <row r="106" spans="1:22" ht="27.75" customHeight="1">
      <c r="A106" s="380">
        <f t="shared" si="1"/>
        <v>88</v>
      </c>
      <c r="B106" s="751" t="str">
        <f>IF(基本情報入力シート!C140="","",基本情報入力シート!C140)</f>
        <v/>
      </c>
      <c r="C106" s="752"/>
      <c r="D106" s="752"/>
      <c r="E106" s="752"/>
      <c r="F106" s="752"/>
      <c r="G106" s="752"/>
      <c r="H106" s="752"/>
      <c r="I106" s="752"/>
      <c r="J106" s="752"/>
      <c r="K106" s="753"/>
      <c r="L106" s="371" t="str">
        <f>IF(基本情報入力シート!M140="","",基本情報入力シート!M140)</f>
        <v/>
      </c>
      <c r="M106" s="372" t="str">
        <f>IF(基本情報入力シート!R140="","",基本情報入力シート!R140)</f>
        <v/>
      </c>
      <c r="N106" s="372" t="str">
        <f>IF(基本情報入力シート!W140="","",基本情報入力シート!W140)</f>
        <v/>
      </c>
      <c r="O106" s="373" t="str">
        <f>IF(基本情報入力シート!X140="","",基本情報入力シート!X140)</f>
        <v/>
      </c>
      <c r="P106" s="374" t="str">
        <f>IF(基本情報入力シート!Y140="","",基本情報入力シート!Y140)</f>
        <v/>
      </c>
      <c r="Q106" s="375"/>
      <c r="R106" s="376"/>
      <c r="S106" s="377"/>
      <c r="T106" s="378"/>
      <c r="U106" s="378"/>
      <c r="V106" s="379"/>
    </row>
    <row r="107" spans="1:22" ht="27.75" customHeight="1">
      <c r="A107" s="380">
        <f t="shared" si="1"/>
        <v>89</v>
      </c>
      <c r="B107" s="751" t="str">
        <f>IF(基本情報入力シート!C141="","",基本情報入力シート!C141)</f>
        <v/>
      </c>
      <c r="C107" s="752"/>
      <c r="D107" s="752"/>
      <c r="E107" s="752"/>
      <c r="F107" s="752"/>
      <c r="G107" s="752"/>
      <c r="H107" s="752"/>
      <c r="I107" s="752"/>
      <c r="J107" s="752"/>
      <c r="K107" s="753"/>
      <c r="L107" s="371" t="str">
        <f>IF(基本情報入力シート!M141="","",基本情報入力シート!M141)</f>
        <v/>
      </c>
      <c r="M107" s="372" t="str">
        <f>IF(基本情報入力シート!R141="","",基本情報入力シート!R141)</f>
        <v/>
      </c>
      <c r="N107" s="372" t="str">
        <f>IF(基本情報入力シート!W141="","",基本情報入力シート!W141)</f>
        <v/>
      </c>
      <c r="O107" s="373" t="str">
        <f>IF(基本情報入力シート!X141="","",基本情報入力シート!X141)</f>
        <v/>
      </c>
      <c r="P107" s="374" t="str">
        <f>IF(基本情報入力シート!Y141="","",基本情報入力シート!Y141)</f>
        <v/>
      </c>
      <c r="Q107" s="375"/>
      <c r="R107" s="376"/>
      <c r="S107" s="377"/>
      <c r="T107" s="378"/>
      <c r="U107" s="378"/>
      <c r="V107" s="379"/>
    </row>
    <row r="108" spans="1:22" ht="27.75" customHeight="1">
      <c r="A108" s="380">
        <f t="shared" si="1"/>
        <v>90</v>
      </c>
      <c r="B108" s="751" t="str">
        <f>IF(基本情報入力シート!C142="","",基本情報入力シート!C142)</f>
        <v/>
      </c>
      <c r="C108" s="752"/>
      <c r="D108" s="752"/>
      <c r="E108" s="752"/>
      <c r="F108" s="752"/>
      <c r="G108" s="752"/>
      <c r="H108" s="752"/>
      <c r="I108" s="752"/>
      <c r="J108" s="752"/>
      <c r="K108" s="753"/>
      <c r="L108" s="371" t="str">
        <f>IF(基本情報入力シート!M142="","",基本情報入力シート!M142)</f>
        <v/>
      </c>
      <c r="M108" s="372" t="str">
        <f>IF(基本情報入力シート!R142="","",基本情報入力シート!R142)</f>
        <v/>
      </c>
      <c r="N108" s="372" t="str">
        <f>IF(基本情報入力シート!W142="","",基本情報入力シート!W142)</f>
        <v/>
      </c>
      <c r="O108" s="373" t="str">
        <f>IF(基本情報入力シート!X142="","",基本情報入力シート!X142)</f>
        <v/>
      </c>
      <c r="P108" s="374" t="str">
        <f>IF(基本情報入力シート!Y142="","",基本情報入力シート!Y142)</f>
        <v/>
      </c>
      <c r="Q108" s="375"/>
      <c r="R108" s="376"/>
      <c r="S108" s="377"/>
      <c r="T108" s="378"/>
      <c r="U108" s="378"/>
      <c r="V108" s="379"/>
    </row>
    <row r="109" spans="1:22" ht="27.75" customHeight="1">
      <c r="A109" s="380">
        <f t="shared" si="1"/>
        <v>91</v>
      </c>
      <c r="B109" s="751" t="str">
        <f>IF(基本情報入力シート!C143="","",基本情報入力シート!C143)</f>
        <v/>
      </c>
      <c r="C109" s="752"/>
      <c r="D109" s="752"/>
      <c r="E109" s="752"/>
      <c r="F109" s="752"/>
      <c r="G109" s="752"/>
      <c r="H109" s="752"/>
      <c r="I109" s="752"/>
      <c r="J109" s="752"/>
      <c r="K109" s="753"/>
      <c r="L109" s="371" t="str">
        <f>IF(基本情報入力シート!M143="","",基本情報入力シート!M143)</f>
        <v/>
      </c>
      <c r="M109" s="372" t="str">
        <f>IF(基本情報入力シート!R143="","",基本情報入力シート!R143)</f>
        <v/>
      </c>
      <c r="N109" s="372" t="str">
        <f>IF(基本情報入力シート!W143="","",基本情報入力シート!W143)</f>
        <v/>
      </c>
      <c r="O109" s="373" t="str">
        <f>IF(基本情報入力シート!X143="","",基本情報入力シート!X143)</f>
        <v/>
      </c>
      <c r="P109" s="374" t="str">
        <f>IF(基本情報入力シート!Y143="","",基本情報入力シート!Y143)</f>
        <v/>
      </c>
      <c r="Q109" s="375"/>
      <c r="R109" s="376"/>
      <c r="S109" s="377"/>
      <c r="T109" s="378"/>
      <c r="U109" s="378"/>
      <c r="V109" s="379"/>
    </row>
    <row r="110" spans="1:22" ht="27.75" customHeight="1">
      <c r="A110" s="380">
        <f t="shared" si="1"/>
        <v>92</v>
      </c>
      <c r="B110" s="751" t="str">
        <f>IF(基本情報入力シート!C144="","",基本情報入力シート!C144)</f>
        <v/>
      </c>
      <c r="C110" s="752"/>
      <c r="D110" s="752"/>
      <c r="E110" s="752"/>
      <c r="F110" s="752"/>
      <c r="G110" s="752"/>
      <c r="H110" s="752"/>
      <c r="I110" s="752"/>
      <c r="J110" s="752"/>
      <c r="K110" s="753"/>
      <c r="L110" s="371" t="str">
        <f>IF(基本情報入力シート!M144="","",基本情報入力シート!M144)</f>
        <v/>
      </c>
      <c r="M110" s="372" t="str">
        <f>IF(基本情報入力シート!R144="","",基本情報入力シート!R144)</f>
        <v/>
      </c>
      <c r="N110" s="372" t="str">
        <f>IF(基本情報入力シート!W144="","",基本情報入力シート!W144)</f>
        <v/>
      </c>
      <c r="O110" s="373" t="str">
        <f>IF(基本情報入力シート!X144="","",基本情報入力シート!X144)</f>
        <v/>
      </c>
      <c r="P110" s="374" t="str">
        <f>IF(基本情報入力シート!Y144="","",基本情報入力シート!Y144)</f>
        <v/>
      </c>
      <c r="Q110" s="375"/>
      <c r="R110" s="376"/>
      <c r="S110" s="377"/>
      <c r="T110" s="378"/>
      <c r="U110" s="378"/>
      <c r="V110" s="379"/>
    </row>
    <row r="111" spans="1:22" ht="27.75" customHeight="1">
      <c r="A111" s="380">
        <f t="shared" si="1"/>
        <v>93</v>
      </c>
      <c r="B111" s="751" t="str">
        <f>IF(基本情報入力シート!C145="","",基本情報入力シート!C145)</f>
        <v/>
      </c>
      <c r="C111" s="752"/>
      <c r="D111" s="752"/>
      <c r="E111" s="752"/>
      <c r="F111" s="752"/>
      <c r="G111" s="752"/>
      <c r="H111" s="752"/>
      <c r="I111" s="752"/>
      <c r="J111" s="752"/>
      <c r="K111" s="753"/>
      <c r="L111" s="371" t="str">
        <f>IF(基本情報入力シート!M145="","",基本情報入力シート!M145)</f>
        <v/>
      </c>
      <c r="M111" s="372" t="str">
        <f>IF(基本情報入力シート!R145="","",基本情報入力シート!R145)</f>
        <v/>
      </c>
      <c r="N111" s="372" t="str">
        <f>IF(基本情報入力シート!W145="","",基本情報入力シート!W145)</f>
        <v/>
      </c>
      <c r="O111" s="373" t="str">
        <f>IF(基本情報入力シート!X145="","",基本情報入力シート!X145)</f>
        <v/>
      </c>
      <c r="P111" s="374" t="str">
        <f>IF(基本情報入力シート!Y145="","",基本情報入力シート!Y145)</f>
        <v/>
      </c>
      <c r="Q111" s="375"/>
      <c r="R111" s="376"/>
      <c r="S111" s="377"/>
      <c r="T111" s="378"/>
      <c r="U111" s="378"/>
      <c r="V111" s="379"/>
    </row>
    <row r="112" spans="1:22" ht="27.75" customHeight="1">
      <c r="A112" s="380">
        <f t="shared" si="1"/>
        <v>94</v>
      </c>
      <c r="B112" s="751" t="str">
        <f>IF(基本情報入力シート!C146="","",基本情報入力シート!C146)</f>
        <v/>
      </c>
      <c r="C112" s="752"/>
      <c r="D112" s="752"/>
      <c r="E112" s="752"/>
      <c r="F112" s="752"/>
      <c r="G112" s="752"/>
      <c r="H112" s="752"/>
      <c r="I112" s="752"/>
      <c r="J112" s="752"/>
      <c r="K112" s="753"/>
      <c r="L112" s="371" t="str">
        <f>IF(基本情報入力シート!M146="","",基本情報入力シート!M146)</f>
        <v/>
      </c>
      <c r="M112" s="372" t="str">
        <f>IF(基本情報入力シート!R146="","",基本情報入力シート!R146)</f>
        <v/>
      </c>
      <c r="N112" s="372" t="str">
        <f>IF(基本情報入力シート!W146="","",基本情報入力シート!W146)</f>
        <v/>
      </c>
      <c r="O112" s="373" t="str">
        <f>IF(基本情報入力シート!X146="","",基本情報入力シート!X146)</f>
        <v/>
      </c>
      <c r="P112" s="374" t="str">
        <f>IF(基本情報入力シート!Y146="","",基本情報入力シート!Y146)</f>
        <v/>
      </c>
      <c r="Q112" s="375"/>
      <c r="R112" s="376"/>
      <c r="S112" s="377"/>
      <c r="T112" s="378"/>
      <c r="U112" s="378"/>
      <c r="V112" s="379"/>
    </row>
    <row r="113" spans="1:22" ht="27.75" customHeight="1">
      <c r="A113" s="380">
        <f t="shared" si="1"/>
        <v>95</v>
      </c>
      <c r="B113" s="751" t="str">
        <f>IF(基本情報入力シート!C147="","",基本情報入力シート!C147)</f>
        <v/>
      </c>
      <c r="C113" s="752"/>
      <c r="D113" s="752"/>
      <c r="E113" s="752"/>
      <c r="F113" s="752"/>
      <c r="G113" s="752"/>
      <c r="H113" s="752"/>
      <c r="I113" s="752"/>
      <c r="J113" s="752"/>
      <c r="K113" s="753"/>
      <c r="L113" s="371" t="str">
        <f>IF(基本情報入力シート!M147="","",基本情報入力シート!M147)</f>
        <v/>
      </c>
      <c r="M113" s="372" t="str">
        <f>IF(基本情報入力シート!R147="","",基本情報入力シート!R147)</f>
        <v/>
      </c>
      <c r="N113" s="372" t="str">
        <f>IF(基本情報入力シート!W147="","",基本情報入力シート!W147)</f>
        <v/>
      </c>
      <c r="O113" s="373" t="str">
        <f>IF(基本情報入力シート!X147="","",基本情報入力シート!X147)</f>
        <v/>
      </c>
      <c r="P113" s="374" t="str">
        <f>IF(基本情報入力シート!Y147="","",基本情報入力シート!Y147)</f>
        <v/>
      </c>
      <c r="Q113" s="375"/>
      <c r="R113" s="376"/>
      <c r="S113" s="377"/>
      <c r="T113" s="378"/>
      <c r="U113" s="378"/>
      <c r="V113" s="379"/>
    </row>
    <row r="114" spans="1:22" ht="27.75" customHeight="1">
      <c r="A114" s="380">
        <f t="shared" si="1"/>
        <v>96</v>
      </c>
      <c r="B114" s="751" t="str">
        <f>IF(基本情報入力シート!C148="","",基本情報入力シート!C148)</f>
        <v/>
      </c>
      <c r="C114" s="752"/>
      <c r="D114" s="752"/>
      <c r="E114" s="752"/>
      <c r="F114" s="752"/>
      <c r="G114" s="752"/>
      <c r="H114" s="752"/>
      <c r="I114" s="752"/>
      <c r="J114" s="752"/>
      <c r="K114" s="753"/>
      <c r="L114" s="371" t="str">
        <f>IF(基本情報入力シート!M148="","",基本情報入力シート!M148)</f>
        <v/>
      </c>
      <c r="M114" s="372" t="str">
        <f>IF(基本情報入力シート!R148="","",基本情報入力シート!R148)</f>
        <v/>
      </c>
      <c r="N114" s="372" t="str">
        <f>IF(基本情報入力シート!W148="","",基本情報入力シート!W148)</f>
        <v/>
      </c>
      <c r="O114" s="373" t="str">
        <f>IF(基本情報入力シート!X148="","",基本情報入力シート!X148)</f>
        <v/>
      </c>
      <c r="P114" s="374" t="str">
        <f>IF(基本情報入力シート!Y148="","",基本情報入力シート!Y148)</f>
        <v/>
      </c>
      <c r="Q114" s="375"/>
      <c r="R114" s="376"/>
      <c r="S114" s="377"/>
      <c r="T114" s="378"/>
      <c r="U114" s="378"/>
      <c r="V114" s="379"/>
    </row>
    <row r="115" spans="1:22" ht="27.75" customHeight="1">
      <c r="A115" s="380">
        <f t="shared" si="1"/>
        <v>97</v>
      </c>
      <c r="B115" s="751" t="str">
        <f>IF(基本情報入力シート!C149="","",基本情報入力シート!C149)</f>
        <v/>
      </c>
      <c r="C115" s="752"/>
      <c r="D115" s="752"/>
      <c r="E115" s="752"/>
      <c r="F115" s="752"/>
      <c r="G115" s="752"/>
      <c r="H115" s="752"/>
      <c r="I115" s="752"/>
      <c r="J115" s="752"/>
      <c r="K115" s="753"/>
      <c r="L115" s="371" t="str">
        <f>IF(基本情報入力シート!M149="","",基本情報入力シート!M149)</f>
        <v/>
      </c>
      <c r="M115" s="372" t="str">
        <f>IF(基本情報入力シート!R149="","",基本情報入力シート!R149)</f>
        <v/>
      </c>
      <c r="N115" s="372" t="str">
        <f>IF(基本情報入力シート!W149="","",基本情報入力シート!W149)</f>
        <v/>
      </c>
      <c r="O115" s="373" t="str">
        <f>IF(基本情報入力シート!X149="","",基本情報入力シート!X149)</f>
        <v/>
      </c>
      <c r="P115" s="374" t="str">
        <f>IF(基本情報入力シート!Y149="","",基本情報入力シート!Y149)</f>
        <v/>
      </c>
      <c r="Q115" s="375"/>
      <c r="R115" s="376"/>
      <c r="S115" s="377"/>
      <c r="T115" s="378"/>
      <c r="U115" s="378"/>
      <c r="V115" s="379"/>
    </row>
    <row r="116" spans="1:22" ht="27.75" customHeight="1">
      <c r="A116" s="380">
        <f t="shared" si="1"/>
        <v>98</v>
      </c>
      <c r="B116" s="751" t="str">
        <f>IF(基本情報入力シート!C150="","",基本情報入力シート!C150)</f>
        <v/>
      </c>
      <c r="C116" s="752"/>
      <c r="D116" s="752"/>
      <c r="E116" s="752"/>
      <c r="F116" s="752"/>
      <c r="G116" s="752"/>
      <c r="H116" s="752"/>
      <c r="I116" s="752"/>
      <c r="J116" s="752"/>
      <c r="K116" s="753"/>
      <c r="L116" s="371" t="str">
        <f>IF(基本情報入力シート!M150="","",基本情報入力シート!M150)</f>
        <v/>
      </c>
      <c r="M116" s="372" t="str">
        <f>IF(基本情報入力シート!R150="","",基本情報入力シート!R150)</f>
        <v/>
      </c>
      <c r="N116" s="372" t="str">
        <f>IF(基本情報入力シート!W150="","",基本情報入力シート!W150)</f>
        <v/>
      </c>
      <c r="O116" s="373" t="str">
        <f>IF(基本情報入力シート!X150="","",基本情報入力シート!X150)</f>
        <v/>
      </c>
      <c r="P116" s="374" t="str">
        <f>IF(基本情報入力シート!Y150="","",基本情報入力シート!Y150)</f>
        <v/>
      </c>
      <c r="Q116" s="375"/>
      <c r="R116" s="376"/>
      <c r="S116" s="377"/>
      <c r="T116" s="378"/>
      <c r="U116" s="378"/>
      <c r="V116" s="379"/>
    </row>
    <row r="117" spans="1:22" ht="27.75" customHeight="1">
      <c r="A117" s="380">
        <f t="shared" si="1"/>
        <v>99</v>
      </c>
      <c r="B117" s="751" t="str">
        <f>IF(基本情報入力シート!C151="","",基本情報入力シート!C151)</f>
        <v/>
      </c>
      <c r="C117" s="752"/>
      <c r="D117" s="752"/>
      <c r="E117" s="752"/>
      <c r="F117" s="752"/>
      <c r="G117" s="752"/>
      <c r="H117" s="752"/>
      <c r="I117" s="752"/>
      <c r="J117" s="752"/>
      <c r="K117" s="753"/>
      <c r="L117" s="371" t="str">
        <f>IF(基本情報入力シート!M151="","",基本情報入力シート!M151)</f>
        <v/>
      </c>
      <c r="M117" s="372" t="str">
        <f>IF(基本情報入力シート!R151="","",基本情報入力シート!R151)</f>
        <v/>
      </c>
      <c r="N117" s="372" t="str">
        <f>IF(基本情報入力シート!W151="","",基本情報入力シート!W151)</f>
        <v/>
      </c>
      <c r="O117" s="373" t="str">
        <f>IF(基本情報入力シート!X151="","",基本情報入力シート!X151)</f>
        <v/>
      </c>
      <c r="P117" s="374" t="str">
        <f>IF(基本情報入力シート!Y151="","",基本情報入力シート!Y151)</f>
        <v/>
      </c>
      <c r="Q117" s="375"/>
      <c r="R117" s="376"/>
      <c r="S117" s="377"/>
      <c r="T117" s="378"/>
      <c r="U117" s="378"/>
      <c r="V117" s="379"/>
    </row>
    <row r="118" spans="1:22" ht="27.75" customHeight="1" thickBot="1">
      <c r="A118" s="388">
        <f t="shared" si="1"/>
        <v>100</v>
      </c>
      <c r="B118" s="751" t="str">
        <f>IF(基本情報入力シート!C152="","",基本情報入力シート!C152)</f>
        <v/>
      </c>
      <c r="C118" s="752"/>
      <c r="D118" s="752"/>
      <c r="E118" s="752"/>
      <c r="F118" s="752"/>
      <c r="G118" s="752"/>
      <c r="H118" s="752"/>
      <c r="I118" s="752"/>
      <c r="J118" s="752"/>
      <c r="K118" s="753"/>
      <c r="L118" s="372" t="str">
        <f>IF(基本情報入力シート!M152="","",基本情報入力シート!M152)</f>
        <v/>
      </c>
      <c r="M118" s="372" t="str">
        <f>IF(基本情報入力シート!R152="","",基本情報入力シート!R152)</f>
        <v/>
      </c>
      <c r="N118" s="372" t="str">
        <f>IF(基本情報入力シート!W152="","",基本情報入力シート!W152)</f>
        <v/>
      </c>
      <c r="O118" s="386" t="str">
        <f>IF(基本情報入力シート!X152="","",基本情報入力シート!X152)</f>
        <v/>
      </c>
      <c r="P118" s="387" t="str">
        <f>IF(基本情報入力シート!Y152="","",基本情報入力シート!Y152)</f>
        <v/>
      </c>
      <c r="Q118" s="389"/>
      <c r="R118" s="390"/>
      <c r="S118" s="391"/>
      <c r="T118" s="392"/>
      <c r="U118" s="392"/>
      <c r="V118" s="393"/>
    </row>
    <row r="119" spans="1:22">
      <c r="A119" s="394"/>
      <c r="B119" s="395"/>
      <c r="C119" s="396"/>
      <c r="D119" s="396"/>
      <c r="E119" s="396"/>
      <c r="F119" s="396"/>
      <c r="G119" s="396"/>
      <c r="H119" s="396"/>
      <c r="I119" s="396"/>
      <c r="J119" s="396"/>
      <c r="K119" s="396"/>
      <c r="L119" s="396"/>
      <c r="M119" s="396"/>
      <c r="N119" s="396"/>
      <c r="P119" s="397"/>
      <c r="Q119" s="397"/>
      <c r="R119" s="398"/>
      <c r="S119" s="399"/>
      <c r="T119" s="400"/>
      <c r="U119" s="400"/>
    </row>
    <row r="122" spans="1:22">
      <c r="C122" s="201"/>
      <c r="D122" s="201"/>
      <c r="E122" s="201"/>
      <c r="F122" s="201"/>
      <c r="G122" s="201"/>
      <c r="H122" s="201"/>
      <c r="I122" s="201"/>
      <c r="J122" s="201"/>
      <c r="K122" s="201"/>
      <c r="L122" s="201"/>
      <c r="M122" s="201"/>
      <c r="N122" s="201"/>
      <c r="O122" s="201"/>
    </row>
    <row r="123" spans="1:22">
      <c r="B123" s="201"/>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3"/>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 right="0.511811023622047" top="0.74803149606299202" bottom="0.74803149606299202" header="0.31496062992126" footer="0.31496062992126"/>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5"/>
    </row>
    <row r="2" spans="1:1" ht="22.5" customHeight="1" thickBot="1">
      <c r="A2" s="15" t="s">
        <v>10</v>
      </c>
    </row>
    <row r="3" spans="1:1" ht="39.75" customHeight="1" thickBot="1">
      <c r="A3" s="16" t="s">
        <v>8</v>
      </c>
    </row>
    <row r="4" spans="1:1" ht="16.5" customHeight="1">
      <c r="A4" s="17" t="s">
        <v>11</v>
      </c>
    </row>
    <row r="5" spans="1:1" ht="16.5" customHeight="1">
      <c r="A5" s="19" t="s">
        <v>12</v>
      </c>
    </row>
    <row r="6" spans="1:1" ht="16.5" customHeight="1">
      <c r="A6" s="18" t="s">
        <v>68</v>
      </c>
    </row>
    <row r="7" spans="1:1" ht="16.5" customHeight="1">
      <c r="A7" s="18" t="s">
        <v>138</v>
      </c>
    </row>
    <row r="8" spans="1:1" ht="16.5" customHeight="1">
      <c r="A8" s="18" t="s">
        <v>13</v>
      </c>
    </row>
    <row r="9" spans="1:1" ht="16.5" customHeight="1">
      <c r="A9" s="18" t="s">
        <v>14</v>
      </c>
    </row>
    <row r="10" spans="1:1" ht="16.5" customHeight="1">
      <c r="A10" s="18" t="s">
        <v>139</v>
      </c>
    </row>
    <row r="11" spans="1:1" ht="16.5" customHeight="1">
      <c r="A11" s="18" t="s">
        <v>140</v>
      </c>
    </row>
    <row r="12" spans="1:1" ht="16.5" customHeight="1">
      <c r="A12" s="18" t="s">
        <v>15</v>
      </c>
    </row>
    <row r="13" spans="1:1" ht="16.5" customHeight="1">
      <c r="A13" s="18" t="s">
        <v>141</v>
      </c>
    </row>
    <row r="14" spans="1:1" ht="16.5" customHeight="1">
      <c r="A14" s="18" t="s">
        <v>142</v>
      </c>
    </row>
    <row r="15" spans="1:1" ht="16.5" customHeight="1">
      <c r="A15" s="19" t="s">
        <v>16</v>
      </c>
    </row>
    <row r="16" spans="1:1" ht="16.5" customHeight="1">
      <c r="A16" s="18" t="s">
        <v>143</v>
      </c>
    </row>
    <row r="17" spans="1:1" ht="16.5" customHeight="1">
      <c r="A17" s="18" t="s">
        <v>17</v>
      </c>
    </row>
    <row r="18" spans="1:1" ht="16.5" customHeight="1">
      <c r="A18" s="19" t="s">
        <v>18</v>
      </c>
    </row>
    <row r="19" spans="1:1" ht="16.5" customHeight="1">
      <c r="A19" s="18" t="s">
        <v>144</v>
      </c>
    </row>
    <row r="20" spans="1:1" ht="16.5" customHeight="1">
      <c r="A20" s="19" t="s">
        <v>19</v>
      </c>
    </row>
    <row r="21" spans="1:1" ht="16.5" customHeight="1">
      <c r="A21" s="18" t="s">
        <v>145</v>
      </c>
    </row>
    <row r="22" spans="1:1" ht="16.5" customHeight="1">
      <c r="A22" s="19" t="s">
        <v>20</v>
      </c>
    </row>
    <row r="23" spans="1:1" ht="16.5" customHeight="1">
      <c r="A23" s="18" t="s">
        <v>146</v>
      </c>
    </row>
    <row r="24" spans="1:1" ht="16.5" customHeight="1">
      <c r="A24" s="18" t="s">
        <v>21</v>
      </c>
    </row>
    <row r="25" spans="1:1" ht="16.5" customHeight="1">
      <c r="A25" s="18" t="s">
        <v>147</v>
      </c>
    </row>
    <row r="26" spans="1:1" ht="16.5" customHeight="1">
      <c r="A26" s="18" t="s">
        <v>102</v>
      </c>
    </row>
    <row r="27" spans="1:1" ht="16.5" customHeight="1" thickBot="1">
      <c r="A27" s="20" t="s">
        <v>103</v>
      </c>
    </row>
  </sheetData>
  <phoneticPr fontId="3"/>
  <printOptions horizontalCentered="1"/>
  <pageMargins left="0.39370078740157499" right="0.39370078740157499" top="0.78740157480314998" bottom="0.39370078740157499" header="0.511811023622047" footer="0.511811023622047"/>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優子</dc:creator>
  <cp:keywords/>
  <dc:description/>
  <cp:lastModifiedBy>伊藤　優子</cp:lastModifiedBy>
  <dcterms:created xsi:type="dcterms:W3CDTF">2024-06-06T00:45:50Z</dcterms:created>
  <dcterms:modified xsi:type="dcterms:W3CDTF">2024-06-06T00:45:50Z</dcterms:modified>
  <cp:category/>
</cp:coreProperties>
</file>