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商工労働担当\02_補助金・助成事業\01_事業者支援補助金\R08\01_手引き\06_HP掲載用\共通\"/>
    </mc:Choice>
  </mc:AlternateContent>
  <bookViews>
    <workbookView xWindow="0" yWindow="4950" windowWidth="28800" windowHeight="12345"/>
  </bookViews>
  <sheets>
    <sheet name="明細表" sheetId="1" r:id="rId1"/>
    <sheet name="リスト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7" i="1" l="1"/>
  <c r="B15" i="1" l="1"/>
  <c r="H15" i="1" l="1"/>
  <c r="H8" i="1" l="1"/>
  <c r="H7" i="1" l="1"/>
  <c r="H9" i="1"/>
  <c r="H10" i="1"/>
  <c r="H11" i="1"/>
  <c r="H12" i="1"/>
  <c r="H13" i="1"/>
  <c r="H14" i="1"/>
  <c r="H6" i="1"/>
</calcChain>
</file>

<file path=xl/sharedStrings.xml><?xml version="1.0" encoding="utf-8"?>
<sst xmlns="http://schemas.openxmlformats.org/spreadsheetml/2006/main" count="30" uniqueCount="30">
  <si>
    <t>費目</t>
  </si>
  <si>
    <t>内容</t>
  </si>
  <si>
    <t>仕様</t>
  </si>
  <si>
    <t>経費内訳</t>
  </si>
  <si>
    <t>補助対象経費</t>
  </si>
  <si>
    <t>（税込）</t>
  </si>
  <si>
    <t>単価</t>
    <rPh sb="0" eb="2">
      <t>タンカ</t>
    </rPh>
    <phoneticPr fontId="4"/>
  </si>
  <si>
    <t>経費明細表【実績】</t>
    <rPh sb="0" eb="2">
      <t>ケイヒ</t>
    </rPh>
    <rPh sb="2" eb="5">
      <t>メイサイヒョウ</t>
    </rPh>
    <rPh sb="6" eb="8">
      <t>ジッセキ</t>
    </rPh>
    <phoneticPr fontId="4"/>
  </si>
  <si>
    <t>申請枠</t>
    <rPh sb="0" eb="2">
      <t>シンセイ</t>
    </rPh>
    <rPh sb="2" eb="3">
      <t>ワク</t>
    </rPh>
    <phoneticPr fontId="4"/>
  </si>
  <si>
    <t>申請枠リスト</t>
    <rPh sb="0" eb="2">
      <t>シンセイ</t>
    </rPh>
    <rPh sb="2" eb="3">
      <t>ワク</t>
    </rPh>
    <phoneticPr fontId="4"/>
  </si>
  <si>
    <t>創業支援枠</t>
    <rPh sb="0" eb="2">
      <t>ソウギョウ</t>
    </rPh>
    <rPh sb="2" eb="4">
      <t>シエン</t>
    </rPh>
    <rPh sb="4" eb="5">
      <t>ワク</t>
    </rPh>
    <phoneticPr fontId="4"/>
  </si>
  <si>
    <t>生産性向上支援枠</t>
    <rPh sb="0" eb="3">
      <t>セイサンセイ</t>
    </rPh>
    <rPh sb="3" eb="5">
      <t>コウジョウ</t>
    </rPh>
    <rPh sb="5" eb="7">
      <t>シエン</t>
    </rPh>
    <rPh sb="7" eb="8">
      <t>ワク</t>
    </rPh>
    <phoneticPr fontId="4"/>
  </si>
  <si>
    <t>商品開発枠</t>
    <rPh sb="0" eb="2">
      <t>ショウヒン</t>
    </rPh>
    <rPh sb="2" eb="4">
      <t>カイハツ</t>
    </rPh>
    <rPh sb="4" eb="5">
      <t>ワク</t>
    </rPh>
    <phoneticPr fontId="4"/>
  </si>
  <si>
    <t>６次産業化枠</t>
    <rPh sb="1" eb="2">
      <t>ジ</t>
    </rPh>
    <rPh sb="2" eb="5">
      <t>サンギョウカ</t>
    </rPh>
    <rPh sb="5" eb="6">
      <t>ワク</t>
    </rPh>
    <phoneticPr fontId="4"/>
  </si>
  <si>
    <t>BCP枠</t>
    <rPh sb="3" eb="4">
      <t>ワク</t>
    </rPh>
    <phoneticPr fontId="4"/>
  </si>
  <si>
    <t>人材募集枠</t>
    <rPh sb="0" eb="2">
      <t>ジンザイ</t>
    </rPh>
    <rPh sb="2" eb="4">
      <t>ボシュウ</t>
    </rPh>
    <rPh sb="4" eb="5">
      <t>ワク</t>
    </rPh>
    <phoneticPr fontId="4"/>
  </si>
  <si>
    <t>人材育成枠</t>
    <rPh sb="0" eb="2">
      <t>ジンザイ</t>
    </rPh>
    <rPh sb="2" eb="4">
      <t>イクセイ</t>
    </rPh>
    <rPh sb="4" eb="5">
      <t>ワク</t>
    </rPh>
    <phoneticPr fontId="4"/>
  </si>
  <si>
    <t>展示会出展枠</t>
    <rPh sb="0" eb="3">
      <t>テンジカイ</t>
    </rPh>
    <rPh sb="3" eb="5">
      <t>シュッテン</t>
    </rPh>
    <rPh sb="5" eb="6">
      <t>ワク</t>
    </rPh>
    <phoneticPr fontId="4"/>
  </si>
  <si>
    <t>金額上限</t>
    <rPh sb="0" eb="2">
      <t>キンガク</t>
    </rPh>
    <rPh sb="2" eb="4">
      <t>ジョウゲン</t>
    </rPh>
    <phoneticPr fontId="4"/>
  </si>
  <si>
    <t>生産性向上支援枠
（先進的取組み）</t>
    <rPh sb="0" eb="3">
      <t>セイサンセイ</t>
    </rPh>
    <rPh sb="3" eb="5">
      <t>コウジョウ</t>
    </rPh>
    <rPh sb="5" eb="7">
      <t>シエン</t>
    </rPh>
    <rPh sb="7" eb="8">
      <t>ワク</t>
    </rPh>
    <rPh sb="10" eb="13">
      <t>センシンテキ</t>
    </rPh>
    <rPh sb="13" eb="15">
      <t>トリク</t>
    </rPh>
    <phoneticPr fontId="4"/>
  </si>
  <si>
    <t>持続化補助金支援枠</t>
    <rPh sb="0" eb="2">
      <t>ジゾク</t>
    </rPh>
    <rPh sb="2" eb="3">
      <t>カ</t>
    </rPh>
    <rPh sb="3" eb="6">
      <t>ホジョキン</t>
    </rPh>
    <rPh sb="6" eb="8">
      <t>シエン</t>
    </rPh>
    <rPh sb="8" eb="9">
      <t>ワク</t>
    </rPh>
    <phoneticPr fontId="4"/>
  </si>
  <si>
    <t>創業支援枠（市内）</t>
    <rPh sb="0" eb="2">
      <t>ソウギョウ</t>
    </rPh>
    <rPh sb="2" eb="4">
      <t>シエン</t>
    </rPh>
    <rPh sb="4" eb="5">
      <t>ワク</t>
    </rPh>
    <rPh sb="6" eb="8">
      <t>シナイ</t>
    </rPh>
    <phoneticPr fontId="4"/>
  </si>
  <si>
    <t>個数・回数</t>
    <phoneticPr fontId="4"/>
  </si>
  <si>
    <t>税率</t>
    <rPh sb="0" eb="2">
      <t>ゼイリツ</t>
    </rPh>
    <phoneticPr fontId="4"/>
  </si>
  <si>
    <t>A：補助対象経費の合計</t>
    <phoneticPr fontId="4"/>
  </si>
  <si>
    <t>C：交付決定額</t>
    <rPh sb="2" eb="4">
      <t>コウフ</t>
    </rPh>
    <rPh sb="4" eb="6">
      <t>ケッテイ</t>
    </rPh>
    <rPh sb="6" eb="7">
      <t>ガク</t>
    </rPh>
    <phoneticPr fontId="4"/>
  </si>
  <si>
    <t>D：補助額（Bから千円未満切り捨て）
（※交付決定額を上限とする）</t>
    <phoneticPr fontId="4"/>
  </si>
  <si>
    <t>※請求書（各項目の経費明細内訳が記載されたもの）を提出してください。</t>
    <phoneticPr fontId="4"/>
  </si>
  <si>
    <t>※行が不足している場合は適宜既存行のコピー＆挿入で追加してください</t>
    <rPh sb="1" eb="2">
      <t>ギョウ</t>
    </rPh>
    <rPh sb="3" eb="5">
      <t>フソク</t>
    </rPh>
    <rPh sb="9" eb="11">
      <t>バアイ</t>
    </rPh>
    <rPh sb="12" eb="14">
      <t>テキギ</t>
    </rPh>
    <rPh sb="14" eb="16">
      <t>キゾン</t>
    </rPh>
    <rPh sb="16" eb="17">
      <t>ギョウ</t>
    </rPh>
    <rPh sb="22" eb="24">
      <t>ソウニュウ</t>
    </rPh>
    <rPh sb="25" eb="27">
      <t>ツイカ</t>
    </rPh>
    <phoneticPr fontId="4"/>
  </si>
  <si>
    <t>物産展出展枠</t>
    <rPh sb="0" eb="3">
      <t>ブッサンテン</t>
    </rPh>
    <rPh sb="3" eb="5">
      <t>シュッテン</t>
    </rPh>
    <rPh sb="5" eb="6">
      <t>ワク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</si>
</sst>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#"/>
    <numFmt numFmtId="177" formatCode="#,###&quot; 円&quot;"/>
    <numFmt numFmtId="178" formatCode="#,###&quot; 円&quot;;;;"/>
  </numFmts>
  <fonts count="1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0.5"/>
      <color theme="1"/>
      <name val="游明朝"/>
      <family val="1"/>
      <charset val="128"/>
    </font>
    <font>
      <sz val="9"/>
      <color theme="1"/>
      <name val="游明朝"/>
      <family val="1"/>
      <charset val="128"/>
    </font>
    <font>
      <sz val="6"/>
      <name val="游ゴシック"/>
      <family val="2"/>
      <charset val="128"/>
      <scheme val="minor"/>
    </font>
    <font>
      <i/>
      <sz val="15"/>
      <color theme="1"/>
      <name val="游明朝"/>
      <family val="1"/>
      <charset val="128"/>
    </font>
    <font>
      <sz val="13"/>
      <color theme="1"/>
      <name val="游明朝"/>
      <family val="1"/>
      <charset val="128"/>
    </font>
    <font>
      <i/>
      <sz val="13"/>
      <color theme="1"/>
      <name val="游明朝"/>
      <family val="1"/>
      <charset val="128"/>
    </font>
    <font>
      <sz val="14"/>
      <color theme="1"/>
      <name val="游明朝 Demibold"/>
      <family val="1"/>
      <charset val="128"/>
    </font>
    <font>
      <sz val="11"/>
      <color theme="1"/>
      <name val="游明朝"/>
      <family val="1"/>
      <charset val="128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0" fontId="0" fillId="0" borderId="9" xfId="0" applyBorder="1">
      <alignment vertical="center"/>
    </xf>
    <xf numFmtId="38" fontId="0" fillId="0" borderId="9" xfId="1" applyFont="1" applyBorder="1">
      <alignment vertical="center"/>
    </xf>
    <xf numFmtId="0" fontId="0" fillId="0" borderId="9" xfId="0" applyBorder="1" applyAlignment="1">
      <alignment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justify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justify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justify" vertical="center" wrapText="1"/>
    </xf>
    <xf numFmtId="0" fontId="2" fillId="0" borderId="24" xfId="0" applyFont="1" applyBorder="1" applyAlignment="1">
      <alignment horizontal="distributed" vertical="center" wrapText="1" indent="2"/>
    </xf>
    <xf numFmtId="0" fontId="3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distributed" vertical="center" wrapText="1" indent="1"/>
    </xf>
    <xf numFmtId="0" fontId="3" fillId="0" borderId="2" xfId="0" applyFont="1" applyBorder="1" applyAlignment="1">
      <alignment horizontal="distributed" vertical="center" wrapText="1" indent="3"/>
    </xf>
    <xf numFmtId="9" fontId="3" fillId="0" borderId="29" xfId="1" applyNumberFormat="1" applyFont="1" applyBorder="1" applyAlignment="1">
      <alignment horizontal="right" vertical="center" wrapText="1" indent="1"/>
    </xf>
    <xf numFmtId="9" fontId="3" fillId="0" borderId="30" xfId="1" applyNumberFormat="1" applyFont="1" applyBorder="1" applyAlignment="1">
      <alignment horizontal="right" vertical="center" wrapText="1" indent="1"/>
    </xf>
    <xf numFmtId="9" fontId="3" fillId="0" borderId="31" xfId="1" applyNumberFormat="1" applyFont="1" applyBorder="1" applyAlignment="1">
      <alignment horizontal="right" vertical="center" wrapText="1" indent="1"/>
    </xf>
    <xf numFmtId="177" fontId="2" fillId="0" borderId="25" xfId="1" applyNumberFormat="1" applyFont="1" applyBorder="1" applyAlignment="1">
      <alignment horizontal="right" vertical="center" wrapText="1" indent="1"/>
    </xf>
    <xf numFmtId="177" fontId="2" fillId="0" borderId="26" xfId="1" applyNumberFormat="1" applyFont="1" applyBorder="1" applyAlignment="1">
      <alignment horizontal="right" vertical="center" wrapText="1" indent="1"/>
    </xf>
    <xf numFmtId="177" fontId="2" fillId="0" borderId="27" xfId="1" applyNumberFormat="1" applyFont="1" applyBorder="1" applyAlignment="1">
      <alignment horizontal="right" vertical="center" wrapText="1" indent="1"/>
    </xf>
    <xf numFmtId="178" fontId="6" fillId="0" borderId="8" xfId="1" applyNumberFormat="1" applyFont="1" applyBorder="1" applyAlignment="1">
      <alignment horizontal="right" vertical="center" wrapText="1" indent="1"/>
    </xf>
    <xf numFmtId="178" fontId="6" fillId="0" borderId="34" xfId="1" applyNumberFormat="1" applyFont="1" applyBorder="1" applyAlignment="1">
      <alignment horizontal="right" vertical="center" wrapText="1" indent="1"/>
    </xf>
    <xf numFmtId="178" fontId="6" fillId="0" borderId="35" xfId="1" applyNumberFormat="1" applyFont="1" applyBorder="1" applyAlignment="1">
      <alignment horizontal="right" vertical="center" wrapText="1" indent="1"/>
    </xf>
    <xf numFmtId="178" fontId="7" fillId="0" borderId="36" xfId="0" applyNumberFormat="1" applyFont="1" applyBorder="1" applyAlignment="1">
      <alignment horizontal="right" vertical="center" wrapText="1" indent="1"/>
    </xf>
    <xf numFmtId="178" fontId="7" fillId="0" borderId="37" xfId="0" applyNumberFormat="1" applyFont="1" applyBorder="1" applyAlignment="1">
      <alignment horizontal="right" vertical="center" wrapText="1" indent="1"/>
    </xf>
    <xf numFmtId="178" fontId="5" fillId="0" borderId="7" xfId="0" applyNumberFormat="1" applyFont="1" applyBorder="1" applyAlignment="1">
      <alignment horizontal="right" vertical="center" wrapText="1" indent="1"/>
    </xf>
    <xf numFmtId="0" fontId="2" fillId="0" borderId="38" xfId="0" applyFont="1" applyBorder="1" applyAlignment="1">
      <alignment horizontal="center" vertical="center" wrapText="1"/>
    </xf>
    <xf numFmtId="176" fontId="2" fillId="0" borderId="39" xfId="1" applyNumberFormat="1" applyFont="1" applyBorder="1" applyAlignment="1">
      <alignment horizontal="right" vertical="center" wrapText="1" indent="1"/>
    </xf>
    <xf numFmtId="176" fontId="2" fillId="0" borderId="40" xfId="1" applyNumberFormat="1" applyFont="1" applyBorder="1" applyAlignment="1">
      <alignment horizontal="right" vertical="center" wrapText="1" indent="1"/>
    </xf>
    <xf numFmtId="176" fontId="2" fillId="0" borderId="41" xfId="1" applyNumberFormat="1" applyFont="1" applyBorder="1" applyAlignment="1">
      <alignment horizontal="right" vertical="center" wrapText="1" indent="1"/>
    </xf>
    <xf numFmtId="0" fontId="8" fillId="0" borderId="0" xfId="0" applyFont="1" applyAlignment="1">
      <alignment vertical="center"/>
    </xf>
    <xf numFmtId="0" fontId="9" fillId="0" borderId="0" xfId="0" applyFont="1">
      <alignment vertical="center"/>
    </xf>
    <xf numFmtId="0" fontId="9" fillId="0" borderId="0" xfId="0" applyFont="1" applyAlignment="1">
      <alignment horizontal="right" vertical="center" indent="1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2" fillId="0" borderId="10" xfId="0" applyFont="1" applyBorder="1" applyAlignment="1">
      <alignment horizontal="right" vertical="center" wrapText="1" indent="1"/>
    </xf>
    <xf numFmtId="0" fontId="2" fillId="0" borderId="11" xfId="0" applyFont="1" applyBorder="1" applyAlignment="1">
      <alignment horizontal="right" vertical="center" wrapText="1" indent="1"/>
    </xf>
    <xf numFmtId="0" fontId="2" fillId="0" borderId="32" xfId="0" applyFont="1" applyBorder="1" applyAlignment="1">
      <alignment horizontal="right" vertical="center" wrapText="1" indent="1"/>
    </xf>
    <xf numFmtId="0" fontId="2" fillId="0" borderId="12" xfId="0" applyFont="1" applyBorder="1" applyAlignment="1">
      <alignment horizontal="right" vertical="center" wrapText="1" indent="1"/>
    </xf>
    <xf numFmtId="0" fontId="2" fillId="0" borderId="9" xfId="0" applyFont="1" applyBorder="1" applyAlignment="1">
      <alignment horizontal="right" vertical="center" wrapText="1" indent="1"/>
    </xf>
    <xf numFmtId="0" fontId="2" fillId="0" borderId="33" xfId="0" applyFont="1" applyBorder="1" applyAlignment="1">
      <alignment horizontal="right" vertical="center" wrapText="1" indent="1"/>
    </xf>
    <xf numFmtId="0" fontId="2" fillId="0" borderId="20" xfId="0" applyFont="1" applyBorder="1" applyAlignment="1">
      <alignment horizontal="right" vertical="center" wrapText="1" indent="1"/>
    </xf>
    <xf numFmtId="0" fontId="2" fillId="0" borderId="21" xfId="0" applyFont="1" applyBorder="1" applyAlignment="1">
      <alignment horizontal="right" vertical="center" wrapText="1" indent="1"/>
    </xf>
    <xf numFmtId="0" fontId="2" fillId="0" borderId="23" xfId="0" applyFont="1" applyBorder="1" applyAlignment="1">
      <alignment horizontal="right" vertical="center" wrapText="1" indent="1"/>
    </xf>
    <xf numFmtId="0" fontId="2" fillId="0" borderId="22" xfId="0" applyFont="1" applyBorder="1" applyAlignment="1">
      <alignment horizontal="distributed" vertical="center" wrapText="1" indent="3"/>
    </xf>
    <xf numFmtId="0" fontId="2" fillId="0" borderId="28" xfId="0" applyFont="1" applyBorder="1" applyAlignment="1">
      <alignment horizontal="distributed" vertical="center" wrapText="1" indent="3"/>
    </xf>
    <xf numFmtId="0" fontId="2" fillId="0" borderId="10" xfId="0" applyFont="1" applyBorder="1" applyAlignment="1">
      <alignment horizontal="distributed" vertical="center" wrapText="1" indent="5"/>
    </xf>
    <xf numFmtId="0" fontId="2" fillId="0" borderId="13" xfId="0" applyFont="1" applyBorder="1" applyAlignment="1">
      <alignment horizontal="distributed" vertical="center" wrapText="1" indent="5"/>
    </xf>
    <xf numFmtId="0" fontId="2" fillId="0" borderId="22" xfId="0" applyFont="1" applyBorder="1" applyAlignment="1">
      <alignment horizontal="distributed" vertical="center" wrapText="1" indent="7"/>
    </xf>
    <xf numFmtId="0" fontId="2" fillId="0" borderId="21" xfId="0" applyFont="1" applyBorder="1" applyAlignment="1">
      <alignment horizontal="distributed" vertical="center" wrapText="1" indent="7"/>
    </xf>
    <xf numFmtId="0" fontId="2" fillId="0" borderId="42" xfId="0" applyFont="1" applyBorder="1" applyAlignment="1">
      <alignment horizontal="justify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"/>
  <sheetViews>
    <sheetView tabSelected="1" workbookViewId="0">
      <selection activeCell="E2" sqref="E2:H2"/>
    </sheetView>
  </sheetViews>
  <sheetFormatPr defaultRowHeight="18.75" x14ac:dyDescent="0.4"/>
  <cols>
    <col min="1" max="1" width="1" customWidth="1"/>
    <col min="2" max="2" width="21.125" customWidth="1"/>
    <col min="3" max="4" width="29" customWidth="1"/>
    <col min="5" max="5" width="14.25" customWidth="1"/>
    <col min="6" max="6" width="10.25" bestFit="1" customWidth="1"/>
    <col min="7" max="7" width="6.125" bestFit="1" customWidth="1"/>
    <col min="8" max="8" width="17.125" customWidth="1"/>
    <col min="12" max="12" width="19.25" bestFit="1" customWidth="1"/>
    <col min="13" max="13" width="9.5" bestFit="1" customWidth="1"/>
  </cols>
  <sheetData>
    <row r="1" spans="1:8" ht="3.75" customHeight="1" thickBot="1" x14ac:dyDescent="0.45"/>
    <row r="2" spans="1:8" ht="24.75" thickBot="1" x14ac:dyDescent="0.45">
      <c r="A2" s="31"/>
      <c r="B2" s="30" t="s">
        <v>7</v>
      </c>
      <c r="C2" s="31"/>
      <c r="D2" s="32" t="s">
        <v>8</v>
      </c>
      <c r="E2" s="33"/>
      <c r="F2" s="34"/>
      <c r="G2" s="34"/>
      <c r="H2" s="35"/>
    </row>
    <row r="3" spans="1:8" ht="9.75" customHeight="1" thickBot="1" x14ac:dyDescent="0.45"/>
    <row r="4" spans="1:8" ht="18.75" customHeight="1" x14ac:dyDescent="0.4">
      <c r="B4" s="47" t="s">
        <v>0</v>
      </c>
      <c r="C4" s="49" t="s">
        <v>1</v>
      </c>
      <c r="D4" s="49" t="s">
        <v>2</v>
      </c>
      <c r="E4" s="45" t="s">
        <v>3</v>
      </c>
      <c r="F4" s="46"/>
      <c r="G4" s="46"/>
      <c r="H4" s="12" t="s">
        <v>4</v>
      </c>
    </row>
    <row r="5" spans="1:8" ht="19.5" thickBot="1" x14ac:dyDescent="0.45">
      <c r="B5" s="48"/>
      <c r="C5" s="50"/>
      <c r="D5" s="50"/>
      <c r="E5" s="10" t="s">
        <v>6</v>
      </c>
      <c r="F5" s="26" t="s">
        <v>22</v>
      </c>
      <c r="G5" s="11" t="s">
        <v>23</v>
      </c>
      <c r="H5" s="13" t="s">
        <v>5</v>
      </c>
    </row>
    <row r="6" spans="1:8" ht="32.25" customHeight="1" x14ac:dyDescent="0.4">
      <c r="B6" s="4"/>
      <c r="C6" s="5"/>
      <c r="D6" s="5"/>
      <c r="E6" s="17"/>
      <c r="F6" s="27"/>
      <c r="G6" s="14">
        <v>0.1</v>
      </c>
      <c r="H6" s="20">
        <f>E6*F6*(G6+1)</f>
        <v>0</v>
      </c>
    </row>
    <row r="7" spans="1:8" ht="32.25" customHeight="1" x14ac:dyDescent="0.4">
      <c r="B7" s="6"/>
      <c r="C7" s="51"/>
      <c r="D7" s="7"/>
      <c r="E7" s="18"/>
      <c r="F7" s="28"/>
      <c r="G7" s="15">
        <v>0.1</v>
      </c>
      <c r="H7" s="21">
        <f t="shared" ref="H7:H13" si="0">E7*F7*(G7+1)</f>
        <v>0</v>
      </c>
    </row>
    <row r="8" spans="1:8" ht="32.25" customHeight="1" x14ac:dyDescent="0.4">
      <c r="B8" s="6"/>
      <c r="C8" s="7"/>
      <c r="D8" s="7"/>
      <c r="E8" s="18"/>
      <c r="F8" s="28"/>
      <c r="G8" s="15">
        <v>0.1</v>
      </c>
      <c r="H8" s="21">
        <f t="shared" si="0"/>
        <v>0</v>
      </c>
    </row>
    <row r="9" spans="1:8" ht="32.25" customHeight="1" x14ac:dyDescent="0.4">
      <c r="B9" s="6"/>
      <c r="C9" s="7"/>
      <c r="D9" s="7"/>
      <c r="E9" s="18"/>
      <c r="F9" s="28"/>
      <c r="G9" s="15">
        <v>0.1</v>
      </c>
      <c r="H9" s="21">
        <f t="shared" si="0"/>
        <v>0</v>
      </c>
    </row>
    <row r="10" spans="1:8" ht="32.25" customHeight="1" x14ac:dyDescent="0.4">
      <c r="B10" s="6"/>
      <c r="C10" s="7"/>
      <c r="D10" s="7"/>
      <c r="E10" s="18"/>
      <c r="F10" s="28"/>
      <c r="G10" s="15">
        <v>0.1</v>
      </c>
      <c r="H10" s="21">
        <f t="shared" si="0"/>
        <v>0</v>
      </c>
    </row>
    <row r="11" spans="1:8" ht="32.25" customHeight="1" x14ac:dyDescent="0.4">
      <c r="B11" s="6"/>
      <c r="C11" s="7"/>
      <c r="D11" s="7"/>
      <c r="E11" s="18"/>
      <c r="F11" s="28"/>
      <c r="G11" s="15">
        <v>0.1</v>
      </c>
      <c r="H11" s="21">
        <f t="shared" si="0"/>
        <v>0</v>
      </c>
    </row>
    <row r="12" spans="1:8" ht="32.25" customHeight="1" x14ac:dyDescent="0.4">
      <c r="B12" s="6"/>
      <c r="C12" s="7"/>
      <c r="D12" s="7"/>
      <c r="E12" s="18"/>
      <c r="F12" s="28"/>
      <c r="G12" s="15">
        <v>0.1</v>
      </c>
      <c r="H12" s="21">
        <f t="shared" si="0"/>
        <v>0</v>
      </c>
    </row>
    <row r="13" spans="1:8" ht="32.25" customHeight="1" thickBot="1" x14ac:dyDescent="0.45">
      <c r="B13" s="8"/>
      <c r="C13" s="9"/>
      <c r="D13" s="9"/>
      <c r="E13" s="19"/>
      <c r="F13" s="29"/>
      <c r="G13" s="16">
        <v>0.1</v>
      </c>
      <c r="H13" s="22">
        <f t="shared" si="0"/>
        <v>0</v>
      </c>
    </row>
    <row r="14" spans="1:8" ht="20.25" x14ac:dyDescent="0.4">
      <c r="B14" s="36" t="s">
        <v>24</v>
      </c>
      <c r="C14" s="37"/>
      <c r="D14" s="37"/>
      <c r="E14" s="37"/>
      <c r="F14" s="38"/>
      <c r="G14" s="38"/>
      <c r="H14" s="23">
        <f>SUM(H6:H13)</f>
        <v>0</v>
      </c>
    </row>
    <row r="15" spans="1:8" ht="20.25" x14ac:dyDescent="0.4">
      <c r="B15" s="39" t="str">
        <f>IF(E2=リスト!B4,"B：Aの2/3","B：Aの1/2")</f>
        <v>B：Aの1/2</v>
      </c>
      <c r="C15" s="40"/>
      <c r="D15" s="40"/>
      <c r="E15" s="40"/>
      <c r="F15" s="41"/>
      <c r="G15" s="41"/>
      <c r="H15" s="24" t="str">
        <f>IF(E2="","",ROUNDDOWN(IF(E2=リスト!B4,H14*2/3,H14/2),0))</f>
        <v/>
      </c>
    </row>
    <row r="16" spans="1:8" ht="21" thickBot="1" x14ac:dyDescent="0.45">
      <c r="B16" s="39" t="s">
        <v>25</v>
      </c>
      <c r="C16" s="40"/>
      <c r="D16" s="40"/>
      <c r="E16" s="40"/>
      <c r="F16" s="41"/>
      <c r="G16" s="41"/>
      <c r="H16" s="24"/>
    </row>
    <row r="17" spans="2:8" ht="38.25" customHeight="1" thickTop="1" thickBot="1" x14ac:dyDescent="0.45">
      <c r="B17" s="42" t="s">
        <v>26</v>
      </c>
      <c r="C17" s="43"/>
      <c r="D17" s="43"/>
      <c r="E17" s="43"/>
      <c r="F17" s="44"/>
      <c r="G17" s="44"/>
      <c r="H17" s="25" t="str">
        <f>IFERROR(ROUNDDOWN(IF(H16&lt;H15,H16,H15),-3),"")</f>
        <v/>
      </c>
    </row>
    <row r="18" spans="2:8" ht="13.5" customHeight="1" x14ac:dyDescent="0.4"/>
    <row r="19" spans="2:8" x14ac:dyDescent="0.4">
      <c r="C19" s="31" t="s">
        <v>27</v>
      </c>
    </row>
    <row r="20" spans="2:8" x14ac:dyDescent="0.4">
      <c r="C20" s="31" t="s">
        <v>28</v>
      </c>
    </row>
  </sheetData>
  <mergeCells count="9">
    <mergeCell ref="E2:H2"/>
    <mergeCell ref="B14:G14"/>
    <mergeCell ref="B15:G15"/>
    <mergeCell ref="B17:G17"/>
    <mergeCell ref="B16:G16"/>
    <mergeCell ref="E4:G4"/>
    <mergeCell ref="B4:B5"/>
    <mergeCell ref="C4:C5"/>
    <mergeCell ref="D4:D5"/>
  </mergeCells>
  <phoneticPr fontId="4"/>
  <pageMargins left="0.39370078740157483" right="0.39370078740157483" top="0.59055118110236227" bottom="0.59055118110236227" header="0.31496062992125984" footer="0.31496062992125984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リスト!$B$3:$B$14</xm:f>
          </x14:formula1>
          <xm:sqref>E2:F2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14"/>
  <sheetViews>
    <sheetView workbookViewId="0">
      <selection activeCell="B14" sqref="B14"/>
    </sheetView>
  </sheetViews>
  <sheetFormatPr defaultRowHeight="18.75" x14ac:dyDescent="0.4"/>
  <cols>
    <col min="1" max="1" width="4.5" customWidth="1"/>
    <col min="2" max="2" width="19.25" bestFit="1" customWidth="1"/>
  </cols>
  <sheetData>
    <row r="2" spans="2:3" x14ac:dyDescent="0.4">
      <c r="B2" s="1" t="s">
        <v>9</v>
      </c>
      <c r="C2" s="1" t="s">
        <v>18</v>
      </c>
    </row>
    <row r="3" spans="2:3" x14ac:dyDescent="0.4">
      <c r="B3" s="1" t="s">
        <v>10</v>
      </c>
      <c r="C3" s="2">
        <v>500000</v>
      </c>
    </row>
    <row r="4" spans="2:3" x14ac:dyDescent="0.4">
      <c r="B4" s="1" t="s">
        <v>21</v>
      </c>
      <c r="C4" s="2">
        <v>500000</v>
      </c>
    </row>
    <row r="5" spans="2:3" x14ac:dyDescent="0.4">
      <c r="B5" s="1" t="s">
        <v>12</v>
      </c>
      <c r="C5" s="2">
        <v>500000</v>
      </c>
    </row>
    <row r="6" spans="2:3" x14ac:dyDescent="0.4">
      <c r="B6" s="1" t="s">
        <v>13</v>
      </c>
      <c r="C6" s="2">
        <v>500000</v>
      </c>
    </row>
    <row r="7" spans="2:3" x14ac:dyDescent="0.4">
      <c r="B7" s="1" t="s">
        <v>11</v>
      </c>
      <c r="C7" s="2">
        <v>1000000</v>
      </c>
    </row>
    <row r="8" spans="2:3" ht="37.5" x14ac:dyDescent="0.4">
      <c r="B8" s="3" t="s">
        <v>19</v>
      </c>
      <c r="C8" s="2">
        <v>1500000</v>
      </c>
    </row>
    <row r="9" spans="2:3" x14ac:dyDescent="0.4">
      <c r="B9" s="1" t="s">
        <v>14</v>
      </c>
      <c r="C9" s="2">
        <v>100000</v>
      </c>
    </row>
    <row r="10" spans="2:3" x14ac:dyDescent="0.4">
      <c r="B10" s="1" t="s">
        <v>15</v>
      </c>
      <c r="C10" s="2">
        <v>200000</v>
      </c>
    </row>
    <row r="11" spans="2:3" x14ac:dyDescent="0.4">
      <c r="B11" s="1" t="s">
        <v>16</v>
      </c>
      <c r="C11" s="2">
        <v>200000</v>
      </c>
    </row>
    <row r="12" spans="2:3" x14ac:dyDescent="0.4">
      <c r="B12" s="1" t="s">
        <v>17</v>
      </c>
      <c r="C12" s="2">
        <v>100000</v>
      </c>
    </row>
    <row r="13" spans="2:3" x14ac:dyDescent="0.4">
      <c r="B13" s="1" t="s">
        <v>29</v>
      </c>
      <c r="C13" s="2">
        <v>100000</v>
      </c>
    </row>
    <row r="14" spans="2:3" x14ac:dyDescent="0.4">
      <c r="B14" s="1" t="s">
        <v>20</v>
      </c>
      <c r="C14" s="2">
        <v>250000</v>
      </c>
    </row>
  </sheetData>
  <phoneticPr fontId="4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明細表</vt:lpstr>
      <vt:lpstr>リスト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2026-01-22T04:50:31Z</cp:lastPrinted>
  <dcterms:created xsi:type="dcterms:W3CDTF">2026-01-22T02:55:40Z</dcterms:created>
  <dcterms:modified xsi:type="dcterms:W3CDTF">2026-04-01T01:30:29Z</dcterms:modified>
</cp:coreProperties>
</file>